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externalReferences>
    <externalReference r:id="rId13"/>
    <externalReference r:id="rId14"/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36" l="1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39" i="30"/>
  <c r="N10" i="29"/>
  <c r="N11" i="29"/>
  <c r="N13" i="29"/>
  <c r="N16" i="29"/>
  <c r="N17" i="29"/>
  <c r="N19" i="29"/>
  <c r="N26" i="29"/>
  <c r="N27" i="29"/>
  <c r="N28" i="29"/>
  <c r="N29" i="29"/>
  <c r="N34" i="29"/>
  <c r="N37" i="14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H44" i="15"/>
  <c r="GH45" i="15"/>
  <c r="GH46" i="15"/>
  <c r="GH47" i="15"/>
  <c r="GH48" i="15"/>
  <c r="GH49" i="15"/>
  <c r="GH50" i="15"/>
  <c r="GH51" i="15"/>
  <c r="GH52" i="15"/>
  <c r="GG10" i="14"/>
  <c r="GH10" i="14"/>
  <c r="GG11" i="14"/>
  <c r="GH11" i="14"/>
  <c r="GG13" i="14"/>
  <c r="GG12" i="14" s="1"/>
  <c r="GH13" i="14"/>
  <c r="GH12" i="14" s="1"/>
  <c r="GG14" i="14"/>
  <c r="GH14" i="14"/>
  <c r="GG15" i="14"/>
  <c r="GH15" i="14"/>
  <c r="GG16" i="14"/>
  <c r="GH16" i="14"/>
  <c r="GG20" i="14"/>
  <c r="GH20" i="14"/>
  <c r="GG21" i="14"/>
  <c r="GH21" i="14"/>
  <c r="GG22" i="14"/>
  <c r="GH22" i="14"/>
  <c r="GG24" i="14"/>
  <c r="GH24" i="14"/>
  <c r="GG25" i="14"/>
  <c r="GH25" i="14"/>
  <c r="GG27" i="14"/>
  <c r="GH27" i="14"/>
  <c r="GG29" i="14"/>
  <c r="GH29" i="14"/>
  <c r="GG30" i="14"/>
  <c r="GH30" i="14"/>
  <c r="GG33" i="14"/>
  <c r="GH33" i="14"/>
  <c r="GG34" i="14"/>
  <c r="GH34" i="14"/>
  <c r="GG37" i="14"/>
  <c r="GH37" i="14"/>
  <c r="GG9" i="29"/>
  <c r="GH9" i="29"/>
  <c r="GG18" i="29"/>
  <c r="GH18" i="29"/>
  <c r="GG22" i="29"/>
  <c r="GH22" i="29"/>
  <c r="GG25" i="29"/>
  <c r="GH25" i="29"/>
  <c r="GG31" i="29"/>
  <c r="GG30" i="29" s="1"/>
  <c r="GH31" i="29"/>
  <c r="GG32" i="29"/>
  <c r="GH32" i="29"/>
  <c r="GG33" i="29"/>
  <c r="GH33" i="29"/>
  <c r="GG35" i="29"/>
  <c r="GH35" i="29"/>
  <c r="GG36" i="29"/>
  <c r="GH36" i="29"/>
  <c r="GG10" i="30"/>
  <c r="GH10" i="30"/>
  <c r="GH9" i="30" s="1"/>
  <c r="GG11" i="30"/>
  <c r="GH11" i="30"/>
  <c r="GG13" i="30"/>
  <c r="GH13" i="30"/>
  <c r="GG14" i="30"/>
  <c r="GG14" i="29" s="1"/>
  <c r="GG23" i="29" s="1"/>
  <c r="GH14" i="30"/>
  <c r="GH14" i="29" s="1"/>
  <c r="GH23" i="29" s="1"/>
  <c r="GG15" i="30"/>
  <c r="GG15" i="29" s="1"/>
  <c r="GG24" i="29" s="1"/>
  <c r="GH15" i="30"/>
  <c r="GG16" i="30"/>
  <c r="GH16" i="30"/>
  <c r="GG17" i="30"/>
  <c r="GH17" i="30"/>
  <c r="GG18" i="30"/>
  <c r="GH18" i="30"/>
  <c r="GG22" i="30"/>
  <c r="GG21" i="30" s="1"/>
  <c r="GH22" i="30"/>
  <c r="GG23" i="30"/>
  <c r="GH23" i="30"/>
  <c r="GG24" i="30"/>
  <c r="GH24" i="30"/>
  <c r="GG26" i="30"/>
  <c r="GH26" i="30"/>
  <c r="GG27" i="30"/>
  <c r="GH27" i="30"/>
  <c r="GG28" i="30"/>
  <c r="GH28" i="30"/>
  <c r="GG29" i="30"/>
  <c r="GH29" i="30"/>
  <c r="GG31" i="30"/>
  <c r="GH31" i="30"/>
  <c r="GG32" i="30"/>
  <c r="GG30" i="30" s="1"/>
  <c r="GH32" i="30"/>
  <c r="GG33" i="30"/>
  <c r="GH33" i="30"/>
  <c r="GG35" i="30"/>
  <c r="GH35" i="30"/>
  <c r="GG36" i="30"/>
  <c r="GH36" i="30"/>
  <c r="GG39" i="30"/>
  <c r="GH39" i="30"/>
  <c r="GG10" i="31"/>
  <c r="GG9" i="31" s="1"/>
  <c r="GH10" i="31"/>
  <c r="GG11" i="31"/>
  <c r="GH11" i="31"/>
  <c r="GG13" i="31"/>
  <c r="GG12" i="31" s="1"/>
  <c r="GH13" i="31"/>
  <c r="GH12" i="31" s="1"/>
  <c r="GG14" i="31"/>
  <c r="GH14" i="31"/>
  <c r="GG15" i="31"/>
  <c r="GH15" i="31"/>
  <c r="GG16" i="31"/>
  <c r="GH16" i="31"/>
  <c r="GG20" i="31"/>
  <c r="GH20" i="31"/>
  <c r="GG21" i="31"/>
  <c r="GH21" i="31"/>
  <c r="GG22" i="31"/>
  <c r="GH22" i="31"/>
  <c r="GG24" i="31"/>
  <c r="GH24" i="31"/>
  <c r="GG25" i="31"/>
  <c r="GH25" i="31"/>
  <c r="GG26" i="31"/>
  <c r="GH26" i="31"/>
  <c r="GG28" i="31"/>
  <c r="GH28" i="31"/>
  <c r="GG29" i="31"/>
  <c r="GH29" i="31"/>
  <c r="GG30" i="31"/>
  <c r="GH30" i="31"/>
  <c r="GG31" i="31"/>
  <c r="GH31" i="31"/>
  <c r="GG33" i="31"/>
  <c r="GH33" i="31"/>
  <c r="GG34" i="31"/>
  <c r="GH34" i="31"/>
  <c r="GG37" i="31"/>
  <c r="GH37" i="31"/>
  <c r="GG9" i="32"/>
  <c r="GH9" i="32"/>
  <c r="GG15" i="32"/>
  <c r="GH15" i="32"/>
  <c r="GG17" i="32"/>
  <c r="GH17" i="32"/>
  <c r="GG28" i="32"/>
  <c r="GG24" i="32" s="1"/>
  <c r="GH28" i="32"/>
  <c r="GH24" i="32" s="1"/>
  <c r="GG30" i="32"/>
  <c r="GH30" i="32"/>
  <c r="GG31" i="32"/>
  <c r="GH31" i="32"/>
  <c r="GG32" i="32"/>
  <c r="GH32" i="32"/>
  <c r="GG34" i="32"/>
  <c r="GH34" i="32"/>
  <c r="GG10" i="33"/>
  <c r="GH10" i="33"/>
  <c r="GG11" i="33"/>
  <c r="GH11" i="33"/>
  <c r="GG13" i="33"/>
  <c r="GH13" i="33"/>
  <c r="GG14" i="33"/>
  <c r="GH14" i="33"/>
  <c r="GG15" i="33"/>
  <c r="GH15" i="33"/>
  <c r="GG16" i="33"/>
  <c r="GH16" i="33"/>
  <c r="GG17" i="33"/>
  <c r="GH17" i="33"/>
  <c r="GG18" i="33"/>
  <c r="GH18" i="33"/>
  <c r="GG22" i="33"/>
  <c r="GH22" i="33"/>
  <c r="GG23" i="33"/>
  <c r="GH23" i="33"/>
  <c r="GG24" i="33"/>
  <c r="GH24" i="33"/>
  <c r="GG26" i="33"/>
  <c r="GH26" i="33"/>
  <c r="GG27" i="33"/>
  <c r="GH27" i="33"/>
  <c r="GG28" i="33"/>
  <c r="GH28" i="33"/>
  <c r="GG31" i="33"/>
  <c r="GH31" i="33"/>
  <c r="GG32" i="33"/>
  <c r="GH32" i="33"/>
  <c r="GG33" i="33"/>
  <c r="GH33" i="33"/>
  <c r="GG34" i="33"/>
  <c r="GH34" i="33"/>
  <c r="GG35" i="33"/>
  <c r="GH35" i="33"/>
  <c r="GG39" i="33"/>
  <c r="GH39" i="33"/>
  <c r="GG10" i="34"/>
  <c r="GH10" i="34"/>
  <c r="GG11" i="34"/>
  <c r="GH11" i="34"/>
  <c r="GG13" i="34"/>
  <c r="GH13" i="34"/>
  <c r="GH12" i="34" s="1"/>
  <c r="GG14" i="34"/>
  <c r="GH14" i="34"/>
  <c r="GG15" i="34"/>
  <c r="GH15" i="34"/>
  <c r="GG16" i="34"/>
  <c r="GH16" i="34"/>
  <c r="GG17" i="34"/>
  <c r="GH17" i="34"/>
  <c r="GG21" i="34"/>
  <c r="GH21" i="34"/>
  <c r="GG22" i="34"/>
  <c r="GH22" i="34"/>
  <c r="GG23" i="34"/>
  <c r="GH23" i="34"/>
  <c r="GG25" i="34"/>
  <c r="GH25" i="34"/>
  <c r="GG26" i="34"/>
  <c r="GH26" i="34"/>
  <c r="GG27" i="34"/>
  <c r="GH27" i="34"/>
  <c r="GG30" i="34"/>
  <c r="GH30" i="34"/>
  <c r="GG31" i="34"/>
  <c r="GH31" i="34"/>
  <c r="GG32" i="34"/>
  <c r="GH32" i="34"/>
  <c r="GG33" i="34"/>
  <c r="GH33" i="34"/>
  <c r="GG34" i="34"/>
  <c r="GH34" i="34"/>
  <c r="GG35" i="34"/>
  <c r="GH35" i="34"/>
  <c r="GG38" i="34"/>
  <c r="GH38" i="34"/>
  <c r="GG10" i="35"/>
  <c r="GH10" i="35"/>
  <c r="GG11" i="35"/>
  <c r="GH11" i="35"/>
  <c r="GG13" i="35"/>
  <c r="GG12" i="35" s="1"/>
  <c r="GH13" i="35"/>
  <c r="GH12" i="35" s="1"/>
  <c r="GG14" i="35"/>
  <c r="GH14" i="35"/>
  <c r="GG15" i="35"/>
  <c r="GH15" i="35"/>
  <c r="GG16" i="35"/>
  <c r="GH16" i="35"/>
  <c r="GG20" i="35"/>
  <c r="GH20" i="35"/>
  <c r="GG21" i="35"/>
  <c r="GH21" i="35"/>
  <c r="GG22" i="35"/>
  <c r="GH22" i="35"/>
  <c r="GG24" i="35"/>
  <c r="GH24" i="35"/>
  <c r="GG25" i="35"/>
  <c r="GH25" i="35"/>
  <c r="GG26" i="35"/>
  <c r="GH26" i="35"/>
  <c r="GG28" i="35"/>
  <c r="GH28" i="35"/>
  <c r="GG29" i="35"/>
  <c r="GH29" i="35"/>
  <c r="GG30" i="35"/>
  <c r="GH30" i="35"/>
  <c r="GG31" i="35"/>
  <c r="GH31" i="35"/>
  <c r="GG33" i="35"/>
  <c r="GH33" i="35"/>
  <c r="GG34" i="35"/>
  <c r="GH34" i="35"/>
  <c r="GG37" i="35"/>
  <c r="GH37" i="35"/>
  <c r="GG10" i="36"/>
  <c r="GG9" i="36" s="1"/>
  <c r="GH10" i="36"/>
  <c r="GH9" i="36" s="1"/>
  <c r="GG11" i="36"/>
  <c r="GH11" i="36"/>
  <c r="GG13" i="36"/>
  <c r="GG12" i="36" s="1"/>
  <c r="GH13" i="36"/>
  <c r="GH12" i="36" s="1"/>
  <c r="GG14" i="36"/>
  <c r="GH14" i="36"/>
  <c r="GG15" i="36"/>
  <c r="GH15" i="36"/>
  <c r="GG16" i="36"/>
  <c r="GH16" i="36"/>
  <c r="GH19" i="36"/>
  <c r="GG20" i="36"/>
  <c r="GH20" i="36"/>
  <c r="GG21" i="36"/>
  <c r="GH21" i="36"/>
  <c r="GG22" i="36"/>
  <c r="GH22" i="36"/>
  <c r="GG24" i="36"/>
  <c r="GH24" i="36"/>
  <c r="GH23" i="36" s="1"/>
  <c r="GG25" i="36"/>
  <c r="GH25" i="36"/>
  <c r="GG26" i="36"/>
  <c r="GH26" i="36"/>
  <c r="GG27" i="36"/>
  <c r="GH27" i="36"/>
  <c r="GG28" i="36"/>
  <c r="GH28" i="36"/>
  <c r="GG29" i="36"/>
  <c r="GH29" i="36"/>
  <c r="GG30" i="36"/>
  <c r="GH30" i="36"/>
  <c r="GG31" i="36"/>
  <c r="GH31" i="36"/>
  <c r="GG32" i="36"/>
  <c r="GH32" i="36"/>
  <c r="GG35" i="36"/>
  <c r="GH35" i="36"/>
  <c r="GG19" i="36" l="1"/>
  <c r="GG23" i="36"/>
  <c r="GH9" i="35"/>
  <c r="GH8" i="35" s="1"/>
  <c r="GH12" i="15" s="1"/>
  <c r="GG9" i="34"/>
  <c r="GG8" i="34" s="1"/>
  <c r="GH9" i="34"/>
  <c r="GH8" i="34" s="1"/>
  <c r="GH20" i="34"/>
  <c r="GH19" i="34" s="1"/>
  <c r="GH26" i="15" s="1"/>
  <c r="GG20" i="34"/>
  <c r="GH24" i="34"/>
  <c r="GH9" i="33"/>
  <c r="GH14" i="32"/>
  <c r="GH22" i="32" s="1"/>
  <c r="GG29" i="32"/>
  <c r="GH29" i="32"/>
  <c r="GH9" i="31"/>
  <c r="GH8" i="31" s="1"/>
  <c r="GG19" i="31"/>
  <c r="GH21" i="30"/>
  <c r="GG25" i="30"/>
  <c r="GH30" i="29"/>
  <c r="GH9" i="14"/>
  <c r="GH8" i="14" s="1"/>
  <c r="GG9" i="14"/>
  <c r="GG8" i="14" s="1"/>
  <c r="GG19" i="14"/>
  <c r="GH23" i="35"/>
  <c r="GG24" i="34"/>
  <c r="GG19" i="34" s="1"/>
  <c r="GG12" i="34"/>
  <c r="GH29" i="34"/>
  <c r="GG29" i="34"/>
  <c r="GG21" i="33"/>
  <c r="GG9" i="33"/>
  <c r="GH25" i="33"/>
  <c r="GH12" i="33"/>
  <c r="GH8" i="33" s="1"/>
  <c r="GH15" i="15" s="1"/>
  <c r="GH12" i="30"/>
  <c r="GH8" i="30" s="1"/>
  <c r="GH19" i="14"/>
  <c r="GH23" i="14"/>
  <c r="GG23" i="14"/>
  <c r="GH28" i="14"/>
  <c r="GG28" i="14"/>
  <c r="GG9" i="30"/>
  <c r="GH25" i="30"/>
  <c r="GH15" i="29"/>
  <c r="GH24" i="29" s="1"/>
  <c r="GH21" i="29" s="1"/>
  <c r="GG12" i="30"/>
  <c r="GH30" i="30"/>
  <c r="GH19" i="31"/>
  <c r="GG8" i="31"/>
  <c r="GH23" i="31"/>
  <c r="GG23" i="31"/>
  <c r="GG14" i="32"/>
  <c r="GG22" i="32" s="1"/>
  <c r="GG25" i="33"/>
  <c r="GH30" i="33"/>
  <c r="GH20" i="33" s="1"/>
  <c r="GG30" i="33"/>
  <c r="GG12" i="33"/>
  <c r="GH21" i="33"/>
  <c r="GH13" i="32"/>
  <c r="GH21" i="32" s="1"/>
  <c r="GG13" i="32"/>
  <c r="GH19" i="35"/>
  <c r="GH18" i="35" s="1"/>
  <c r="GH24" i="15" s="1"/>
  <c r="GG19" i="35"/>
  <c r="GG18" i="35" s="1"/>
  <c r="GG9" i="35"/>
  <c r="GG8" i="35" s="1"/>
  <c r="GG23" i="35"/>
  <c r="GG8" i="36"/>
  <c r="GH18" i="36"/>
  <c r="GH25" i="15" s="1"/>
  <c r="GH8" i="36"/>
  <c r="GG21" i="29"/>
  <c r="GG20" i="29" s="1"/>
  <c r="GG12" i="29"/>
  <c r="GG8" i="29" s="1"/>
  <c r="GG20" i="30"/>
  <c r="M88" i="15"/>
  <c r="M90" i="15"/>
  <c r="BI44" i="15"/>
  <c r="BJ44" i="15"/>
  <c r="BK44" i="15"/>
  <c r="BL44" i="15"/>
  <c r="BM44" i="15"/>
  <c r="BN44" i="15"/>
  <c r="BO44" i="15"/>
  <c r="BP44" i="15"/>
  <c r="BQ44" i="15"/>
  <c r="BR44" i="15"/>
  <c r="BS44" i="15"/>
  <c r="BT44" i="15"/>
  <c r="BU44" i="15"/>
  <c r="BV44" i="15"/>
  <c r="BW44" i="15"/>
  <c r="BX44" i="15"/>
  <c r="BY44" i="15"/>
  <c r="BZ44" i="15"/>
  <c r="CA44" i="15"/>
  <c r="CB44" i="15"/>
  <c r="CC44" i="15"/>
  <c r="CD44" i="15"/>
  <c r="CE44" i="15"/>
  <c r="CF44" i="15"/>
  <c r="CG44" i="15"/>
  <c r="CH44" i="15"/>
  <c r="CI44" i="15"/>
  <c r="CJ44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P44" i="15"/>
  <c r="DQ44" i="15"/>
  <c r="DR44" i="15"/>
  <c r="DS44" i="15"/>
  <c r="DT44" i="15"/>
  <c r="DU44" i="15"/>
  <c r="DV44" i="15"/>
  <c r="DW44" i="15"/>
  <c r="DX44" i="15"/>
  <c r="DY44" i="15"/>
  <c r="DZ44" i="15"/>
  <c r="EA44" i="15"/>
  <c r="EB44" i="15"/>
  <c r="EC44" i="15"/>
  <c r="ED44" i="15"/>
  <c r="EE44" i="15"/>
  <c r="EF44" i="15"/>
  <c r="EG44" i="15"/>
  <c r="EH44" i="15"/>
  <c r="EI44" i="15"/>
  <c r="EJ44" i="15"/>
  <c r="EK44" i="15"/>
  <c r="EL44" i="15"/>
  <c r="EM44" i="15"/>
  <c r="EN44" i="15"/>
  <c r="EO44" i="15"/>
  <c r="EP44" i="15"/>
  <c r="EQ44" i="15"/>
  <c r="ER44" i="15"/>
  <c r="ES44" i="15"/>
  <c r="ET44" i="15"/>
  <c r="EU44" i="15"/>
  <c r="EV44" i="15"/>
  <c r="EW44" i="15"/>
  <c r="EX44" i="15"/>
  <c r="EY44" i="15"/>
  <c r="EZ44" i="15"/>
  <c r="FA44" i="15"/>
  <c r="FB44" i="15"/>
  <c r="FC44" i="15"/>
  <c r="FD44" i="15"/>
  <c r="FE44" i="15"/>
  <c r="FF44" i="15"/>
  <c r="FG44" i="15"/>
  <c r="FH44" i="15"/>
  <c r="FI44" i="15"/>
  <c r="FJ44" i="15"/>
  <c r="FK44" i="15"/>
  <c r="FL44" i="15"/>
  <c r="FM44" i="15"/>
  <c r="FN44" i="15"/>
  <c r="FO44" i="15"/>
  <c r="FP44" i="15"/>
  <c r="FQ44" i="15"/>
  <c r="FR44" i="15"/>
  <c r="FS44" i="15"/>
  <c r="FT44" i="15"/>
  <c r="FU44" i="15"/>
  <c r="FV44" i="15"/>
  <c r="FW44" i="15"/>
  <c r="FX44" i="15"/>
  <c r="FY44" i="15"/>
  <c r="FZ44" i="15"/>
  <c r="GA44" i="15"/>
  <c r="GB44" i="15"/>
  <c r="GC44" i="15"/>
  <c r="GD44" i="15"/>
  <c r="GE44" i="15"/>
  <c r="GF44" i="15"/>
  <c r="BF44" i="15" s="1"/>
  <c r="GG44" i="15"/>
  <c r="BI45" i="15"/>
  <c r="BJ45" i="15"/>
  <c r="BK45" i="15"/>
  <c r="BL45" i="15"/>
  <c r="BM45" i="15"/>
  <c r="BN45" i="15"/>
  <c r="BO45" i="15"/>
  <c r="BP45" i="15"/>
  <c r="BQ45" i="15"/>
  <c r="BR45" i="15"/>
  <c r="BS45" i="15"/>
  <c r="BT45" i="15"/>
  <c r="BU45" i="15"/>
  <c r="BV45" i="15"/>
  <c r="BW45" i="15"/>
  <c r="BX45" i="15"/>
  <c r="BY45" i="15"/>
  <c r="BZ45" i="15"/>
  <c r="CA45" i="15"/>
  <c r="CB45" i="15"/>
  <c r="CC45" i="15"/>
  <c r="CD45" i="15"/>
  <c r="CE45" i="15"/>
  <c r="CF45" i="15"/>
  <c r="CG45" i="15"/>
  <c r="CH45" i="15"/>
  <c r="CI45" i="15"/>
  <c r="CJ45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P45" i="15"/>
  <c r="DQ45" i="15"/>
  <c r="DR45" i="15"/>
  <c r="DS45" i="15"/>
  <c r="DT45" i="15"/>
  <c r="DU45" i="15"/>
  <c r="DV45" i="15"/>
  <c r="DW45" i="15"/>
  <c r="DX45" i="15"/>
  <c r="DY45" i="15"/>
  <c r="DZ45" i="15"/>
  <c r="EA45" i="15"/>
  <c r="EB45" i="15"/>
  <c r="EC45" i="15"/>
  <c r="ED45" i="15"/>
  <c r="EE45" i="15"/>
  <c r="EF45" i="15"/>
  <c r="EG45" i="15"/>
  <c r="EH45" i="15"/>
  <c r="EI45" i="15"/>
  <c r="EJ45" i="15"/>
  <c r="EK45" i="15"/>
  <c r="EL45" i="15"/>
  <c r="EM45" i="15"/>
  <c r="EN45" i="15"/>
  <c r="EO45" i="15"/>
  <c r="EP45" i="15"/>
  <c r="EQ45" i="15"/>
  <c r="ER45" i="15"/>
  <c r="ES45" i="15"/>
  <c r="ET45" i="15"/>
  <c r="EU45" i="15"/>
  <c r="EV45" i="15"/>
  <c r="EW45" i="15"/>
  <c r="EX45" i="15"/>
  <c r="EY45" i="15"/>
  <c r="EZ45" i="15"/>
  <c r="FA45" i="15"/>
  <c r="FB45" i="15"/>
  <c r="FC45" i="15"/>
  <c r="FD45" i="15"/>
  <c r="FE45" i="15"/>
  <c r="FF45" i="15"/>
  <c r="FG45" i="15"/>
  <c r="FH45" i="15"/>
  <c r="FI45" i="15"/>
  <c r="FJ45" i="15"/>
  <c r="FK45" i="15"/>
  <c r="FL45" i="15"/>
  <c r="FM45" i="15"/>
  <c r="FN45" i="15"/>
  <c r="FO45" i="15"/>
  <c r="FP45" i="15"/>
  <c r="FQ45" i="15"/>
  <c r="FR45" i="15"/>
  <c r="FS45" i="15"/>
  <c r="FT45" i="15"/>
  <c r="FU45" i="15"/>
  <c r="FV45" i="15"/>
  <c r="FW45" i="15"/>
  <c r="FX45" i="15"/>
  <c r="FY45" i="15"/>
  <c r="FZ45" i="15"/>
  <c r="GA45" i="15"/>
  <c r="GB45" i="15"/>
  <c r="GC45" i="15"/>
  <c r="GD45" i="15"/>
  <c r="GE45" i="15"/>
  <c r="GF45" i="15"/>
  <c r="GG45" i="15"/>
  <c r="BI46" i="15"/>
  <c r="BJ46" i="15"/>
  <c r="BK46" i="15"/>
  <c r="BL46" i="15"/>
  <c r="BM46" i="15"/>
  <c r="BN46" i="15"/>
  <c r="BO46" i="15"/>
  <c r="BP46" i="15"/>
  <c r="BQ46" i="15"/>
  <c r="BR46" i="15"/>
  <c r="BS46" i="15"/>
  <c r="BT46" i="15"/>
  <c r="BU46" i="15"/>
  <c r="BV46" i="15"/>
  <c r="BW46" i="15"/>
  <c r="BX46" i="15"/>
  <c r="BY46" i="15"/>
  <c r="BZ46" i="15"/>
  <c r="CA46" i="15"/>
  <c r="CB46" i="15"/>
  <c r="CC46" i="15"/>
  <c r="CD46" i="15"/>
  <c r="CE46" i="15"/>
  <c r="CF46" i="15"/>
  <c r="CG46" i="15"/>
  <c r="CH46" i="15"/>
  <c r="CI46" i="15"/>
  <c r="CJ46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P46" i="15"/>
  <c r="DQ46" i="15"/>
  <c r="DR46" i="15"/>
  <c r="DS46" i="15"/>
  <c r="DT46" i="15"/>
  <c r="DU46" i="15"/>
  <c r="DV46" i="15"/>
  <c r="DW46" i="15"/>
  <c r="DX46" i="15"/>
  <c r="DY46" i="15"/>
  <c r="DZ46" i="15"/>
  <c r="EA46" i="15"/>
  <c r="EB46" i="15"/>
  <c r="EC46" i="15"/>
  <c r="ED46" i="15"/>
  <c r="EE46" i="15"/>
  <c r="EF46" i="15"/>
  <c r="EG46" i="15"/>
  <c r="EH46" i="15"/>
  <c r="EI46" i="15"/>
  <c r="EJ46" i="15"/>
  <c r="EK46" i="15"/>
  <c r="EL46" i="15"/>
  <c r="EM46" i="15"/>
  <c r="EN46" i="15"/>
  <c r="EO46" i="15"/>
  <c r="EP46" i="15"/>
  <c r="EQ46" i="15"/>
  <c r="ER46" i="15"/>
  <c r="ES46" i="15"/>
  <c r="ET46" i="15"/>
  <c r="EU46" i="15"/>
  <c r="EV46" i="15"/>
  <c r="EW46" i="15"/>
  <c r="EX46" i="15"/>
  <c r="EY46" i="15"/>
  <c r="EZ46" i="15"/>
  <c r="FA46" i="15"/>
  <c r="FB46" i="15"/>
  <c r="FC46" i="15"/>
  <c r="FD46" i="15"/>
  <c r="FE46" i="15"/>
  <c r="FF46" i="15"/>
  <c r="FG46" i="15"/>
  <c r="FH46" i="15"/>
  <c r="FI46" i="15"/>
  <c r="FJ46" i="15"/>
  <c r="FK46" i="15"/>
  <c r="FL46" i="15"/>
  <c r="FM46" i="15"/>
  <c r="FN46" i="15"/>
  <c r="FO46" i="15"/>
  <c r="FP46" i="15"/>
  <c r="FQ46" i="15"/>
  <c r="FR46" i="15"/>
  <c r="FS46" i="15"/>
  <c r="FT46" i="15"/>
  <c r="FU46" i="15"/>
  <c r="FV46" i="15"/>
  <c r="FW46" i="15"/>
  <c r="FX46" i="15"/>
  <c r="FY46" i="15"/>
  <c r="FZ46" i="15"/>
  <c r="GA46" i="15"/>
  <c r="GB46" i="15"/>
  <c r="GC46" i="15"/>
  <c r="GD46" i="15"/>
  <c r="BE46" i="15" s="1"/>
  <c r="GE46" i="15"/>
  <c r="GF46" i="15"/>
  <c r="BF46" i="15" s="1"/>
  <c r="GG46" i="15"/>
  <c r="BI47" i="15"/>
  <c r="BJ47" i="15"/>
  <c r="BK47" i="15"/>
  <c r="BL47" i="15"/>
  <c r="BM47" i="15"/>
  <c r="BN47" i="15"/>
  <c r="BO47" i="15"/>
  <c r="BP47" i="15"/>
  <c r="BQ47" i="15"/>
  <c r="BR47" i="15"/>
  <c r="BS47" i="15"/>
  <c r="BT47" i="15"/>
  <c r="BU47" i="15"/>
  <c r="BV47" i="15"/>
  <c r="BW47" i="15"/>
  <c r="BX47" i="15"/>
  <c r="BY47" i="15"/>
  <c r="BZ47" i="15"/>
  <c r="CA47" i="15"/>
  <c r="CB47" i="15"/>
  <c r="CC47" i="15"/>
  <c r="CD47" i="15"/>
  <c r="CE47" i="15"/>
  <c r="CF47" i="15"/>
  <c r="CG47" i="15"/>
  <c r="CH47" i="15"/>
  <c r="CI47" i="15"/>
  <c r="CJ47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P47" i="15"/>
  <c r="DQ47" i="15"/>
  <c r="DR47" i="15"/>
  <c r="DS47" i="15"/>
  <c r="DT47" i="15"/>
  <c r="DU47" i="15"/>
  <c r="DV47" i="15"/>
  <c r="DW47" i="15"/>
  <c r="DX47" i="15"/>
  <c r="DY47" i="15"/>
  <c r="DZ47" i="15"/>
  <c r="EA47" i="15"/>
  <c r="EB47" i="15"/>
  <c r="EC47" i="15"/>
  <c r="ED47" i="15"/>
  <c r="EE47" i="15"/>
  <c r="EF47" i="15"/>
  <c r="EG47" i="15"/>
  <c r="EH47" i="15"/>
  <c r="EI47" i="15"/>
  <c r="EJ47" i="15"/>
  <c r="EK47" i="15"/>
  <c r="EL47" i="15"/>
  <c r="EM47" i="15"/>
  <c r="EN47" i="15"/>
  <c r="EO47" i="15"/>
  <c r="EP47" i="15"/>
  <c r="EQ47" i="15"/>
  <c r="ER47" i="15"/>
  <c r="ES47" i="15"/>
  <c r="ET47" i="15"/>
  <c r="EU47" i="15"/>
  <c r="EV47" i="15"/>
  <c r="EW47" i="15"/>
  <c r="EX47" i="15"/>
  <c r="EY47" i="15"/>
  <c r="EZ47" i="15"/>
  <c r="FA47" i="15"/>
  <c r="FB47" i="15"/>
  <c r="FC47" i="15"/>
  <c r="FD47" i="15"/>
  <c r="FE47" i="15"/>
  <c r="FF47" i="15"/>
  <c r="FG47" i="15"/>
  <c r="FH47" i="15"/>
  <c r="FI47" i="15"/>
  <c r="FJ47" i="15"/>
  <c r="FK47" i="15"/>
  <c r="FL47" i="15"/>
  <c r="FM47" i="15"/>
  <c r="FN47" i="15"/>
  <c r="FO47" i="15"/>
  <c r="FP47" i="15"/>
  <c r="FQ47" i="15"/>
  <c r="FR47" i="15"/>
  <c r="FS47" i="15"/>
  <c r="FT47" i="15"/>
  <c r="FU47" i="15"/>
  <c r="FV47" i="15"/>
  <c r="FW47" i="15"/>
  <c r="FX47" i="15"/>
  <c r="FY47" i="15"/>
  <c r="FZ47" i="15"/>
  <c r="GA47" i="15"/>
  <c r="GB47" i="15"/>
  <c r="GC47" i="15"/>
  <c r="BE47" i="15" s="1"/>
  <c r="GD47" i="15"/>
  <c r="GE47" i="15"/>
  <c r="GF47" i="15"/>
  <c r="GG47" i="15"/>
  <c r="BI48" i="15"/>
  <c r="BJ48" i="15"/>
  <c r="BK48" i="15"/>
  <c r="BL48" i="15"/>
  <c r="BM48" i="15"/>
  <c r="BN48" i="15"/>
  <c r="BO48" i="15"/>
  <c r="BP48" i="15"/>
  <c r="BQ48" i="15"/>
  <c r="BR48" i="15"/>
  <c r="BS48" i="15"/>
  <c r="BT48" i="15"/>
  <c r="BU48" i="15"/>
  <c r="BV48" i="15"/>
  <c r="BW48" i="15"/>
  <c r="BX48" i="15"/>
  <c r="BY48" i="15"/>
  <c r="BZ48" i="15"/>
  <c r="CA48" i="15"/>
  <c r="CB48" i="15"/>
  <c r="CC48" i="15"/>
  <c r="CD48" i="15"/>
  <c r="CE48" i="15"/>
  <c r="CF48" i="15"/>
  <c r="CG48" i="15"/>
  <c r="CH48" i="15"/>
  <c r="CI48" i="15"/>
  <c r="CJ48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P48" i="15"/>
  <c r="DQ48" i="15"/>
  <c r="DR48" i="15"/>
  <c r="DS48" i="15"/>
  <c r="DT48" i="15"/>
  <c r="DU48" i="15"/>
  <c r="DV48" i="15"/>
  <c r="DW48" i="15"/>
  <c r="DX48" i="15"/>
  <c r="DY48" i="15"/>
  <c r="DZ48" i="15"/>
  <c r="EA48" i="15"/>
  <c r="EB48" i="15"/>
  <c r="EC48" i="15"/>
  <c r="ED48" i="15"/>
  <c r="EE48" i="15"/>
  <c r="EF48" i="15"/>
  <c r="EG48" i="15"/>
  <c r="EH48" i="15"/>
  <c r="EI48" i="15"/>
  <c r="EJ48" i="15"/>
  <c r="EK48" i="15"/>
  <c r="EL48" i="15"/>
  <c r="EM48" i="15"/>
  <c r="EN48" i="15"/>
  <c r="EO48" i="15"/>
  <c r="EP48" i="15"/>
  <c r="EQ48" i="15"/>
  <c r="ER48" i="15"/>
  <c r="ES48" i="15"/>
  <c r="ET48" i="15"/>
  <c r="EU48" i="15"/>
  <c r="EV48" i="15"/>
  <c r="EW48" i="15"/>
  <c r="EX48" i="15"/>
  <c r="EY48" i="15"/>
  <c r="EZ48" i="15"/>
  <c r="FA48" i="15"/>
  <c r="FB48" i="15"/>
  <c r="FC48" i="15"/>
  <c r="FD48" i="15"/>
  <c r="FE48" i="15"/>
  <c r="FF48" i="15"/>
  <c r="FG48" i="15"/>
  <c r="FH48" i="15"/>
  <c r="FI48" i="15"/>
  <c r="FJ48" i="15"/>
  <c r="FK48" i="15"/>
  <c r="FL48" i="15"/>
  <c r="FM48" i="15"/>
  <c r="FN48" i="15"/>
  <c r="FO48" i="15"/>
  <c r="FP48" i="15"/>
  <c r="FQ48" i="15"/>
  <c r="FR48" i="15"/>
  <c r="FS48" i="15"/>
  <c r="FT48" i="15"/>
  <c r="FU48" i="15"/>
  <c r="FV48" i="15"/>
  <c r="FW48" i="15"/>
  <c r="FX48" i="15"/>
  <c r="FY48" i="15"/>
  <c r="FZ48" i="15"/>
  <c r="GA48" i="15"/>
  <c r="GB48" i="15"/>
  <c r="BD48" i="15" s="1"/>
  <c r="GC48" i="15"/>
  <c r="GD48" i="15"/>
  <c r="BE48" i="15" s="1"/>
  <c r="GE48" i="15"/>
  <c r="GF48" i="15"/>
  <c r="GG48" i="15"/>
  <c r="BI49" i="15"/>
  <c r="BJ49" i="15"/>
  <c r="BK49" i="15"/>
  <c r="BL49" i="15"/>
  <c r="BM49" i="15"/>
  <c r="BN49" i="15"/>
  <c r="BO49" i="15"/>
  <c r="BP49" i="15"/>
  <c r="BQ49" i="15"/>
  <c r="BR49" i="15"/>
  <c r="BS49" i="15"/>
  <c r="BT49" i="15"/>
  <c r="BU49" i="15"/>
  <c r="BV49" i="15"/>
  <c r="BW49" i="15"/>
  <c r="BX49" i="15"/>
  <c r="BY49" i="15"/>
  <c r="BZ49" i="15"/>
  <c r="CA49" i="15"/>
  <c r="CB49" i="15"/>
  <c r="CC49" i="15"/>
  <c r="CD49" i="15"/>
  <c r="CE49" i="15"/>
  <c r="CF49" i="15"/>
  <c r="CG49" i="15"/>
  <c r="CH49" i="15"/>
  <c r="CI49" i="15"/>
  <c r="CJ49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P49" i="15"/>
  <c r="DQ49" i="15"/>
  <c r="DR49" i="15"/>
  <c r="DS49" i="15"/>
  <c r="DT49" i="15"/>
  <c r="DU49" i="15"/>
  <c r="DV49" i="15"/>
  <c r="DW49" i="15"/>
  <c r="DX49" i="15"/>
  <c r="DY49" i="15"/>
  <c r="DZ49" i="15"/>
  <c r="EA49" i="15"/>
  <c r="EB49" i="15"/>
  <c r="EC49" i="15"/>
  <c r="ED49" i="15"/>
  <c r="EE49" i="15"/>
  <c r="EF49" i="15"/>
  <c r="EG49" i="15"/>
  <c r="EH49" i="15"/>
  <c r="EI49" i="15"/>
  <c r="EJ49" i="15"/>
  <c r="EK49" i="15"/>
  <c r="EL49" i="15"/>
  <c r="EM49" i="15"/>
  <c r="EN49" i="15"/>
  <c r="EO49" i="15"/>
  <c r="EP49" i="15"/>
  <c r="EQ49" i="15"/>
  <c r="ER49" i="15"/>
  <c r="ES49" i="15"/>
  <c r="ET49" i="15"/>
  <c r="EU49" i="15"/>
  <c r="EV49" i="15"/>
  <c r="EW49" i="15"/>
  <c r="EX49" i="15"/>
  <c r="EY49" i="15"/>
  <c r="EZ49" i="15"/>
  <c r="FA49" i="15"/>
  <c r="FB49" i="15"/>
  <c r="FC49" i="15"/>
  <c r="FD49" i="15"/>
  <c r="FE49" i="15"/>
  <c r="FF49" i="15"/>
  <c r="FG49" i="15"/>
  <c r="FH49" i="15"/>
  <c r="FI49" i="15"/>
  <c r="FJ49" i="15"/>
  <c r="FK49" i="15"/>
  <c r="FL49" i="15"/>
  <c r="FM49" i="15"/>
  <c r="FN49" i="15"/>
  <c r="FO49" i="15"/>
  <c r="FP49" i="15"/>
  <c r="FQ49" i="15"/>
  <c r="FR49" i="15"/>
  <c r="FS49" i="15"/>
  <c r="FT49" i="15"/>
  <c r="FU49" i="15"/>
  <c r="FV49" i="15"/>
  <c r="FW49" i="15"/>
  <c r="FX49" i="15"/>
  <c r="FY49" i="15"/>
  <c r="FZ49" i="15"/>
  <c r="GA49" i="15"/>
  <c r="BD49" i="15" s="1"/>
  <c r="GB49" i="15"/>
  <c r="GC49" i="15"/>
  <c r="GD49" i="15"/>
  <c r="GE49" i="15"/>
  <c r="GF49" i="15"/>
  <c r="BF49" i="15" s="1"/>
  <c r="GG49" i="15"/>
  <c r="BI50" i="15"/>
  <c r="BJ50" i="15"/>
  <c r="BK50" i="15"/>
  <c r="BL50" i="15"/>
  <c r="BM50" i="15"/>
  <c r="BN50" i="15"/>
  <c r="BO50" i="15"/>
  <c r="BP50" i="15"/>
  <c r="BQ50" i="15"/>
  <c r="BR50" i="15"/>
  <c r="BS50" i="15"/>
  <c r="BT50" i="15"/>
  <c r="BU50" i="15"/>
  <c r="BV50" i="15"/>
  <c r="BW50" i="15"/>
  <c r="BX50" i="15"/>
  <c r="BY50" i="15"/>
  <c r="BZ50" i="15"/>
  <c r="CA50" i="15"/>
  <c r="CB50" i="15"/>
  <c r="CC50" i="15"/>
  <c r="CD50" i="15"/>
  <c r="CE50" i="15"/>
  <c r="CF50" i="15"/>
  <c r="CG50" i="15"/>
  <c r="CH50" i="15"/>
  <c r="CI50" i="15"/>
  <c r="CJ50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P50" i="15"/>
  <c r="DQ50" i="15"/>
  <c r="DR50" i="15"/>
  <c r="DS50" i="15"/>
  <c r="DT50" i="15"/>
  <c r="DU50" i="15"/>
  <c r="DV50" i="15"/>
  <c r="DW50" i="15"/>
  <c r="DX50" i="15"/>
  <c r="DY50" i="15"/>
  <c r="DZ50" i="15"/>
  <c r="EA50" i="15"/>
  <c r="EB50" i="15"/>
  <c r="EC50" i="15"/>
  <c r="ED50" i="15"/>
  <c r="EE50" i="15"/>
  <c r="EF50" i="15"/>
  <c r="EG50" i="15"/>
  <c r="EH50" i="15"/>
  <c r="EI50" i="15"/>
  <c r="EJ50" i="15"/>
  <c r="EK50" i="15"/>
  <c r="EL50" i="15"/>
  <c r="EM50" i="15"/>
  <c r="EN50" i="15"/>
  <c r="EO50" i="15"/>
  <c r="EP50" i="15"/>
  <c r="EQ50" i="15"/>
  <c r="ER50" i="15"/>
  <c r="ES50" i="15"/>
  <c r="ET50" i="15"/>
  <c r="EU50" i="15"/>
  <c r="EV50" i="15"/>
  <c r="EW50" i="15"/>
  <c r="EX50" i="15"/>
  <c r="EY50" i="15"/>
  <c r="EZ50" i="15"/>
  <c r="FA50" i="15"/>
  <c r="FB50" i="15"/>
  <c r="FC50" i="15"/>
  <c r="FD50" i="15"/>
  <c r="FE50" i="15"/>
  <c r="FF50" i="15"/>
  <c r="FG50" i="15"/>
  <c r="FH50" i="15"/>
  <c r="FI50" i="15"/>
  <c r="FJ50" i="15"/>
  <c r="FK50" i="15"/>
  <c r="FL50" i="15"/>
  <c r="FM50" i="15"/>
  <c r="FN50" i="15"/>
  <c r="FO50" i="15"/>
  <c r="FP50" i="15"/>
  <c r="FQ50" i="15"/>
  <c r="FR50" i="15"/>
  <c r="FS50" i="15"/>
  <c r="FT50" i="15"/>
  <c r="FU50" i="15"/>
  <c r="FV50" i="15"/>
  <c r="FW50" i="15"/>
  <c r="FX50" i="15"/>
  <c r="FY50" i="15"/>
  <c r="FZ50" i="15"/>
  <c r="BD50" i="15" s="1"/>
  <c r="GA50" i="15"/>
  <c r="GB50" i="15"/>
  <c r="GC50" i="15"/>
  <c r="GD50" i="15"/>
  <c r="GE50" i="15"/>
  <c r="GF50" i="15"/>
  <c r="GG50" i="15"/>
  <c r="BI51" i="15"/>
  <c r="BJ51" i="15"/>
  <c r="BK51" i="15"/>
  <c r="BL51" i="15"/>
  <c r="BM51" i="15"/>
  <c r="BN51" i="15"/>
  <c r="BO51" i="15"/>
  <c r="BP51" i="15"/>
  <c r="BQ51" i="15"/>
  <c r="BR51" i="15"/>
  <c r="BS51" i="15"/>
  <c r="BT51" i="15"/>
  <c r="BU51" i="15"/>
  <c r="BV51" i="15"/>
  <c r="BW51" i="15"/>
  <c r="BX51" i="15"/>
  <c r="BY51" i="15"/>
  <c r="BZ51" i="15"/>
  <c r="CA51" i="15"/>
  <c r="CB51" i="15"/>
  <c r="CC51" i="15"/>
  <c r="CD51" i="15"/>
  <c r="CE51" i="15"/>
  <c r="CF51" i="15"/>
  <c r="CG51" i="15"/>
  <c r="CH51" i="15"/>
  <c r="CI51" i="15"/>
  <c r="CJ51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P51" i="15"/>
  <c r="DQ51" i="15"/>
  <c r="DR51" i="15"/>
  <c r="DS51" i="15"/>
  <c r="DT51" i="15"/>
  <c r="DU51" i="15"/>
  <c r="DV51" i="15"/>
  <c r="DW51" i="15"/>
  <c r="DX51" i="15"/>
  <c r="DY51" i="15"/>
  <c r="DZ51" i="15"/>
  <c r="EA51" i="15"/>
  <c r="EB51" i="15"/>
  <c r="EC51" i="15"/>
  <c r="ED51" i="15"/>
  <c r="EE51" i="15"/>
  <c r="EF51" i="15"/>
  <c r="EG51" i="15"/>
  <c r="EH51" i="15"/>
  <c r="EI51" i="15"/>
  <c r="EJ51" i="15"/>
  <c r="EK51" i="15"/>
  <c r="EL51" i="15"/>
  <c r="EM51" i="15"/>
  <c r="EN51" i="15"/>
  <c r="EO51" i="15"/>
  <c r="EP51" i="15"/>
  <c r="EQ51" i="15"/>
  <c r="ER51" i="15"/>
  <c r="ES51" i="15"/>
  <c r="ET51" i="15"/>
  <c r="EU51" i="15"/>
  <c r="EV51" i="15"/>
  <c r="EW51" i="15"/>
  <c r="EX51" i="15"/>
  <c r="EY51" i="15"/>
  <c r="EZ51" i="15"/>
  <c r="FA51" i="15"/>
  <c r="FB51" i="15"/>
  <c r="FC51" i="15"/>
  <c r="FD51" i="15"/>
  <c r="FE51" i="15"/>
  <c r="FF51" i="15"/>
  <c r="FG51" i="15"/>
  <c r="FH51" i="15"/>
  <c r="FI51" i="15"/>
  <c r="FJ51" i="15"/>
  <c r="FK51" i="15"/>
  <c r="FL51" i="15"/>
  <c r="FM51" i="15"/>
  <c r="FN51" i="15"/>
  <c r="FO51" i="15"/>
  <c r="FP51" i="15"/>
  <c r="FQ51" i="15"/>
  <c r="FR51" i="15"/>
  <c r="FS51" i="15"/>
  <c r="FT51" i="15"/>
  <c r="FU51" i="15"/>
  <c r="FV51" i="15"/>
  <c r="FW51" i="15"/>
  <c r="FX51" i="15"/>
  <c r="FY51" i="15"/>
  <c r="FZ51" i="15"/>
  <c r="GA51" i="15"/>
  <c r="GB51" i="15"/>
  <c r="GC51" i="15"/>
  <c r="GD51" i="15"/>
  <c r="GE51" i="15"/>
  <c r="GF51" i="15"/>
  <c r="GG51" i="15"/>
  <c r="BI52" i="15"/>
  <c r="BJ52" i="15"/>
  <c r="BK52" i="15"/>
  <c r="BL52" i="15"/>
  <c r="BM52" i="15"/>
  <c r="BN52" i="15"/>
  <c r="BO52" i="15"/>
  <c r="BP52" i="15"/>
  <c r="BQ52" i="15"/>
  <c r="BR52" i="15"/>
  <c r="BS52" i="15"/>
  <c r="BT52" i="15"/>
  <c r="BU52" i="15"/>
  <c r="BV52" i="15"/>
  <c r="BW52" i="15"/>
  <c r="BX52" i="15"/>
  <c r="BY52" i="15"/>
  <c r="BZ52" i="15"/>
  <c r="CA52" i="15"/>
  <c r="CB52" i="15"/>
  <c r="CC52" i="15"/>
  <c r="CD52" i="15"/>
  <c r="CE52" i="15"/>
  <c r="CF52" i="15"/>
  <c r="CG52" i="15"/>
  <c r="CH52" i="15"/>
  <c r="CI52" i="15"/>
  <c r="CJ52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P52" i="15"/>
  <c r="DQ52" i="15"/>
  <c r="DR52" i="15"/>
  <c r="DS52" i="15"/>
  <c r="DT52" i="15"/>
  <c r="DU52" i="15"/>
  <c r="DV52" i="15"/>
  <c r="DW52" i="15"/>
  <c r="DX52" i="15"/>
  <c r="DY52" i="15"/>
  <c r="DZ52" i="15"/>
  <c r="EA52" i="15"/>
  <c r="EB52" i="15"/>
  <c r="EC52" i="15"/>
  <c r="ED52" i="15"/>
  <c r="EE52" i="15"/>
  <c r="EF52" i="15"/>
  <c r="EG52" i="15"/>
  <c r="EH52" i="15"/>
  <c r="EI52" i="15"/>
  <c r="EJ52" i="15"/>
  <c r="EK52" i="15"/>
  <c r="EL52" i="15"/>
  <c r="EM52" i="15"/>
  <c r="EN52" i="15"/>
  <c r="EO52" i="15"/>
  <c r="EP52" i="15"/>
  <c r="EQ52" i="15"/>
  <c r="ER52" i="15"/>
  <c r="ES52" i="15"/>
  <c r="ET52" i="15"/>
  <c r="EU52" i="15"/>
  <c r="EV52" i="15"/>
  <c r="EW52" i="15"/>
  <c r="EX52" i="15"/>
  <c r="EY52" i="15"/>
  <c r="EZ52" i="15"/>
  <c r="FA52" i="15"/>
  <c r="FB52" i="15"/>
  <c r="FC52" i="15"/>
  <c r="FD52" i="15"/>
  <c r="FE52" i="15"/>
  <c r="FF52" i="15"/>
  <c r="FG52" i="15"/>
  <c r="FH52" i="15"/>
  <c r="FI52" i="15"/>
  <c r="FJ52" i="15"/>
  <c r="FK52" i="15"/>
  <c r="FL52" i="15"/>
  <c r="FM52" i="15"/>
  <c r="FN52" i="15"/>
  <c r="FO52" i="15"/>
  <c r="FP52" i="15"/>
  <c r="FQ52" i="15"/>
  <c r="FR52" i="15"/>
  <c r="FS52" i="15"/>
  <c r="FT52" i="15"/>
  <c r="FU52" i="15"/>
  <c r="FV52" i="15"/>
  <c r="FW52" i="15"/>
  <c r="FX52" i="15"/>
  <c r="FY52" i="15"/>
  <c r="FZ52" i="15"/>
  <c r="GA52" i="15"/>
  <c r="GB52" i="15"/>
  <c r="GC52" i="15"/>
  <c r="BE52" i="15" s="1"/>
  <c r="GD52" i="15"/>
  <c r="GE52" i="15"/>
  <c r="GF52" i="15"/>
  <c r="BF52" i="15" s="1"/>
  <c r="GG52" i="15"/>
  <c r="BH44" i="15"/>
  <c r="BH45" i="15"/>
  <c r="BH46" i="15"/>
  <c r="BH47" i="15"/>
  <c r="BH48" i="15"/>
  <c r="BH49" i="15"/>
  <c r="BH50" i="15"/>
  <c r="BH51" i="15"/>
  <c r="BH52" i="15"/>
  <c r="BG52" i="15"/>
  <c r="BG51" i="15"/>
  <c r="BG50" i="15"/>
  <c r="BG49" i="15"/>
  <c r="BG48" i="15"/>
  <c r="BG47" i="15"/>
  <c r="BG46" i="15"/>
  <c r="BG45" i="15"/>
  <c r="BG44" i="15"/>
  <c r="BD51" i="15"/>
  <c r="BD47" i="15"/>
  <c r="BH37" i="14"/>
  <c r="BI37" i="14"/>
  <c r="BJ37" i="14"/>
  <c r="BK37" i="14"/>
  <c r="BL37" i="14"/>
  <c r="BM37" i="14"/>
  <c r="BN37" i="14"/>
  <c r="BO37" i="14"/>
  <c r="BP37" i="14"/>
  <c r="BQ37" i="14"/>
  <c r="BR37" i="14"/>
  <c r="BS37" i="14"/>
  <c r="BT37" i="14"/>
  <c r="BU37" i="14"/>
  <c r="BV37" i="14"/>
  <c r="BW37" i="14"/>
  <c r="BX37" i="14"/>
  <c r="BY37" i="14"/>
  <c r="BZ37" i="14"/>
  <c r="CA37" i="14"/>
  <c r="CB37" i="14"/>
  <c r="CC37" i="14"/>
  <c r="CD37" i="14"/>
  <c r="CE37" i="14"/>
  <c r="CF37" i="14"/>
  <c r="CG37" i="14"/>
  <c r="CH37" i="14"/>
  <c r="CI37" i="14"/>
  <c r="CJ37" i="14"/>
  <c r="CK37" i="14"/>
  <c r="CL37" i="14"/>
  <c r="CM37" i="14"/>
  <c r="CN37" i="14"/>
  <c r="CO37" i="14"/>
  <c r="CP37" i="14"/>
  <c r="CQ37" i="14"/>
  <c r="CR37" i="14"/>
  <c r="CS37" i="14"/>
  <c r="CT37" i="14"/>
  <c r="CU37" i="14"/>
  <c r="CV37" i="14"/>
  <c r="CW37" i="14"/>
  <c r="CX37" i="14"/>
  <c r="CY37" i="14"/>
  <c r="CZ37" i="14"/>
  <c r="DA37" i="14"/>
  <c r="DB37" i="14"/>
  <c r="DC37" i="14"/>
  <c r="DD37" i="14"/>
  <c r="DE37" i="14"/>
  <c r="DF37" i="14"/>
  <c r="DG37" i="14"/>
  <c r="DH37" i="14"/>
  <c r="DI37" i="14"/>
  <c r="DJ37" i="14"/>
  <c r="DK37" i="14"/>
  <c r="DL37" i="14"/>
  <c r="DM37" i="14"/>
  <c r="DN37" i="14"/>
  <c r="DO37" i="14"/>
  <c r="DP37" i="14"/>
  <c r="DQ37" i="14"/>
  <c r="DR37" i="14"/>
  <c r="DS37" i="14"/>
  <c r="DT37" i="14"/>
  <c r="DU37" i="14"/>
  <c r="DV37" i="14"/>
  <c r="DW37" i="14"/>
  <c r="DX37" i="14"/>
  <c r="DY37" i="14"/>
  <c r="DZ37" i="14"/>
  <c r="EA37" i="14"/>
  <c r="EB37" i="14"/>
  <c r="EC37" i="14"/>
  <c r="ED37" i="14"/>
  <c r="EE37" i="14"/>
  <c r="EF37" i="14"/>
  <c r="EG37" i="14"/>
  <c r="EH37" i="14"/>
  <c r="EI37" i="14"/>
  <c r="EJ37" i="14"/>
  <c r="EK37" i="14"/>
  <c r="EL37" i="14"/>
  <c r="EM37" i="14"/>
  <c r="EN37" i="14"/>
  <c r="EO37" i="14"/>
  <c r="EP37" i="14"/>
  <c r="EQ37" i="14"/>
  <c r="ER37" i="14"/>
  <c r="ES37" i="14"/>
  <c r="ET37" i="14"/>
  <c r="EU37" i="14"/>
  <c r="EV37" i="14"/>
  <c r="EW37" i="14"/>
  <c r="EX37" i="14"/>
  <c r="EY37" i="14"/>
  <c r="EZ37" i="14"/>
  <c r="FA37" i="14"/>
  <c r="FB37" i="14"/>
  <c r="FC37" i="14"/>
  <c r="FD37" i="14"/>
  <c r="FE37" i="14"/>
  <c r="FF37" i="14"/>
  <c r="FG37" i="14"/>
  <c r="FH37" i="14"/>
  <c r="FI37" i="14"/>
  <c r="FJ37" i="14"/>
  <c r="FK37" i="14"/>
  <c r="FL37" i="14"/>
  <c r="FM37" i="14"/>
  <c r="FN37" i="14"/>
  <c r="FO37" i="14"/>
  <c r="FP37" i="14"/>
  <c r="FQ37" i="14"/>
  <c r="FR37" i="14"/>
  <c r="FS37" i="14"/>
  <c r="FT37" i="14"/>
  <c r="FU37" i="14"/>
  <c r="FV37" i="14"/>
  <c r="FW37" i="14"/>
  <c r="FX37" i="14"/>
  <c r="FY37" i="14"/>
  <c r="FZ37" i="14"/>
  <c r="GA37" i="14"/>
  <c r="GB37" i="14"/>
  <c r="GC37" i="14"/>
  <c r="GD37" i="14"/>
  <c r="GE37" i="14"/>
  <c r="GF37" i="14"/>
  <c r="BF37" i="14" s="1"/>
  <c r="BG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AZ37" i="14"/>
  <c r="BA37" i="14"/>
  <c r="BB37" i="14"/>
  <c r="BC37" i="14"/>
  <c r="BD37" i="14"/>
  <c r="BE37" i="14"/>
  <c r="P37" i="14"/>
  <c r="Q37" i="14"/>
  <c r="R37" i="14"/>
  <c r="O37" i="14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BP39" i="30"/>
  <c r="BQ39" i="30"/>
  <c r="BR39" i="30"/>
  <c r="BS39" i="30"/>
  <c r="BT39" i="30"/>
  <c r="BU39" i="30"/>
  <c r="BV39" i="30"/>
  <c r="BW39" i="30"/>
  <c r="BX39" i="30"/>
  <c r="BY39" i="30"/>
  <c r="BZ39" i="30"/>
  <c r="CA39" i="30"/>
  <c r="CB39" i="30"/>
  <c r="CC39" i="30"/>
  <c r="CD39" i="30"/>
  <c r="CE39" i="30"/>
  <c r="CF39" i="30"/>
  <c r="CG39" i="30"/>
  <c r="CH39" i="30"/>
  <c r="CI39" i="30"/>
  <c r="CJ39" i="30"/>
  <c r="CK39" i="30"/>
  <c r="CL39" i="30"/>
  <c r="CM39" i="30"/>
  <c r="CN39" i="30"/>
  <c r="CO39" i="30"/>
  <c r="CP39" i="30"/>
  <c r="CQ39" i="30"/>
  <c r="CR39" i="30"/>
  <c r="CS39" i="30"/>
  <c r="CT39" i="30"/>
  <c r="CU39" i="30"/>
  <c r="CV39" i="30"/>
  <c r="CW39" i="30"/>
  <c r="CX39" i="30"/>
  <c r="CY39" i="30"/>
  <c r="CZ39" i="30"/>
  <c r="DA39" i="30"/>
  <c r="DB39" i="30"/>
  <c r="DC39" i="30"/>
  <c r="DD39" i="30"/>
  <c r="DE39" i="30"/>
  <c r="DF39" i="30"/>
  <c r="DG39" i="30"/>
  <c r="DH39" i="30"/>
  <c r="DI39" i="30"/>
  <c r="DJ39" i="30"/>
  <c r="DK39" i="30"/>
  <c r="DL39" i="30"/>
  <c r="DM39" i="30"/>
  <c r="DN39" i="30"/>
  <c r="DO39" i="30"/>
  <c r="DP39" i="30"/>
  <c r="DQ39" i="30"/>
  <c r="DR39" i="30"/>
  <c r="DS39" i="30"/>
  <c r="DT39" i="30"/>
  <c r="DU39" i="30"/>
  <c r="DV39" i="30"/>
  <c r="DW39" i="30"/>
  <c r="DX39" i="30"/>
  <c r="DY39" i="30"/>
  <c r="DZ39" i="30"/>
  <c r="EA39" i="30"/>
  <c r="EB39" i="30"/>
  <c r="EC39" i="30"/>
  <c r="ED39" i="30"/>
  <c r="EE39" i="30"/>
  <c r="EF39" i="30"/>
  <c r="EG39" i="30"/>
  <c r="EH39" i="30"/>
  <c r="EI39" i="30"/>
  <c r="EJ39" i="30"/>
  <c r="EK39" i="30"/>
  <c r="EL39" i="30"/>
  <c r="EM39" i="30"/>
  <c r="EN39" i="30"/>
  <c r="EO39" i="30"/>
  <c r="EP39" i="30"/>
  <c r="EQ39" i="30"/>
  <c r="ER39" i="30"/>
  <c r="ES39" i="30"/>
  <c r="ET39" i="30"/>
  <c r="EU39" i="30"/>
  <c r="EV39" i="30"/>
  <c r="EW39" i="30"/>
  <c r="EX39" i="30"/>
  <c r="EY39" i="30"/>
  <c r="EZ39" i="30"/>
  <c r="FA39" i="30"/>
  <c r="FB39" i="30"/>
  <c r="FC39" i="30"/>
  <c r="FD39" i="30"/>
  <c r="FE39" i="30"/>
  <c r="FF39" i="30"/>
  <c r="FG39" i="30"/>
  <c r="FH39" i="30"/>
  <c r="FI39" i="30"/>
  <c r="FJ39" i="30"/>
  <c r="FK39" i="30"/>
  <c r="FL39" i="30"/>
  <c r="FM39" i="30"/>
  <c r="FN39" i="30"/>
  <c r="FO39" i="30"/>
  <c r="FP39" i="30"/>
  <c r="FQ39" i="30"/>
  <c r="FR39" i="30"/>
  <c r="FS39" i="30"/>
  <c r="FT39" i="30"/>
  <c r="FU39" i="30"/>
  <c r="FV39" i="30"/>
  <c r="FW39" i="30"/>
  <c r="FX39" i="30"/>
  <c r="FY39" i="30"/>
  <c r="FZ39" i="30"/>
  <c r="GA39" i="30"/>
  <c r="GB39" i="30"/>
  <c r="GC39" i="30"/>
  <c r="GD39" i="30"/>
  <c r="GE39" i="30"/>
  <c r="GF39" i="30"/>
  <c r="BF39" i="30" s="1"/>
  <c r="BH39" i="30"/>
  <c r="BI39" i="30"/>
  <c r="BJ39" i="30"/>
  <c r="BK39" i="30"/>
  <c r="BL39" i="30"/>
  <c r="BM39" i="30"/>
  <c r="BN39" i="30"/>
  <c r="BO39" i="30"/>
  <c r="BG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AI39" i="30"/>
  <c r="AJ39" i="30"/>
  <c r="AK39" i="30"/>
  <c r="AL39" i="30"/>
  <c r="AM39" i="30"/>
  <c r="AN39" i="30"/>
  <c r="AO39" i="30"/>
  <c r="AP39" i="30"/>
  <c r="AQ39" i="30"/>
  <c r="AR39" i="30"/>
  <c r="AS39" i="30"/>
  <c r="AT39" i="30"/>
  <c r="AU39" i="30"/>
  <c r="AV39" i="30"/>
  <c r="AW39" i="30"/>
  <c r="AX39" i="30"/>
  <c r="AY39" i="30"/>
  <c r="AZ39" i="30"/>
  <c r="BA39" i="30"/>
  <c r="BB39" i="30"/>
  <c r="BC39" i="30"/>
  <c r="BD39" i="30"/>
  <c r="BE39" i="30"/>
  <c r="P39" i="30"/>
  <c r="O39" i="30"/>
  <c r="BF50" i="15" l="1"/>
  <c r="BF47" i="15"/>
  <c r="N52" i="15"/>
  <c r="BF51" i="15"/>
  <c r="BE44" i="15"/>
  <c r="N44" i="15"/>
  <c r="N51" i="15"/>
  <c r="N50" i="15"/>
  <c r="BD52" i="15"/>
  <c r="BE51" i="15"/>
  <c r="BE50" i="15"/>
  <c r="BE49" i="15"/>
  <c r="N49" i="15"/>
  <c r="BF48" i="15"/>
  <c r="BD46" i="15"/>
  <c r="BD45" i="15"/>
  <c r="BD44" i="15"/>
  <c r="N48" i="15"/>
  <c r="N47" i="15"/>
  <c r="N45" i="15"/>
  <c r="N46" i="15"/>
  <c r="BF45" i="15"/>
  <c r="GG18" i="36"/>
  <c r="GG34" i="36" s="1"/>
  <c r="GG36" i="36" s="1"/>
  <c r="GG18" i="31"/>
  <c r="GG36" i="31" s="1"/>
  <c r="GG8" i="30"/>
  <c r="GG38" i="30" s="1"/>
  <c r="GH12" i="29"/>
  <c r="GH8" i="29" s="1"/>
  <c r="GH18" i="15" s="1"/>
  <c r="GH20" i="30"/>
  <c r="GH29" i="15" s="1"/>
  <c r="GH20" i="29"/>
  <c r="GH30" i="15" s="1"/>
  <c r="GH18" i="14"/>
  <c r="GH22" i="15" s="1"/>
  <c r="GG18" i="14"/>
  <c r="GG22" i="15" s="1"/>
  <c r="GH35" i="15"/>
  <c r="GH57" i="15" s="1"/>
  <c r="GH68" i="15" s="1"/>
  <c r="GG8" i="33"/>
  <c r="GG38" i="33" s="1"/>
  <c r="GG20" i="33"/>
  <c r="GH10" i="15"/>
  <c r="GH38" i="30"/>
  <c r="GH17" i="15"/>
  <c r="GH40" i="15" s="1"/>
  <c r="GG38" i="29"/>
  <c r="GH11" i="15"/>
  <c r="GH18" i="31"/>
  <c r="GH23" i="15" s="1"/>
  <c r="GH38" i="33"/>
  <c r="GH27" i="15"/>
  <c r="GH38" i="15" s="1"/>
  <c r="GH20" i="32"/>
  <c r="GH19" i="32" s="1"/>
  <c r="GH28" i="15" s="1"/>
  <c r="GG12" i="32"/>
  <c r="GG8" i="32" s="1"/>
  <c r="GG21" i="32"/>
  <c r="GG20" i="32" s="1"/>
  <c r="GG19" i="32" s="1"/>
  <c r="GG37" i="34"/>
  <c r="GH37" i="34"/>
  <c r="GH14" i="15"/>
  <c r="GH37" i="15" s="1"/>
  <c r="GH12" i="32"/>
  <c r="GH8" i="32" s="1"/>
  <c r="GH36" i="35"/>
  <c r="GG36" i="35"/>
  <c r="GH34" i="36"/>
  <c r="GH13" i="15"/>
  <c r="GH36" i="15" s="1"/>
  <c r="GH38" i="35"/>
  <c r="BE45" i="15"/>
  <c r="GG30" i="15"/>
  <c r="GG17" i="15"/>
  <c r="GH84" i="15" l="1"/>
  <c r="GH40" i="33"/>
  <c r="GH36" i="31"/>
  <c r="GG40" i="30"/>
  <c r="GH41" i="15"/>
  <c r="GH63" i="15" s="1"/>
  <c r="GH38" i="29"/>
  <c r="GH33" i="15"/>
  <c r="GH55" i="15" s="1"/>
  <c r="GH66" i="15" s="1"/>
  <c r="GH36" i="14"/>
  <c r="GG36" i="14"/>
  <c r="GG39" i="34"/>
  <c r="GG40" i="33"/>
  <c r="GH38" i="31"/>
  <c r="GH62" i="15"/>
  <c r="GH73" i="15" s="1"/>
  <c r="GH89" i="15"/>
  <c r="GH40" i="30"/>
  <c r="GH34" i="15"/>
  <c r="GH78" i="15" s="1"/>
  <c r="GG38" i="31"/>
  <c r="GH60" i="15"/>
  <c r="GH71" i="15" s="1"/>
  <c r="GH87" i="15"/>
  <c r="GH16" i="15"/>
  <c r="GH37" i="32"/>
  <c r="GH86" i="15"/>
  <c r="GH59" i="15"/>
  <c r="GH70" i="15" s="1"/>
  <c r="GH39" i="34"/>
  <c r="GG37" i="32"/>
  <c r="GG38" i="35"/>
  <c r="GH58" i="15"/>
  <c r="GH69" i="15" s="1"/>
  <c r="GH85" i="15"/>
  <c r="GH36" i="36"/>
  <c r="GG10" i="15"/>
  <c r="GG33" i="15" s="1"/>
  <c r="GG29" i="15"/>
  <c r="GG40" i="15" s="1"/>
  <c r="GG18" i="15"/>
  <c r="GG41" i="15" s="1"/>
  <c r="GG63" i="15" s="1"/>
  <c r="GG38" i="14" l="1"/>
  <c r="GH38" i="14"/>
  <c r="GH82" i="15"/>
  <c r="GH83" i="15"/>
  <c r="GH56" i="15"/>
  <c r="GH67" i="15" s="1"/>
  <c r="GH79" i="15"/>
  <c r="GH77" i="15"/>
  <c r="GH39" i="15"/>
  <c r="GH61" i="15" s="1"/>
  <c r="GG89" i="15"/>
  <c r="GG62" i="15"/>
  <c r="GG73" i="15" s="1"/>
  <c r="GG55" i="15"/>
  <c r="GG66" i="15" s="1"/>
  <c r="GG82" i="15"/>
  <c r="BH37" i="31"/>
  <c r="BI37" i="31"/>
  <c r="BJ37" i="31"/>
  <c r="BK37" i="31"/>
  <c r="BL37" i="31"/>
  <c r="BM37" i="31"/>
  <c r="BN37" i="31"/>
  <c r="BO37" i="31"/>
  <c r="BP37" i="31"/>
  <c r="BQ37" i="31"/>
  <c r="BR37" i="31"/>
  <c r="BS37" i="31"/>
  <c r="BT37" i="31"/>
  <c r="BU37" i="31"/>
  <c r="BV37" i="31"/>
  <c r="BW37" i="31"/>
  <c r="BX37" i="31"/>
  <c r="BY37" i="31"/>
  <c r="BZ37" i="31"/>
  <c r="CA37" i="31"/>
  <c r="CB37" i="31"/>
  <c r="CC37" i="31"/>
  <c r="CD37" i="31"/>
  <c r="CE37" i="31"/>
  <c r="CF37" i="31"/>
  <c r="CG37" i="31"/>
  <c r="CH37" i="31"/>
  <c r="CI37" i="31"/>
  <c r="CJ37" i="31"/>
  <c r="CK37" i="31"/>
  <c r="CL37" i="31"/>
  <c r="CM37" i="31"/>
  <c r="CN37" i="31"/>
  <c r="CO37" i="31"/>
  <c r="CP37" i="31"/>
  <c r="CQ37" i="31"/>
  <c r="CR37" i="31"/>
  <c r="CS37" i="31"/>
  <c r="CT37" i="31"/>
  <c r="CU37" i="31"/>
  <c r="CV37" i="31"/>
  <c r="CW37" i="31"/>
  <c r="CX37" i="31"/>
  <c r="CY37" i="31"/>
  <c r="CZ37" i="31"/>
  <c r="DA37" i="31"/>
  <c r="DB37" i="31"/>
  <c r="DC37" i="31"/>
  <c r="DD37" i="31"/>
  <c r="DE37" i="31"/>
  <c r="DF37" i="31"/>
  <c r="DG37" i="31"/>
  <c r="DH37" i="31"/>
  <c r="DI37" i="31"/>
  <c r="DJ37" i="31"/>
  <c r="DK37" i="31"/>
  <c r="DL37" i="31"/>
  <c r="DM37" i="31"/>
  <c r="DN37" i="31"/>
  <c r="DO37" i="31"/>
  <c r="DP37" i="31"/>
  <c r="DQ37" i="31"/>
  <c r="DR37" i="31"/>
  <c r="DS37" i="31"/>
  <c r="DT37" i="31"/>
  <c r="DU37" i="31"/>
  <c r="DV37" i="31"/>
  <c r="DW37" i="31"/>
  <c r="DX37" i="31"/>
  <c r="DY37" i="31"/>
  <c r="DZ37" i="31"/>
  <c r="EA37" i="31"/>
  <c r="EB37" i="31"/>
  <c r="EC37" i="31"/>
  <c r="ED37" i="31"/>
  <c r="EE37" i="31"/>
  <c r="EF37" i="31"/>
  <c r="EG37" i="31"/>
  <c r="EH37" i="31"/>
  <c r="EI37" i="31"/>
  <c r="EJ37" i="31"/>
  <c r="EK37" i="31"/>
  <c r="EL37" i="31"/>
  <c r="EM37" i="31"/>
  <c r="EN37" i="31"/>
  <c r="EO37" i="31"/>
  <c r="EP37" i="31"/>
  <c r="EQ37" i="31"/>
  <c r="ER37" i="31"/>
  <c r="ES37" i="31"/>
  <c r="ET37" i="31"/>
  <c r="EU37" i="31"/>
  <c r="EV37" i="31"/>
  <c r="EW37" i="31"/>
  <c r="EX37" i="31"/>
  <c r="EY37" i="31"/>
  <c r="EZ37" i="31"/>
  <c r="FA37" i="31"/>
  <c r="FB37" i="31"/>
  <c r="FC37" i="31"/>
  <c r="FD37" i="31"/>
  <c r="FE37" i="31"/>
  <c r="FF37" i="31"/>
  <c r="FG37" i="31"/>
  <c r="FH37" i="31"/>
  <c r="FI37" i="31"/>
  <c r="FJ37" i="31"/>
  <c r="FK37" i="31"/>
  <c r="FL37" i="31"/>
  <c r="FM37" i="31"/>
  <c r="FN37" i="31"/>
  <c r="FO37" i="31"/>
  <c r="FP37" i="31"/>
  <c r="FQ37" i="31"/>
  <c r="FR37" i="31"/>
  <c r="FS37" i="31"/>
  <c r="FT37" i="31"/>
  <c r="FU37" i="31"/>
  <c r="FV37" i="31"/>
  <c r="FW37" i="31"/>
  <c r="FX37" i="31"/>
  <c r="FY37" i="31"/>
  <c r="FZ37" i="31"/>
  <c r="GA37" i="31"/>
  <c r="GB37" i="31"/>
  <c r="GC37" i="31"/>
  <c r="GD37" i="31"/>
  <c r="GE37" i="31"/>
  <c r="GF37" i="31"/>
  <c r="BF37" i="31" s="1"/>
  <c r="BG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AC37" i="31"/>
  <c r="AD37" i="31"/>
  <c r="AE37" i="31"/>
  <c r="AF37" i="31"/>
  <c r="AG37" i="31"/>
  <c r="AH37" i="31"/>
  <c r="AI37" i="31"/>
  <c r="AJ37" i="31"/>
  <c r="AK37" i="31"/>
  <c r="AL37" i="31"/>
  <c r="AM37" i="31"/>
  <c r="AN37" i="31"/>
  <c r="AO37" i="31"/>
  <c r="AP37" i="31"/>
  <c r="AQ37" i="31"/>
  <c r="AR37" i="31"/>
  <c r="AS37" i="31"/>
  <c r="AT37" i="31"/>
  <c r="AU37" i="31"/>
  <c r="AV37" i="31"/>
  <c r="AW37" i="31"/>
  <c r="AX37" i="31"/>
  <c r="AY37" i="31"/>
  <c r="AZ37" i="31"/>
  <c r="BA37" i="31"/>
  <c r="BB37" i="31"/>
  <c r="BC37" i="31"/>
  <c r="BD37" i="31"/>
  <c r="BE37" i="31"/>
  <c r="P37" i="31"/>
  <c r="O37" i="31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GF15" i="32"/>
  <c r="BF15" i="32" s="1"/>
  <c r="GF17" i="32"/>
  <c r="BF17" i="32" s="1"/>
  <c r="GF28" i="32"/>
  <c r="GF30" i="32"/>
  <c r="BF30" i="32" s="1"/>
  <c r="GF31" i="32"/>
  <c r="BF31" i="32" s="1"/>
  <c r="GF32" i="32"/>
  <c r="BF32" i="32" s="1"/>
  <c r="GF34" i="32"/>
  <c r="BF34" i="32" s="1"/>
  <c r="BH39" i="33"/>
  <c r="BI39" i="33"/>
  <c r="BJ39" i="33"/>
  <c r="BK39" i="33"/>
  <c r="BL39" i="33"/>
  <c r="BM39" i="33"/>
  <c r="BN39" i="33"/>
  <c r="BO39" i="33"/>
  <c r="BP39" i="33"/>
  <c r="BQ39" i="33"/>
  <c r="BR39" i="33"/>
  <c r="BS39" i="33"/>
  <c r="BT39" i="33"/>
  <c r="BU39" i="33"/>
  <c r="BV39" i="33"/>
  <c r="BW39" i="33"/>
  <c r="BX39" i="33"/>
  <c r="BY39" i="33"/>
  <c r="BZ39" i="33"/>
  <c r="CA39" i="33"/>
  <c r="CB39" i="33"/>
  <c r="CC39" i="33"/>
  <c r="CD39" i="33"/>
  <c r="CE39" i="33"/>
  <c r="CF39" i="33"/>
  <c r="CG39" i="33"/>
  <c r="CH39" i="33"/>
  <c r="CI39" i="33"/>
  <c r="CJ39" i="33"/>
  <c r="CK39" i="33"/>
  <c r="CL39" i="33"/>
  <c r="CM39" i="33"/>
  <c r="CN39" i="33"/>
  <c r="CO39" i="33"/>
  <c r="CP39" i="33"/>
  <c r="CQ39" i="33"/>
  <c r="CR39" i="33"/>
  <c r="CS39" i="33"/>
  <c r="CT39" i="33"/>
  <c r="CU39" i="33"/>
  <c r="CV39" i="33"/>
  <c r="CW39" i="33"/>
  <c r="CX39" i="33"/>
  <c r="CY39" i="33"/>
  <c r="CZ39" i="33"/>
  <c r="DA39" i="33"/>
  <c r="DB39" i="33"/>
  <c r="DC39" i="33"/>
  <c r="DD39" i="33"/>
  <c r="DE39" i="33"/>
  <c r="DF39" i="33"/>
  <c r="DG39" i="33"/>
  <c r="DH39" i="33"/>
  <c r="DI39" i="33"/>
  <c r="DJ39" i="33"/>
  <c r="DK39" i="33"/>
  <c r="DL39" i="33"/>
  <c r="DM39" i="33"/>
  <c r="DN39" i="33"/>
  <c r="DO39" i="33"/>
  <c r="DP39" i="33"/>
  <c r="DQ39" i="33"/>
  <c r="DR39" i="33"/>
  <c r="DS39" i="33"/>
  <c r="DT39" i="33"/>
  <c r="DU39" i="33"/>
  <c r="DV39" i="33"/>
  <c r="DW39" i="33"/>
  <c r="DX39" i="33"/>
  <c r="DY39" i="33"/>
  <c r="DZ39" i="33"/>
  <c r="EA39" i="33"/>
  <c r="EB39" i="33"/>
  <c r="EC39" i="33"/>
  <c r="ED39" i="33"/>
  <c r="EE39" i="33"/>
  <c r="EF39" i="33"/>
  <c r="EG39" i="33"/>
  <c r="EH39" i="33"/>
  <c r="EI39" i="33"/>
  <c r="EJ39" i="33"/>
  <c r="EK39" i="33"/>
  <c r="EL39" i="33"/>
  <c r="EM39" i="33"/>
  <c r="EN39" i="33"/>
  <c r="EO39" i="33"/>
  <c r="EP39" i="33"/>
  <c r="EQ39" i="33"/>
  <c r="ER39" i="33"/>
  <c r="ES39" i="33"/>
  <c r="ET39" i="33"/>
  <c r="EU39" i="33"/>
  <c r="EV39" i="33"/>
  <c r="EW39" i="33"/>
  <c r="EX39" i="33"/>
  <c r="EY39" i="33"/>
  <c r="EZ39" i="33"/>
  <c r="FA39" i="33"/>
  <c r="FB39" i="33"/>
  <c r="FC39" i="33"/>
  <c r="FD39" i="33"/>
  <c r="FE39" i="33"/>
  <c r="FF39" i="33"/>
  <c r="FG39" i="33"/>
  <c r="FH39" i="33"/>
  <c r="FI39" i="33"/>
  <c r="FJ39" i="33"/>
  <c r="FK39" i="33"/>
  <c r="FL39" i="33"/>
  <c r="FM39" i="33"/>
  <c r="FN39" i="33"/>
  <c r="FO39" i="33"/>
  <c r="FP39" i="33"/>
  <c r="FQ39" i="33"/>
  <c r="FR39" i="33"/>
  <c r="FS39" i="33"/>
  <c r="FT39" i="33"/>
  <c r="FU39" i="33"/>
  <c r="FV39" i="33"/>
  <c r="FW39" i="33"/>
  <c r="FX39" i="33"/>
  <c r="FY39" i="33"/>
  <c r="FZ39" i="33"/>
  <c r="GA39" i="33"/>
  <c r="GB39" i="33"/>
  <c r="GC39" i="33"/>
  <c r="GD39" i="33"/>
  <c r="GE39" i="33"/>
  <c r="GF39" i="33"/>
  <c r="BF39" i="33" s="1"/>
  <c r="BG39" i="33"/>
  <c r="GF10" i="33"/>
  <c r="BF10" i="33" s="1"/>
  <c r="GF11" i="33"/>
  <c r="BF11" i="33" s="1"/>
  <c r="GF13" i="33"/>
  <c r="BF13" i="33" s="1"/>
  <c r="GF14" i="33"/>
  <c r="BF14" i="33" s="1"/>
  <c r="GF15" i="33"/>
  <c r="BF15" i="33" s="1"/>
  <c r="GF16" i="33"/>
  <c r="BF16" i="33" s="1"/>
  <c r="GF17" i="33"/>
  <c r="BF17" i="33" s="1"/>
  <c r="GF18" i="33"/>
  <c r="BF18" i="33" s="1"/>
  <c r="GF22" i="33"/>
  <c r="BF22" i="33" s="1"/>
  <c r="GF23" i="33"/>
  <c r="BF23" i="33" s="1"/>
  <c r="GF24" i="33"/>
  <c r="BF24" i="33" s="1"/>
  <c r="GF26" i="33"/>
  <c r="BF26" i="33" s="1"/>
  <c r="GF27" i="33"/>
  <c r="BF27" i="33" s="1"/>
  <c r="GF28" i="33"/>
  <c r="BF28" i="33" s="1"/>
  <c r="GF31" i="33"/>
  <c r="BF31" i="33" s="1"/>
  <c r="GF32" i="33"/>
  <c r="BF32" i="33" s="1"/>
  <c r="GF33" i="33"/>
  <c r="BF33" i="33" s="1"/>
  <c r="GF34" i="33"/>
  <c r="BF34" i="33" s="1"/>
  <c r="GF35" i="33"/>
  <c r="BF35" i="33" s="1"/>
  <c r="BD36" i="33"/>
  <c r="BE36" i="33"/>
  <c r="GF10" i="34"/>
  <c r="BF10" i="34" s="1"/>
  <c r="GF11" i="34"/>
  <c r="BF11" i="34" s="1"/>
  <c r="GF13" i="34"/>
  <c r="BF13" i="34" s="1"/>
  <c r="GF14" i="34"/>
  <c r="BF14" i="34" s="1"/>
  <c r="GF15" i="34"/>
  <c r="BF15" i="34" s="1"/>
  <c r="GF16" i="34"/>
  <c r="BF16" i="34" s="1"/>
  <c r="GF17" i="34"/>
  <c r="BF17" i="34" s="1"/>
  <c r="GF21" i="34"/>
  <c r="GF22" i="34"/>
  <c r="BF22" i="34" s="1"/>
  <c r="GF23" i="34"/>
  <c r="BF23" i="34" s="1"/>
  <c r="GF25" i="34"/>
  <c r="GF26" i="34"/>
  <c r="BF26" i="34" s="1"/>
  <c r="GF27" i="34"/>
  <c r="BF27" i="34" s="1"/>
  <c r="GF30" i="34"/>
  <c r="BF30" i="34" s="1"/>
  <c r="GF31" i="34"/>
  <c r="BF31" i="34" s="1"/>
  <c r="GF32" i="34"/>
  <c r="BF32" i="34" s="1"/>
  <c r="GF33" i="34"/>
  <c r="BF33" i="34" s="1"/>
  <c r="GF34" i="34"/>
  <c r="BF34" i="34" s="1"/>
  <c r="GF35" i="34"/>
  <c r="BF35" i="34" s="1"/>
  <c r="GF38" i="34"/>
  <c r="BF38" i="34" s="1"/>
  <c r="GF10" i="35"/>
  <c r="GF11" i="35"/>
  <c r="BF11" i="35" s="1"/>
  <c r="GF13" i="35"/>
  <c r="GF14" i="35"/>
  <c r="BF14" i="35" s="1"/>
  <c r="GF15" i="35"/>
  <c r="BF15" i="35" s="1"/>
  <c r="GF16" i="35"/>
  <c r="BF16" i="35" s="1"/>
  <c r="GF20" i="35"/>
  <c r="BF20" i="35" s="1"/>
  <c r="GF21" i="35"/>
  <c r="BF21" i="35" s="1"/>
  <c r="GF22" i="35"/>
  <c r="BF22" i="35" s="1"/>
  <c r="GF24" i="35"/>
  <c r="BF24" i="35" s="1"/>
  <c r="GF25" i="35"/>
  <c r="GF26" i="35"/>
  <c r="BF26" i="35" s="1"/>
  <c r="GF28" i="35"/>
  <c r="BF28" i="35" s="1"/>
  <c r="GF29" i="35"/>
  <c r="BF29" i="35" s="1"/>
  <c r="GF30" i="35"/>
  <c r="BF30" i="35" s="1"/>
  <c r="GF31" i="35"/>
  <c r="BF31" i="35" s="1"/>
  <c r="GF33" i="35"/>
  <c r="BF33" i="35" s="1"/>
  <c r="GF34" i="35"/>
  <c r="BF34" i="35" s="1"/>
  <c r="GF37" i="35"/>
  <c r="BF37" i="35" s="1"/>
  <c r="BH38" i="34"/>
  <c r="BI38" i="34"/>
  <c r="BJ38" i="34"/>
  <c r="BK38" i="34"/>
  <c r="BL38" i="34"/>
  <c r="BM38" i="34"/>
  <c r="BN38" i="34"/>
  <c r="BO38" i="34"/>
  <c r="BP38" i="34"/>
  <c r="BQ38" i="34"/>
  <c r="BR38" i="34"/>
  <c r="BS38" i="34"/>
  <c r="BT38" i="34"/>
  <c r="BU38" i="34"/>
  <c r="BV38" i="34"/>
  <c r="BW38" i="34"/>
  <c r="BX38" i="34"/>
  <c r="BY38" i="34"/>
  <c r="BZ38" i="34"/>
  <c r="CA38" i="34"/>
  <c r="CB38" i="34"/>
  <c r="CC38" i="34"/>
  <c r="CD38" i="34"/>
  <c r="CE38" i="34"/>
  <c r="CF38" i="34"/>
  <c r="CG38" i="34"/>
  <c r="CH38" i="34"/>
  <c r="CI38" i="34"/>
  <c r="CJ38" i="34"/>
  <c r="CK38" i="34"/>
  <c r="CL38" i="34"/>
  <c r="CM38" i="34"/>
  <c r="CN38" i="34"/>
  <c r="CO38" i="34"/>
  <c r="CP38" i="34"/>
  <c r="CQ38" i="34"/>
  <c r="CR38" i="34"/>
  <c r="CS38" i="34"/>
  <c r="CT38" i="34"/>
  <c r="CU38" i="34"/>
  <c r="CV38" i="34"/>
  <c r="CW38" i="34"/>
  <c r="CX38" i="34"/>
  <c r="CY38" i="34"/>
  <c r="CZ38" i="34"/>
  <c r="DA38" i="34"/>
  <c r="DB38" i="34"/>
  <c r="DC38" i="34"/>
  <c r="DD38" i="34"/>
  <c r="DE38" i="34"/>
  <c r="DF38" i="34"/>
  <c r="DG38" i="34"/>
  <c r="DH38" i="34"/>
  <c r="DI38" i="34"/>
  <c r="DJ38" i="34"/>
  <c r="DK38" i="34"/>
  <c r="DL38" i="34"/>
  <c r="DM38" i="34"/>
  <c r="DN38" i="34"/>
  <c r="DO38" i="34"/>
  <c r="DP38" i="34"/>
  <c r="DQ38" i="34"/>
  <c r="DR38" i="34"/>
  <c r="DS38" i="34"/>
  <c r="DT38" i="34"/>
  <c r="DU38" i="34"/>
  <c r="DV38" i="34"/>
  <c r="DW38" i="34"/>
  <c r="DX38" i="34"/>
  <c r="DY38" i="34"/>
  <c r="DZ38" i="34"/>
  <c r="EA38" i="34"/>
  <c r="EB38" i="34"/>
  <c r="EC38" i="34"/>
  <c r="ED38" i="34"/>
  <c r="EE38" i="34"/>
  <c r="EF38" i="34"/>
  <c r="EG38" i="34"/>
  <c r="EH38" i="34"/>
  <c r="EI38" i="34"/>
  <c r="EJ38" i="34"/>
  <c r="EK38" i="34"/>
  <c r="EL38" i="34"/>
  <c r="EM38" i="34"/>
  <c r="EN38" i="34"/>
  <c r="EO38" i="34"/>
  <c r="EP38" i="34"/>
  <c r="EQ38" i="34"/>
  <c r="ER38" i="34"/>
  <c r="ES38" i="34"/>
  <c r="ET38" i="34"/>
  <c r="EU38" i="34"/>
  <c r="EV38" i="34"/>
  <c r="EW38" i="34"/>
  <c r="EX38" i="34"/>
  <c r="EY38" i="34"/>
  <c r="EZ38" i="34"/>
  <c r="FA38" i="34"/>
  <c r="FB38" i="34"/>
  <c r="FC38" i="34"/>
  <c r="FD38" i="34"/>
  <c r="FE38" i="34"/>
  <c r="FF38" i="34"/>
  <c r="FG38" i="34"/>
  <c r="FH38" i="34"/>
  <c r="FI38" i="34"/>
  <c r="FJ38" i="34"/>
  <c r="FK38" i="34"/>
  <c r="FL38" i="34"/>
  <c r="FM38" i="34"/>
  <c r="FN38" i="34"/>
  <c r="FO38" i="34"/>
  <c r="FP38" i="34"/>
  <c r="FQ38" i="34"/>
  <c r="FR38" i="34"/>
  <c r="FS38" i="34"/>
  <c r="FT38" i="34"/>
  <c r="FU38" i="34"/>
  <c r="FV38" i="34"/>
  <c r="FW38" i="34"/>
  <c r="FX38" i="34"/>
  <c r="FY38" i="34"/>
  <c r="FZ38" i="34"/>
  <c r="GA38" i="34"/>
  <c r="GB38" i="34"/>
  <c r="GC38" i="34"/>
  <c r="GD38" i="34"/>
  <c r="GE38" i="34"/>
  <c r="BG38" i="34"/>
  <c r="BE38" i="34"/>
  <c r="BC38" i="34"/>
  <c r="BD38" i="34"/>
  <c r="BD18" i="34"/>
  <c r="BE18" i="34"/>
  <c r="BD28" i="34"/>
  <c r="BE28" i="34"/>
  <c r="BD36" i="34"/>
  <c r="BE36" i="34"/>
  <c r="W38" i="34"/>
  <c r="X38" i="34"/>
  <c r="Y38" i="34"/>
  <c r="Z38" i="34"/>
  <c r="AA38" i="34"/>
  <c r="AB38" i="34"/>
  <c r="AC38" i="34"/>
  <c r="AD38" i="34"/>
  <c r="AE38" i="34"/>
  <c r="AF38" i="34"/>
  <c r="AG38" i="34"/>
  <c r="AH38" i="34"/>
  <c r="AI38" i="34"/>
  <c r="AJ38" i="34"/>
  <c r="AK38" i="34"/>
  <c r="AL38" i="34"/>
  <c r="AM38" i="34"/>
  <c r="AN38" i="34"/>
  <c r="AO38" i="34"/>
  <c r="AP38" i="34"/>
  <c r="AQ38" i="34"/>
  <c r="AR38" i="34"/>
  <c r="AS38" i="34"/>
  <c r="AT38" i="34"/>
  <c r="AU38" i="34"/>
  <c r="AV38" i="34"/>
  <c r="AW38" i="34"/>
  <c r="AX38" i="34"/>
  <c r="AY38" i="34"/>
  <c r="AZ38" i="34"/>
  <c r="BA38" i="34"/>
  <c r="BB38" i="34"/>
  <c r="P38" i="34"/>
  <c r="Q38" i="34"/>
  <c r="R38" i="34"/>
  <c r="S38" i="34"/>
  <c r="T38" i="34"/>
  <c r="U38" i="34"/>
  <c r="V38" i="34"/>
  <c r="O38" i="34"/>
  <c r="BH37" i="35"/>
  <c r="BI37" i="35"/>
  <c r="BJ37" i="35"/>
  <c r="BK37" i="35"/>
  <c r="BL37" i="35"/>
  <c r="BM37" i="35"/>
  <c r="BN37" i="35"/>
  <c r="BO37" i="35"/>
  <c r="BP37" i="35"/>
  <c r="BQ37" i="35"/>
  <c r="BR37" i="35"/>
  <c r="BS37" i="35"/>
  <c r="BT37" i="35"/>
  <c r="BU37" i="35"/>
  <c r="BV37" i="35"/>
  <c r="BW37" i="35"/>
  <c r="BX37" i="35"/>
  <c r="BY37" i="35"/>
  <c r="BZ37" i="35"/>
  <c r="CA37" i="35"/>
  <c r="CB37" i="35"/>
  <c r="CC37" i="35"/>
  <c r="CD37" i="35"/>
  <c r="CE37" i="35"/>
  <c r="CF37" i="35"/>
  <c r="CG37" i="35"/>
  <c r="CH37" i="35"/>
  <c r="CI37" i="35"/>
  <c r="CJ37" i="35"/>
  <c r="CK37" i="35"/>
  <c r="CL37" i="35"/>
  <c r="CM37" i="35"/>
  <c r="CN37" i="35"/>
  <c r="CO37" i="35"/>
  <c r="CP37" i="35"/>
  <c r="CQ37" i="35"/>
  <c r="CR37" i="35"/>
  <c r="CS37" i="35"/>
  <c r="CT37" i="35"/>
  <c r="CU37" i="35"/>
  <c r="CV37" i="35"/>
  <c r="CW37" i="35"/>
  <c r="CX37" i="35"/>
  <c r="CY37" i="35"/>
  <c r="CZ37" i="35"/>
  <c r="DA37" i="35"/>
  <c r="DB37" i="35"/>
  <c r="DC37" i="35"/>
  <c r="DD37" i="35"/>
  <c r="DE37" i="35"/>
  <c r="DF37" i="35"/>
  <c r="DG37" i="35"/>
  <c r="DH37" i="35"/>
  <c r="DI37" i="35"/>
  <c r="DJ37" i="35"/>
  <c r="DK37" i="35"/>
  <c r="DL37" i="35"/>
  <c r="DM37" i="35"/>
  <c r="DN37" i="35"/>
  <c r="DO37" i="35"/>
  <c r="DP37" i="35"/>
  <c r="DQ37" i="35"/>
  <c r="DR37" i="35"/>
  <c r="DS37" i="35"/>
  <c r="DT37" i="35"/>
  <c r="DU37" i="35"/>
  <c r="DV37" i="35"/>
  <c r="DW37" i="35"/>
  <c r="DX37" i="35"/>
  <c r="DY37" i="35"/>
  <c r="DZ37" i="35"/>
  <c r="EA37" i="35"/>
  <c r="EB37" i="35"/>
  <c r="EC37" i="35"/>
  <c r="ED37" i="35"/>
  <c r="EE37" i="35"/>
  <c r="EF37" i="35"/>
  <c r="EG37" i="35"/>
  <c r="EH37" i="35"/>
  <c r="EI37" i="35"/>
  <c r="EJ37" i="35"/>
  <c r="EK37" i="35"/>
  <c r="EL37" i="35"/>
  <c r="EM37" i="35"/>
  <c r="EN37" i="35"/>
  <c r="EO37" i="35"/>
  <c r="EP37" i="35"/>
  <c r="EQ37" i="35"/>
  <c r="ER37" i="35"/>
  <c r="ES37" i="35"/>
  <c r="ET37" i="35"/>
  <c r="EU37" i="35"/>
  <c r="EV37" i="35"/>
  <c r="EW37" i="35"/>
  <c r="EX37" i="35"/>
  <c r="EY37" i="35"/>
  <c r="EZ37" i="35"/>
  <c r="FA37" i="35"/>
  <c r="FB37" i="35"/>
  <c r="FC37" i="35"/>
  <c r="FD37" i="35"/>
  <c r="FE37" i="35"/>
  <c r="FF37" i="35"/>
  <c r="FG37" i="35"/>
  <c r="FH37" i="35"/>
  <c r="FI37" i="35"/>
  <c r="FJ37" i="35"/>
  <c r="FK37" i="35"/>
  <c r="FL37" i="35"/>
  <c r="FM37" i="35"/>
  <c r="FN37" i="35"/>
  <c r="FO37" i="35"/>
  <c r="FP37" i="35"/>
  <c r="FQ37" i="35"/>
  <c r="FR37" i="35"/>
  <c r="FS37" i="35"/>
  <c r="FT37" i="35"/>
  <c r="FU37" i="35"/>
  <c r="FV37" i="35"/>
  <c r="FW37" i="35"/>
  <c r="FX37" i="35"/>
  <c r="FY37" i="35"/>
  <c r="FZ37" i="35"/>
  <c r="GA37" i="35"/>
  <c r="GB37" i="35"/>
  <c r="GC37" i="35"/>
  <c r="GD37" i="35"/>
  <c r="GE37" i="35"/>
  <c r="BG37" i="35"/>
  <c r="Q37" i="35"/>
  <c r="R37" i="35"/>
  <c r="S37" i="35"/>
  <c r="T37" i="35"/>
  <c r="U37" i="35"/>
  <c r="V37" i="35"/>
  <c r="W37" i="35"/>
  <c r="X37" i="35"/>
  <c r="Y37" i="35"/>
  <c r="Z37" i="35"/>
  <c r="AA37" i="35"/>
  <c r="AB37" i="35"/>
  <c r="AC37" i="35"/>
  <c r="AD37" i="35"/>
  <c r="AE37" i="35"/>
  <c r="AF37" i="35"/>
  <c r="AG37" i="35"/>
  <c r="AH37" i="35"/>
  <c r="AI37" i="35"/>
  <c r="AJ37" i="35"/>
  <c r="AK37" i="35"/>
  <c r="AL37" i="35"/>
  <c r="AM37" i="35"/>
  <c r="AN37" i="35"/>
  <c r="AO37" i="35"/>
  <c r="AP37" i="35"/>
  <c r="AQ37" i="35"/>
  <c r="AR37" i="35"/>
  <c r="AS37" i="35"/>
  <c r="AT37" i="35"/>
  <c r="AU37" i="35"/>
  <c r="AV37" i="35"/>
  <c r="AW37" i="35"/>
  <c r="AX37" i="35"/>
  <c r="AY37" i="35"/>
  <c r="AZ37" i="35"/>
  <c r="BA37" i="35"/>
  <c r="BB37" i="35"/>
  <c r="BC37" i="35"/>
  <c r="BD37" i="35"/>
  <c r="BE37" i="35"/>
  <c r="P37" i="35"/>
  <c r="O37" i="35"/>
  <c r="BC27" i="35"/>
  <c r="BD27" i="35"/>
  <c r="BE27" i="35"/>
  <c r="N37" i="35" l="1"/>
  <c r="N38" i="34"/>
  <c r="N39" i="33"/>
  <c r="N37" i="31"/>
  <c r="GF9" i="35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BD39" i="33"/>
  <c r="GF24" i="32"/>
  <c r="BF24" i="32" s="1"/>
  <c r="BF28" i="32"/>
  <c r="GH97" i="15"/>
  <c r="GF25" i="33"/>
  <c r="BF25" i="33" s="1"/>
  <c r="GF21" i="33"/>
  <c r="BF21" i="33" s="1"/>
  <c r="BE39" i="33"/>
  <c r="GF9" i="34"/>
  <c r="BF9" i="34" s="1"/>
  <c r="GF14" i="32"/>
  <c r="GF29" i="34"/>
  <c r="BF29" i="34" s="1"/>
  <c r="GF13" i="32"/>
  <c r="GF8" i="35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GF10" i="36"/>
  <c r="BF10" i="36" s="1"/>
  <c r="GF11" i="36"/>
  <c r="BF11" i="36" s="1"/>
  <c r="GF13" i="36"/>
  <c r="GF14" i="36"/>
  <c r="BF14" i="36" s="1"/>
  <c r="GF15" i="36"/>
  <c r="BF15" i="36" s="1"/>
  <c r="GF16" i="36"/>
  <c r="BF16" i="36" s="1"/>
  <c r="GF20" i="36"/>
  <c r="BF20" i="36" s="1"/>
  <c r="GF21" i="36"/>
  <c r="BF21" i="36" s="1"/>
  <c r="GF22" i="36"/>
  <c r="BF22" i="36" s="1"/>
  <c r="GF24" i="36"/>
  <c r="BF24" i="36" s="1"/>
  <c r="GF25" i="36"/>
  <c r="BF25" i="36" s="1"/>
  <c r="GF26" i="36"/>
  <c r="BF26" i="36" s="1"/>
  <c r="GF27" i="36"/>
  <c r="BF27" i="36" s="1"/>
  <c r="GF28" i="36"/>
  <c r="BF28" i="36" s="1"/>
  <c r="GF29" i="36"/>
  <c r="BF29" i="36" s="1"/>
  <c r="GF30" i="36"/>
  <c r="BF30" i="36" s="1"/>
  <c r="GF31" i="36"/>
  <c r="BF31" i="36" s="1"/>
  <c r="GF32" i="36"/>
  <c r="BF32" i="36" s="1"/>
  <c r="GF35" i="36"/>
  <c r="BF35" i="36" s="1"/>
  <c r="BE35" i="36"/>
  <c r="BD35" i="36"/>
  <c r="GF12" i="36" l="1"/>
  <c r="BF12" i="36" s="1"/>
  <c r="BF13" i="36"/>
  <c r="GF12" i="15"/>
  <c r="BF8" i="35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61" i="15" s="1"/>
  <c r="GG38" i="15"/>
  <c r="GG13" i="15"/>
  <c r="GF36" i="35"/>
  <c r="GF24" i="15"/>
  <c r="BF24" i="15" s="1"/>
  <c r="GF19" i="36"/>
  <c r="GG12" i="15"/>
  <c r="GF23" i="36"/>
  <c r="BF23" i="36" s="1"/>
  <c r="GG26" i="15"/>
  <c r="GG37" i="15" s="1"/>
  <c r="GF8" i="33"/>
  <c r="BF8" i="33" s="1"/>
  <c r="GG23" i="15"/>
  <c r="GG34" i="15" s="1"/>
  <c r="BF12" i="15" l="1"/>
  <c r="GF14" i="15"/>
  <c r="BF14" i="15" s="1"/>
  <c r="GF37" i="34"/>
  <c r="BF37" i="34" s="1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59" i="15"/>
  <c r="GG70" i="15" s="1"/>
  <c r="GG86" i="15"/>
  <c r="GG35" i="15"/>
  <c r="GG78" i="15" s="1"/>
  <c r="GG87" i="15"/>
  <c r="GG60" i="15"/>
  <c r="GG71" i="15" s="1"/>
  <c r="GF38" i="35"/>
  <c r="GF34" i="36"/>
  <c r="BF34" i="36" s="1"/>
  <c r="GF15" i="15"/>
  <c r="BF15" i="15" s="1"/>
  <c r="GF38" i="33"/>
  <c r="BF38" i="33" s="1"/>
  <c r="GG83" i="15"/>
  <c r="GG77" i="15"/>
  <c r="GG56" i="15"/>
  <c r="GG67" i="15" s="1"/>
  <c r="GG79" i="15"/>
  <c r="GG36" i="15"/>
  <c r="GE10" i="14"/>
  <c r="GF10" i="14"/>
  <c r="BF10" i="14" s="1"/>
  <c r="GE11" i="14"/>
  <c r="GF11" i="14"/>
  <c r="BF11" i="14" s="1"/>
  <c r="GE13" i="14"/>
  <c r="GE12" i="14" s="1"/>
  <c r="GF13" i="14"/>
  <c r="GE14" i="14"/>
  <c r="GF14" i="14"/>
  <c r="BF14" i="14" s="1"/>
  <c r="GE15" i="14"/>
  <c r="GF15" i="14"/>
  <c r="BF15" i="14" s="1"/>
  <c r="GE16" i="14"/>
  <c r="GF16" i="14"/>
  <c r="BF16" i="14" s="1"/>
  <c r="GE20" i="14"/>
  <c r="GF20" i="14"/>
  <c r="GE21" i="14"/>
  <c r="GF21" i="14"/>
  <c r="BF21" i="14" s="1"/>
  <c r="GE22" i="14"/>
  <c r="GF22" i="14"/>
  <c r="BF22" i="14" s="1"/>
  <c r="GE24" i="14"/>
  <c r="GF24" i="14"/>
  <c r="BF24" i="14" s="1"/>
  <c r="GE25" i="14"/>
  <c r="GF25" i="14"/>
  <c r="BF25" i="14" s="1"/>
  <c r="GE27" i="14"/>
  <c r="GF27" i="14"/>
  <c r="BF27" i="14" s="1"/>
  <c r="GE29" i="14"/>
  <c r="GF29" i="14"/>
  <c r="BF29" i="14" s="1"/>
  <c r="GE30" i="14"/>
  <c r="GF30" i="14"/>
  <c r="BF30" i="14" s="1"/>
  <c r="GE33" i="14"/>
  <c r="GF33" i="14"/>
  <c r="BF33" i="14" s="1"/>
  <c r="GE34" i="14"/>
  <c r="GF34" i="14"/>
  <c r="BF34" i="14" s="1"/>
  <c r="GE9" i="29"/>
  <c r="GF9" i="29"/>
  <c r="BF9" i="29" s="1"/>
  <c r="GE18" i="29"/>
  <c r="GF18" i="29"/>
  <c r="BF18" i="29" s="1"/>
  <c r="GE22" i="29"/>
  <c r="GF22" i="29"/>
  <c r="BF22" i="29" s="1"/>
  <c r="GE25" i="29"/>
  <c r="GF25" i="29"/>
  <c r="BF25" i="29" s="1"/>
  <c r="GE31" i="29"/>
  <c r="GF31" i="29"/>
  <c r="BF31" i="29" s="1"/>
  <c r="GE32" i="29"/>
  <c r="GF32" i="29"/>
  <c r="GE33" i="29"/>
  <c r="GF33" i="29"/>
  <c r="BF33" i="29" s="1"/>
  <c r="GE35" i="29"/>
  <c r="GF35" i="29"/>
  <c r="BF35" i="29" s="1"/>
  <c r="GE36" i="29"/>
  <c r="GF36" i="29"/>
  <c r="BF36" i="29" s="1"/>
  <c r="GE10" i="30"/>
  <c r="GF10" i="30"/>
  <c r="BF10" i="30" s="1"/>
  <c r="GE11" i="30"/>
  <c r="GF11" i="30"/>
  <c r="BF11" i="30" s="1"/>
  <c r="GE13" i="30"/>
  <c r="GF13" i="30"/>
  <c r="BF13" i="30" s="1"/>
  <c r="GE14" i="30"/>
  <c r="GE14" i="29" s="1"/>
  <c r="GE23" i="29" s="1"/>
  <c r="GF14" i="30"/>
  <c r="GE15" i="30"/>
  <c r="GE15" i="29" s="1"/>
  <c r="GE24" i="29" s="1"/>
  <c r="GF15" i="30"/>
  <c r="GE16" i="30"/>
  <c r="GF16" i="30"/>
  <c r="BF16" i="30" s="1"/>
  <c r="GE17" i="30"/>
  <c r="GF17" i="30"/>
  <c r="BF17" i="30" s="1"/>
  <c r="GE18" i="30"/>
  <c r="GF18" i="30"/>
  <c r="BF18" i="30" s="1"/>
  <c r="GE22" i="30"/>
  <c r="GF22" i="30"/>
  <c r="BF22" i="30" s="1"/>
  <c r="GE23" i="30"/>
  <c r="GF23" i="30"/>
  <c r="BF23" i="30" s="1"/>
  <c r="GE24" i="30"/>
  <c r="GF24" i="30"/>
  <c r="BF24" i="30" s="1"/>
  <c r="GE26" i="30"/>
  <c r="GF26" i="30"/>
  <c r="BF26" i="30" s="1"/>
  <c r="GE27" i="30"/>
  <c r="GF27" i="30"/>
  <c r="BF27" i="30" s="1"/>
  <c r="GE28" i="30"/>
  <c r="GF28" i="30"/>
  <c r="BF28" i="30" s="1"/>
  <c r="GE29" i="30"/>
  <c r="GF29" i="30"/>
  <c r="BF29" i="30" s="1"/>
  <c r="GE31" i="30"/>
  <c r="GF31" i="30"/>
  <c r="BF31" i="30" s="1"/>
  <c r="GE32" i="30"/>
  <c r="GF32" i="30"/>
  <c r="BF32" i="30" s="1"/>
  <c r="GE33" i="30"/>
  <c r="GF33" i="30"/>
  <c r="BF33" i="30" s="1"/>
  <c r="GE35" i="30"/>
  <c r="GF35" i="30"/>
  <c r="BF35" i="30" s="1"/>
  <c r="GE36" i="30"/>
  <c r="GF36" i="30"/>
  <c r="BF36" i="30" s="1"/>
  <c r="GE10" i="31"/>
  <c r="GF10" i="31"/>
  <c r="BF10" i="31" s="1"/>
  <c r="GE11" i="31"/>
  <c r="GF11" i="31"/>
  <c r="BF11" i="31" s="1"/>
  <c r="GE13" i="31"/>
  <c r="GE12" i="31" s="1"/>
  <c r="GF13" i="31"/>
  <c r="GE14" i="31"/>
  <c r="GF14" i="31"/>
  <c r="BF14" i="31" s="1"/>
  <c r="GE15" i="31"/>
  <c r="GF15" i="31"/>
  <c r="BF15" i="31" s="1"/>
  <c r="GE16" i="31"/>
  <c r="GF16" i="31"/>
  <c r="BF16" i="31" s="1"/>
  <c r="GE20" i="31"/>
  <c r="GF20" i="31"/>
  <c r="GE21" i="31"/>
  <c r="GF21" i="31"/>
  <c r="BF21" i="31" s="1"/>
  <c r="GE22" i="31"/>
  <c r="GF22" i="31"/>
  <c r="BF22" i="31" s="1"/>
  <c r="GE24" i="31"/>
  <c r="GF24" i="31"/>
  <c r="BF24" i="31" s="1"/>
  <c r="GE25" i="31"/>
  <c r="GF25" i="31"/>
  <c r="BF25" i="31" s="1"/>
  <c r="GE26" i="31"/>
  <c r="GF26" i="31"/>
  <c r="BF26" i="31" s="1"/>
  <c r="GE28" i="31"/>
  <c r="GF28" i="31"/>
  <c r="BF28" i="31" s="1"/>
  <c r="GE29" i="31"/>
  <c r="GF29" i="31"/>
  <c r="BF29" i="31" s="1"/>
  <c r="GE30" i="31"/>
  <c r="GF30" i="31"/>
  <c r="BF30" i="31" s="1"/>
  <c r="GE31" i="31"/>
  <c r="GF31" i="31"/>
  <c r="BF31" i="31" s="1"/>
  <c r="GE33" i="31"/>
  <c r="GF33" i="31"/>
  <c r="BF33" i="31" s="1"/>
  <c r="GE34" i="31"/>
  <c r="GF34" i="31"/>
  <c r="BF34" i="31" s="1"/>
  <c r="GE9" i="32"/>
  <c r="GE15" i="32"/>
  <c r="GE17" i="32"/>
  <c r="GE28" i="32"/>
  <c r="GE24" i="32" s="1"/>
  <c r="GE30" i="32"/>
  <c r="GE31" i="32"/>
  <c r="GE32" i="32"/>
  <c r="GE34" i="32"/>
  <c r="GE10" i="33"/>
  <c r="GE11" i="33"/>
  <c r="GE13" i="33"/>
  <c r="GE14" i="33"/>
  <c r="GE15" i="33"/>
  <c r="GE16" i="33"/>
  <c r="GE17" i="33"/>
  <c r="GE18" i="33"/>
  <c r="GE22" i="33"/>
  <c r="GE23" i="33"/>
  <c r="GE24" i="33"/>
  <c r="GE26" i="33"/>
  <c r="GE27" i="33"/>
  <c r="GE28" i="33"/>
  <c r="GE31" i="33"/>
  <c r="GE32" i="33"/>
  <c r="GE33" i="33"/>
  <c r="GE34" i="33"/>
  <c r="GE35" i="33"/>
  <c r="GE10" i="34"/>
  <c r="GE11" i="34"/>
  <c r="GE13" i="34"/>
  <c r="GE14" i="34"/>
  <c r="GE15" i="34"/>
  <c r="GE16" i="34"/>
  <c r="GE17" i="34"/>
  <c r="GE21" i="34"/>
  <c r="GE22" i="34"/>
  <c r="GE23" i="34"/>
  <c r="GE25" i="34"/>
  <c r="GE26" i="34"/>
  <c r="GE27" i="34"/>
  <c r="GE30" i="34"/>
  <c r="GE31" i="34"/>
  <c r="GE32" i="34"/>
  <c r="GE33" i="34"/>
  <c r="GE34" i="34"/>
  <c r="GE35" i="34"/>
  <c r="GE10" i="35"/>
  <c r="GE9" i="35" s="1"/>
  <c r="GE11" i="35"/>
  <c r="GE13" i="35"/>
  <c r="GE12" i="35" s="1"/>
  <c r="GE14" i="35"/>
  <c r="GE15" i="35"/>
  <c r="GE16" i="35"/>
  <c r="GE20" i="35"/>
  <c r="GE21" i="35"/>
  <c r="GE22" i="35"/>
  <c r="GE24" i="35"/>
  <c r="GE25" i="35"/>
  <c r="GE26" i="35"/>
  <c r="GE28" i="35"/>
  <c r="GE29" i="35"/>
  <c r="GE30" i="35"/>
  <c r="GE31" i="35"/>
  <c r="GE33" i="35"/>
  <c r="GE34" i="35"/>
  <c r="GE10" i="36"/>
  <c r="GE11" i="36"/>
  <c r="GE13" i="36"/>
  <c r="GE12" i="36" s="1"/>
  <c r="GE14" i="36"/>
  <c r="GE15" i="36"/>
  <c r="GE16" i="36"/>
  <c r="GE20" i="36"/>
  <c r="GE21" i="36"/>
  <c r="GE22" i="36"/>
  <c r="GE24" i="36"/>
  <c r="GE25" i="36"/>
  <c r="GE26" i="36"/>
  <c r="GE27" i="36"/>
  <c r="GE28" i="36"/>
  <c r="GE29" i="36"/>
  <c r="GE30" i="36"/>
  <c r="GE31" i="36"/>
  <c r="GE32" i="36"/>
  <c r="GF13" i="15" l="1"/>
  <c r="BF13" i="15" s="1"/>
  <c r="GF57" i="15"/>
  <c r="BF35" i="15"/>
  <c r="GF39" i="34"/>
  <c r="GF37" i="15"/>
  <c r="GF59" i="15" s="1"/>
  <c r="BF26" i="15"/>
  <c r="GF84" i="15"/>
  <c r="GF25" i="15"/>
  <c r="BF18" i="36"/>
  <c r="BF38" i="35"/>
  <c r="BF39" i="34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GF23" i="29" s="1"/>
  <c r="BF23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G57" i="15"/>
  <c r="GG68" i="15" s="1"/>
  <c r="GE12" i="34"/>
  <c r="GE8" i="34" s="1"/>
  <c r="GE14" i="15" s="1"/>
  <c r="GE29" i="32"/>
  <c r="GF21" i="30"/>
  <c r="GE9" i="31"/>
  <c r="GE8" i="31" s="1"/>
  <c r="GE11" i="15" s="1"/>
  <c r="GF25" i="30"/>
  <c r="BF25" i="30" s="1"/>
  <c r="GF36" i="36"/>
  <c r="GF40" i="33"/>
  <c r="GE9" i="14"/>
  <c r="GE8" i="14" s="1"/>
  <c r="GE10" i="15" s="1"/>
  <c r="GE9" i="36"/>
  <c r="GE8" i="36" s="1"/>
  <c r="GE13" i="15" s="1"/>
  <c r="GG85" i="15"/>
  <c r="GG58" i="15"/>
  <c r="GG69" i="15" s="1"/>
  <c r="GF9" i="31"/>
  <c r="BF9" i="31" s="1"/>
  <c r="GE13" i="32"/>
  <c r="GE21" i="32" s="1"/>
  <c r="GF30" i="30"/>
  <c r="BF30" i="30" s="1"/>
  <c r="GE14" i="32"/>
  <c r="GE22" i="32" s="1"/>
  <c r="GF24" i="29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8" i="33" s="1"/>
  <c r="GE15" i="15" s="1"/>
  <c r="GE25" i="30"/>
  <c r="GE12" i="30"/>
  <c r="GE21" i="29"/>
  <c r="GE20" i="29" s="1"/>
  <c r="GE30" i="15" s="1"/>
  <c r="GE23" i="14"/>
  <c r="GF23" i="31"/>
  <c r="GF12" i="30"/>
  <c r="BF12" i="30" s="1"/>
  <c r="GF28" i="14"/>
  <c r="BF28" i="14" s="1"/>
  <c r="GE12" i="29"/>
  <c r="GE8" i="29" s="1"/>
  <c r="GE19" i="35"/>
  <c r="GE18" i="35" s="1"/>
  <c r="GE24" i="15" s="1"/>
  <c r="GE8" i="35"/>
  <c r="GE20" i="34"/>
  <c r="GE23" i="31"/>
  <c r="GE28" i="14"/>
  <c r="GF36" i="15" l="1"/>
  <c r="BF36" i="15" s="1"/>
  <c r="BF25" i="15"/>
  <c r="GF68" i="15"/>
  <c r="BF57" i="15"/>
  <c r="GE19" i="34"/>
  <c r="GE26" i="15" s="1"/>
  <c r="GE37" i="15" s="1"/>
  <c r="GF86" i="15"/>
  <c r="BF37" i="15"/>
  <c r="GF70" i="15"/>
  <c r="BF59" i="15"/>
  <c r="GF8" i="31"/>
  <c r="GF36" i="31" s="1"/>
  <c r="BF36" i="31" s="1"/>
  <c r="GF12" i="29"/>
  <c r="GF8" i="29" s="1"/>
  <c r="BF14" i="29"/>
  <c r="GE18" i="14"/>
  <c r="GE22" i="15" s="1"/>
  <c r="GE33" i="15" s="1"/>
  <c r="GE55" i="15" s="1"/>
  <c r="GE66" i="15" s="1"/>
  <c r="GE18" i="36"/>
  <c r="GE34" i="36" s="1"/>
  <c r="BF36" i="36"/>
  <c r="GG97" i="15"/>
  <c r="BF40" i="33"/>
  <c r="GF28" i="15"/>
  <c r="BF19" i="32"/>
  <c r="GF37" i="32"/>
  <c r="BF37" i="32" s="1"/>
  <c r="BF8" i="31"/>
  <c r="GF18" i="31"/>
  <c r="BF23" i="31"/>
  <c r="GF20" i="30"/>
  <c r="BF21" i="30"/>
  <c r="GE20" i="30"/>
  <c r="GE29" i="15" s="1"/>
  <c r="GF21" i="29"/>
  <c r="BF24" i="29"/>
  <c r="BF12" i="29"/>
  <c r="GF18" i="14"/>
  <c r="BF18" i="14" s="1"/>
  <c r="BF23" i="14"/>
  <c r="GF8" i="14"/>
  <c r="BF9" i="14"/>
  <c r="GE18" i="31"/>
  <c r="GE23" i="15" s="1"/>
  <c r="GE34" i="15" s="1"/>
  <c r="GE36" i="35"/>
  <c r="GE12" i="15"/>
  <c r="GE38" i="29"/>
  <c r="GE18" i="15"/>
  <c r="GE41" i="15" s="1"/>
  <c r="GE63" i="15" s="1"/>
  <c r="GF60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E37" i="34"/>
  <c r="GE40" i="15" l="1"/>
  <c r="GE62" i="15" s="1"/>
  <c r="GE73" i="15" s="1"/>
  <c r="GF58" i="15"/>
  <c r="GE25" i="15"/>
  <c r="GE36" i="15" s="1"/>
  <c r="GE85" i="15" s="1"/>
  <c r="GF85" i="15"/>
  <c r="GF71" i="15"/>
  <c r="BF60" i="15"/>
  <c r="GF39" i="15"/>
  <c r="BF28" i="15"/>
  <c r="GF11" i="15"/>
  <c r="BF11" i="15" s="1"/>
  <c r="GF38" i="31"/>
  <c r="BF38" i="31" s="1"/>
  <c r="GE36" i="14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BF21" i="29"/>
  <c r="GF22" i="15"/>
  <c r="BF22" i="15" s="1"/>
  <c r="GF36" i="14"/>
  <c r="GF10" i="15"/>
  <c r="BF8" i="14"/>
  <c r="GE56" i="15"/>
  <c r="GE67" i="15" s="1"/>
  <c r="GE36" i="31"/>
  <c r="GE59" i="15"/>
  <c r="GE70" i="15" s="1"/>
  <c r="GE86" i="15"/>
  <c r="GE38" i="33"/>
  <c r="GE27" i="15"/>
  <c r="GE38" i="15" s="1"/>
  <c r="GE35" i="15"/>
  <c r="GE38" i="30"/>
  <c r="GE40" i="30" s="1"/>
  <c r="GE38" i="35"/>
  <c r="GE39" i="15"/>
  <c r="GE61" i="15" s="1"/>
  <c r="GF38" i="30"/>
  <c r="GE37" i="32"/>
  <c r="GE39" i="34"/>
  <c r="GD10" i="14"/>
  <c r="GD11" i="14"/>
  <c r="GD13" i="14"/>
  <c r="GD12" i="14" s="1"/>
  <c r="GD14" i="14"/>
  <c r="GD15" i="14"/>
  <c r="GD16" i="14"/>
  <c r="GD20" i="14"/>
  <c r="GD21" i="14"/>
  <c r="GD22" i="14"/>
  <c r="GD24" i="14"/>
  <c r="GD25" i="14"/>
  <c r="GD27" i="14"/>
  <c r="GD29" i="14"/>
  <c r="GD30" i="14"/>
  <c r="GD33" i="14"/>
  <c r="GD34" i="14"/>
  <c r="GD9" i="29"/>
  <c r="GD18" i="29"/>
  <c r="GD22" i="29"/>
  <c r="GD25" i="29"/>
  <c r="GD31" i="29"/>
  <c r="GD32" i="29"/>
  <c r="GD33" i="29"/>
  <c r="GD35" i="29"/>
  <c r="GD36" i="29"/>
  <c r="GE79" i="15" l="1"/>
  <c r="GE77" i="15"/>
  <c r="GF69" i="15"/>
  <c r="BF58" i="15"/>
  <c r="GE58" i="15"/>
  <c r="GE69" i="15" s="1"/>
  <c r="GE40" i="33"/>
  <c r="GE78" i="15"/>
  <c r="GF61" i="15"/>
  <c r="BF61" i="15" s="1"/>
  <c r="BF39" i="15"/>
  <c r="GF34" i="15"/>
  <c r="BF23" i="15"/>
  <c r="GF38" i="14"/>
  <c r="GE38" i="14"/>
  <c r="GE82" i="15"/>
  <c r="BF10" i="15"/>
  <c r="GF33" i="15"/>
  <c r="GF82" i="15" s="1"/>
  <c r="BF38" i="30"/>
  <c r="GF40" i="15"/>
  <c r="GF30" i="15"/>
  <c r="BF20" i="29"/>
  <c r="GF38" i="29"/>
  <c r="BF36" i="14"/>
  <c r="GE83" i="15"/>
  <c r="GE87" i="15"/>
  <c r="GE60" i="15"/>
  <c r="GE71" i="15" s="1"/>
  <c r="GE84" i="15"/>
  <c r="GE57" i="15"/>
  <c r="GE68" i="15" s="1"/>
  <c r="GF40" i="30"/>
  <c r="GE38" i="31"/>
  <c r="GF89" i="15"/>
  <c r="GE89" i="15"/>
  <c r="GD28" i="14"/>
  <c r="GD30" i="29"/>
  <c r="GD9" i="14"/>
  <c r="GD8" i="14" s="1"/>
  <c r="GD10" i="15" s="1"/>
  <c r="GD23" i="14"/>
  <c r="GD19" i="14"/>
  <c r="BF34" i="15" l="1"/>
  <c r="GF78" i="15"/>
  <c r="GF56" i="15"/>
  <c r="GF83" i="15"/>
  <c r="GF62" i="15"/>
  <c r="BF40" i="15"/>
  <c r="GF41" i="15"/>
  <c r="GF79" i="15" s="1"/>
  <c r="BF30" i="15"/>
  <c r="BF38" i="14"/>
  <c r="GD18" i="14"/>
  <c r="GD22" i="15" s="1"/>
  <c r="GD33" i="15" s="1"/>
  <c r="GF55" i="15"/>
  <c r="BF33" i="15"/>
  <c r="BF40" i="30"/>
  <c r="GE97" i="15"/>
  <c r="GF77" i="15"/>
  <c r="BF38" i="29"/>
  <c r="GD10" i="30"/>
  <c r="GD11" i="30"/>
  <c r="GD13" i="30"/>
  <c r="GD14" i="30"/>
  <c r="GD14" i="29" s="1"/>
  <c r="GD23" i="29" s="1"/>
  <c r="GD15" i="30"/>
  <c r="GD15" i="29" s="1"/>
  <c r="GD16" i="30"/>
  <c r="GD17" i="30"/>
  <c r="GD18" i="30"/>
  <c r="GD22" i="30"/>
  <c r="GD23" i="30"/>
  <c r="GD24" i="30"/>
  <c r="GD26" i="30"/>
  <c r="GD27" i="30"/>
  <c r="GD28" i="30"/>
  <c r="GD29" i="30"/>
  <c r="GD31" i="30"/>
  <c r="GD32" i="30"/>
  <c r="GD33" i="30"/>
  <c r="GD35" i="30"/>
  <c r="GD36" i="30"/>
  <c r="GD10" i="31"/>
  <c r="GD11" i="31"/>
  <c r="GD9" i="31" s="1"/>
  <c r="GD13" i="31"/>
  <c r="GD12" i="31" s="1"/>
  <c r="GD14" i="31"/>
  <c r="GD15" i="31"/>
  <c r="GD16" i="31"/>
  <c r="GD20" i="31"/>
  <c r="GD21" i="31"/>
  <c r="GD22" i="31"/>
  <c r="GD24" i="31"/>
  <c r="GD25" i="31"/>
  <c r="GD26" i="31"/>
  <c r="GD28" i="31"/>
  <c r="GD29" i="31"/>
  <c r="GD30" i="31"/>
  <c r="GD31" i="31"/>
  <c r="GD33" i="31"/>
  <c r="GD34" i="31"/>
  <c r="GD9" i="32"/>
  <c r="GD15" i="32"/>
  <c r="GD17" i="32"/>
  <c r="GD28" i="32"/>
  <c r="GD24" i="32" s="1"/>
  <c r="GD30" i="32"/>
  <c r="GD31" i="32"/>
  <c r="GD32" i="32"/>
  <c r="GD34" i="32"/>
  <c r="GD10" i="33"/>
  <c r="GD11" i="33"/>
  <c r="GD13" i="33"/>
  <c r="GD14" i="33"/>
  <c r="GD15" i="33"/>
  <c r="GD16" i="33"/>
  <c r="GD17" i="33"/>
  <c r="GD18" i="33"/>
  <c r="GD22" i="33"/>
  <c r="GD23" i="33"/>
  <c r="GD24" i="33"/>
  <c r="GD26" i="33"/>
  <c r="GD27" i="33"/>
  <c r="GD28" i="33"/>
  <c r="GD31" i="33"/>
  <c r="GD32" i="33"/>
  <c r="GD33" i="33"/>
  <c r="GD34" i="33"/>
  <c r="GD35" i="33"/>
  <c r="GD10" i="35"/>
  <c r="GD11" i="35"/>
  <c r="GD13" i="35"/>
  <c r="GD12" i="35" s="1"/>
  <c r="GD14" i="35"/>
  <c r="GD15" i="35"/>
  <c r="GD16" i="35"/>
  <c r="GD20" i="35"/>
  <c r="GD21" i="35"/>
  <c r="GD22" i="35"/>
  <c r="GD24" i="35"/>
  <c r="GD25" i="35"/>
  <c r="GD26" i="35"/>
  <c r="GD28" i="35"/>
  <c r="GD29" i="35"/>
  <c r="GD30" i="35"/>
  <c r="GD31" i="35"/>
  <c r="GD33" i="35"/>
  <c r="GD34" i="35"/>
  <c r="GF67" i="15" l="1"/>
  <c r="BF56" i="15"/>
  <c r="GF73" i="15"/>
  <c r="BF62" i="15"/>
  <c r="GF63" i="15"/>
  <c r="BF63" i="15" s="1"/>
  <c r="BF41" i="15"/>
  <c r="GF97" i="15"/>
  <c r="GD36" i="14"/>
  <c r="GD82" i="15" s="1"/>
  <c r="GF66" i="15"/>
  <c r="BF55" i="15"/>
  <c r="GD9" i="33"/>
  <c r="GD55" i="15"/>
  <c r="GD66" i="15" s="1"/>
  <c r="GD9" i="30"/>
  <c r="GD30" i="30"/>
  <c r="GD29" i="32"/>
  <c r="GD23" i="35"/>
  <c r="GD21" i="33"/>
  <c r="GD25" i="33"/>
  <c r="GD12" i="33"/>
  <c r="GD8" i="33" s="1"/>
  <c r="GD15" i="15" s="1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GC10" i="14"/>
  <c r="BE10" i="14" s="1"/>
  <c r="GC11" i="14"/>
  <c r="BE11" i="14" s="1"/>
  <c r="GC13" i="14"/>
  <c r="GC14" i="14"/>
  <c r="BE14" i="14" s="1"/>
  <c r="GC15" i="14"/>
  <c r="BE15" i="14" s="1"/>
  <c r="GC16" i="14"/>
  <c r="BE16" i="14" s="1"/>
  <c r="GC20" i="14"/>
  <c r="BE20" i="14" s="1"/>
  <c r="GC21" i="14"/>
  <c r="BE21" i="14" s="1"/>
  <c r="GC22" i="14"/>
  <c r="BE22" i="14" s="1"/>
  <c r="GC24" i="14"/>
  <c r="BE24" i="14" s="1"/>
  <c r="GC25" i="14"/>
  <c r="BE25" i="14" s="1"/>
  <c r="GC27" i="14"/>
  <c r="BE27" i="14" s="1"/>
  <c r="GC29" i="14"/>
  <c r="BE29" i="14" s="1"/>
  <c r="GC30" i="14"/>
  <c r="BE30" i="14" s="1"/>
  <c r="GC33" i="14"/>
  <c r="BE33" i="14" s="1"/>
  <c r="GC34" i="14"/>
  <c r="BE34" i="14" s="1"/>
  <c r="GC9" i="29"/>
  <c r="BE9" i="29" s="1"/>
  <c r="GC18" i="29"/>
  <c r="BE18" i="29" s="1"/>
  <c r="GC22" i="29"/>
  <c r="BE22" i="29" s="1"/>
  <c r="GC25" i="29"/>
  <c r="BE25" i="29" s="1"/>
  <c r="GC31" i="29"/>
  <c r="BE31" i="29" s="1"/>
  <c r="GC32" i="29"/>
  <c r="BE32" i="29" s="1"/>
  <c r="GC33" i="29"/>
  <c r="BE33" i="29" s="1"/>
  <c r="GC35" i="29"/>
  <c r="BE35" i="29" s="1"/>
  <c r="GC36" i="29"/>
  <c r="BE36" i="29" s="1"/>
  <c r="GC10" i="30"/>
  <c r="BE10" i="30" s="1"/>
  <c r="GC11" i="30"/>
  <c r="BE11" i="30" s="1"/>
  <c r="GC13" i="30"/>
  <c r="BE13" i="30" s="1"/>
  <c r="GC14" i="30"/>
  <c r="GC15" i="30"/>
  <c r="GC16" i="30"/>
  <c r="BE16" i="30" s="1"/>
  <c r="GC17" i="30"/>
  <c r="BE17" i="30" s="1"/>
  <c r="GC18" i="30"/>
  <c r="BE18" i="30" s="1"/>
  <c r="GC22" i="30"/>
  <c r="BE22" i="30" s="1"/>
  <c r="GC23" i="30"/>
  <c r="BE23" i="30" s="1"/>
  <c r="GC24" i="30"/>
  <c r="BE24" i="30" s="1"/>
  <c r="GC26" i="30"/>
  <c r="BE26" i="30" s="1"/>
  <c r="GC27" i="30"/>
  <c r="BE27" i="30" s="1"/>
  <c r="GC28" i="30"/>
  <c r="BE28" i="30" s="1"/>
  <c r="GC29" i="30"/>
  <c r="BE29" i="30" s="1"/>
  <c r="GC31" i="30"/>
  <c r="BE31" i="30" s="1"/>
  <c r="GC32" i="30"/>
  <c r="BE32" i="30" s="1"/>
  <c r="GC33" i="30"/>
  <c r="BE33" i="30" s="1"/>
  <c r="GC35" i="30"/>
  <c r="BE35" i="30" s="1"/>
  <c r="GC36" i="30"/>
  <c r="BE36" i="30" s="1"/>
  <c r="GC10" i="31"/>
  <c r="BE10" i="31" s="1"/>
  <c r="GC11" i="31"/>
  <c r="BE11" i="31" s="1"/>
  <c r="GC13" i="31"/>
  <c r="GC14" i="31"/>
  <c r="BE14" i="31" s="1"/>
  <c r="GC15" i="31"/>
  <c r="BE15" i="31" s="1"/>
  <c r="GC16" i="31"/>
  <c r="BE16" i="31" s="1"/>
  <c r="GC20" i="31"/>
  <c r="BE20" i="31" s="1"/>
  <c r="GC21" i="31"/>
  <c r="BE21" i="31" s="1"/>
  <c r="GC22" i="31"/>
  <c r="BE22" i="31" s="1"/>
  <c r="GC24" i="31"/>
  <c r="BE24" i="31" s="1"/>
  <c r="GC25" i="31"/>
  <c r="BE25" i="31" s="1"/>
  <c r="GC26" i="31"/>
  <c r="BE26" i="31" s="1"/>
  <c r="GC28" i="31"/>
  <c r="BE28" i="31" s="1"/>
  <c r="GC29" i="31"/>
  <c r="BE29" i="31" s="1"/>
  <c r="GC30" i="31"/>
  <c r="BE30" i="31" s="1"/>
  <c r="GC31" i="31"/>
  <c r="BE31" i="31" s="1"/>
  <c r="GC33" i="31"/>
  <c r="BE33" i="31" s="1"/>
  <c r="GC34" i="31"/>
  <c r="BE34" i="31" s="1"/>
  <c r="GC9" i="32"/>
  <c r="BE9" i="32" s="1"/>
  <c r="GC15" i="32"/>
  <c r="BE15" i="32" s="1"/>
  <c r="GC17" i="32"/>
  <c r="BE17" i="32" s="1"/>
  <c r="GC28" i="32"/>
  <c r="GC30" i="32"/>
  <c r="BE30" i="32" s="1"/>
  <c r="GC31" i="32"/>
  <c r="BE31" i="32" s="1"/>
  <c r="GC32" i="32"/>
  <c r="BE32" i="32" s="1"/>
  <c r="GC34" i="32"/>
  <c r="BE34" i="32" s="1"/>
  <c r="GC10" i="33"/>
  <c r="BE10" i="33" s="1"/>
  <c r="GC11" i="33"/>
  <c r="BE11" i="33" s="1"/>
  <c r="GC13" i="33"/>
  <c r="BE13" i="33" s="1"/>
  <c r="GC14" i="33"/>
  <c r="BE14" i="33" s="1"/>
  <c r="GC15" i="33"/>
  <c r="BE15" i="33" s="1"/>
  <c r="GC16" i="33"/>
  <c r="BE16" i="33" s="1"/>
  <c r="GC17" i="33"/>
  <c r="BE17" i="33" s="1"/>
  <c r="GC18" i="33"/>
  <c r="BE18" i="33" s="1"/>
  <c r="GC22" i="33"/>
  <c r="BE22" i="33" s="1"/>
  <c r="GC23" i="33"/>
  <c r="BE23" i="33" s="1"/>
  <c r="GC24" i="33"/>
  <c r="BE24" i="33" s="1"/>
  <c r="GC26" i="33"/>
  <c r="BE26" i="33" s="1"/>
  <c r="GC27" i="33"/>
  <c r="BE27" i="33" s="1"/>
  <c r="GC28" i="33"/>
  <c r="BE28" i="33" s="1"/>
  <c r="GC31" i="33"/>
  <c r="BE31" i="33" s="1"/>
  <c r="GC32" i="33"/>
  <c r="BE32" i="33" s="1"/>
  <c r="GC33" i="33"/>
  <c r="BE33" i="33" s="1"/>
  <c r="GC34" i="33"/>
  <c r="BE34" i="33" s="1"/>
  <c r="GC35" i="33"/>
  <c r="BE35" i="33" s="1"/>
  <c r="GC10" i="34"/>
  <c r="GD10" i="34"/>
  <c r="GC11" i="34"/>
  <c r="GD11" i="34"/>
  <c r="GC13" i="34"/>
  <c r="GD13" i="34"/>
  <c r="GD13" i="32" s="1"/>
  <c r="GC14" i="34"/>
  <c r="GD14" i="34"/>
  <c r="GC15" i="34"/>
  <c r="GD15" i="34"/>
  <c r="GC16" i="34"/>
  <c r="GD16" i="34"/>
  <c r="GC17" i="34"/>
  <c r="GD17" i="34"/>
  <c r="GC21" i="34"/>
  <c r="GD21" i="34"/>
  <c r="GC22" i="34"/>
  <c r="GD22" i="34"/>
  <c r="GC23" i="34"/>
  <c r="GD23" i="34"/>
  <c r="GC25" i="34"/>
  <c r="GD25" i="34"/>
  <c r="GC26" i="34"/>
  <c r="GD26" i="34"/>
  <c r="GC27" i="34"/>
  <c r="GD27" i="34"/>
  <c r="GC30" i="34"/>
  <c r="GD30" i="34"/>
  <c r="GC31" i="34"/>
  <c r="GD31" i="34"/>
  <c r="GC32" i="34"/>
  <c r="GD32" i="34"/>
  <c r="GC33" i="34"/>
  <c r="GD33" i="34"/>
  <c r="GC34" i="34"/>
  <c r="GD34" i="34"/>
  <c r="GC35" i="34"/>
  <c r="GD35" i="34"/>
  <c r="GC10" i="35"/>
  <c r="BE10" i="35" s="1"/>
  <c r="GC11" i="35"/>
  <c r="BE11" i="35" s="1"/>
  <c r="GC13" i="35"/>
  <c r="GC14" i="35"/>
  <c r="BE14" i="35" s="1"/>
  <c r="GC15" i="35"/>
  <c r="BE15" i="35" s="1"/>
  <c r="GC16" i="35"/>
  <c r="BE16" i="35" s="1"/>
  <c r="GC20" i="35"/>
  <c r="BE20" i="35" s="1"/>
  <c r="GC21" i="35"/>
  <c r="BE21" i="35" s="1"/>
  <c r="GC22" i="35"/>
  <c r="BE22" i="35" s="1"/>
  <c r="GC24" i="35"/>
  <c r="BE24" i="35" s="1"/>
  <c r="GC25" i="35"/>
  <c r="BE25" i="35" s="1"/>
  <c r="GC26" i="35"/>
  <c r="BE26" i="35" s="1"/>
  <c r="GC28" i="35"/>
  <c r="BE28" i="35" s="1"/>
  <c r="GC29" i="35"/>
  <c r="BE29" i="35" s="1"/>
  <c r="GC30" i="35"/>
  <c r="BE30" i="35" s="1"/>
  <c r="GC31" i="35"/>
  <c r="BE31" i="35" s="1"/>
  <c r="GC33" i="35"/>
  <c r="BE33" i="35" s="1"/>
  <c r="GC34" i="35"/>
  <c r="BE34" i="35" s="1"/>
  <c r="GC10" i="36"/>
  <c r="GD10" i="36"/>
  <c r="GC11" i="36"/>
  <c r="GD11" i="36"/>
  <c r="GC13" i="36"/>
  <c r="GD13" i="36"/>
  <c r="GD12" i="36" s="1"/>
  <c r="GC14" i="36"/>
  <c r="GD14" i="36"/>
  <c r="GC15" i="36"/>
  <c r="GD15" i="36"/>
  <c r="GC16" i="36"/>
  <c r="BE16" i="36" s="1"/>
  <c r="GD16" i="36"/>
  <c r="GC20" i="36"/>
  <c r="GD20" i="36"/>
  <c r="GC21" i="36"/>
  <c r="GD21" i="36"/>
  <c r="GC22" i="36"/>
  <c r="GD22" i="36"/>
  <c r="GC24" i="36"/>
  <c r="BE24" i="36" s="1"/>
  <c r="GD24" i="36"/>
  <c r="GC25" i="36"/>
  <c r="GD25" i="36"/>
  <c r="GC26" i="36"/>
  <c r="GD26" i="36"/>
  <c r="GC27" i="36"/>
  <c r="GD27" i="36"/>
  <c r="GC28" i="36"/>
  <c r="GD28" i="36"/>
  <c r="GC29" i="36"/>
  <c r="GD29" i="36"/>
  <c r="GC30" i="36"/>
  <c r="GD30" i="36"/>
  <c r="GC31" i="36"/>
  <c r="GD31" i="36"/>
  <c r="GC32" i="36"/>
  <c r="GD32" i="36"/>
  <c r="BE29" i="36" l="1"/>
  <c r="BE30" i="36"/>
  <c r="BE20" i="36"/>
  <c r="BE25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GD63" i="15" s="1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BE29" i="34" s="1"/>
  <c r="GC30" i="33"/>
  <c r="BE30" i="33" s="1"/>
  <c r="GC12" i="33"/>
  <c r="BE12" i="33" s="1"/>
  <c r="GC23" i="31"/>
  <c r="BE23" i="31" s="1"/>
  <c r="GC19" i="36"/>
  <c r="BE19" i="36" s="1"/>
  <c r="GD18" i="36" l="1"/>
  <c r="GD25" i="15" s="1"/>
  <c r="GD36" i="15" s="1"/>
  <c r="GD58" i="15" s="1"/>
  <c r="GD69" i="15" s="1"/>
  <c r="BE22" i="32"/>
  <c r="GC12" i="29"/>
  <c r="GC8" i="29" s="1"/>
  <c r="BE8" i="29" s="1"/>
  <c r="GD8" i="34"/>
  <c r="GD14" i="15" s="1"/>
  <c r="GC8" i="31"/>
  <c r="BE8" i="31" s="1"/>
  <c r="BE20" i="34"/>
  <c r="BE24" i="34"/>
  <c r="BE9" i="34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38" i="35" s="1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 l="1"/>
  <c r="GD85" i="15"/>
  <c r="GD37" i="15"/>
  <c r="GD59" i="15" s="1"/>
  <c r="GD70" i="15" s="1"/>
  <c r="BE8" i="34"/>
  <c r="BE12" i="29"/>
  <c r="GD38" i="31"/>
  <c r="GD40" i="33"/>
  <c r="GC20" i="32"/>
  <c r="GC19" i="32" s="1"/>
  <c r="BE19" i="32" s="1"/>
  <c r="GD39" i="15"/>
  <c r="GD61" i="15" s="1"/>
  <c r="GC21" i="29"/>
  <c r="BE24" i="29"/>
  <c r="GD60" i="15"/>
  <c r="GD71" i="15" s="1"/>
  <c r="GD87" i="15"/>
  <c r="GD84" i="15"/>
  <c r="GD57" i="15"/>
  <c r="GD68" i="15" s="1"/>
  <c r="GD40" i="15"/>
  <c r="GD77" i="15" s="1"/>
  <c r="GD56" i="15"/>
  <c r="GD67" i="15" s="1"/>
  <c r="GD83" i="15"/>
  <c r="GC37" i="34"/>
  <c r="GC39" i="34" s="1"/>
  <c r="BE19" i="34"/>
  <c r="BE37" i="34" s="1"/>
  <c r="GC36" i="35"/>
  <c r="GC38" i="35" s="1"/>
  <c r="GC38" i="30"/>
  <c r="GC36" i="31"/>
  <c r="BE36" i="31" s="1"/>
  <c r="BE18" i="31"/>
  <c r="GC34" i="36"/>
  <c r="BE18" i="36"/>
  <c r="GC36" i="14"/>
  <c r="BE18" i="14"/>
  <c r="GC8" i="32"/>
  <c r="BE8" i="32" s="1"/>
  <c r="BE12" i="32"/>
  <c r="BE36" i="35"/>
  <c r="GC38" i="33"/>
  <c r="GC40" i="33" s="1"/>
  <c r="GD37" i="34"/>
  <c r="GD37" i="32"/>
  <c r="GA10" i="36"/>
  <c r="GB10" i="36"/>
  <c r="GA11" i="36"/>
  <c r="GB11" i="36"/>
  <c r="GA13" i="36"/>
  <c r="GA12" i="36" s="1"/>
  <c r="GB13" i="36"/>
  <c r="GB12" i="36" s="1"/>
  <c r="GA14" i="36"/>
  <c r="GB14" i="36"/>
  <c r="GA15" i="36"/>
  <c r="GB15" i="36"/>
  <c r="GA16" i="36"/>
  <c r="GB16" i="36"/>
  <c r="GA20" i="36"/>
  <c r="GB20" i="36"/>
  <c r="GA21" i="36"/>
  <c r="GB21" i="36"/>
  <c r="GA22" i="36"/>
  <c r="GB22" i="36"/>
  <c r="GA24" i="36"/>
  <c r="GB24" i="36"/>
  <c r="GA25" i="36"/>
  <c r="GB25" i="36"/>
  <c r="GA26" i="36"/>
  <c r="GB26" i="36"/>
  <c r="GA27" i="36"/>
  <c r="GB27" i="36"/>
  <c r="GA28" i="36"/>
  <c r="GB28" i="36"/>
  <c r="GA29" i="36"/>
  <c r="GB29" i="36"/>
  <c r="GA30" i="36"/>
  <c r="GB30" i="36"/>
  <c r="GA31" i="36"/>
  <c r="GB31" i="36"/>
  <c r="GA32" i="36"/>
  <c r="GB32" i="36"/>
  <c r="GA10" i="35"/>
  <c r="GB10" i="35"/>
  <c r="GA11" i="35"/>
  <c r="GB11" i="35"/>
  <c r="GA13" i="35"/>
  <c r="GA12" i="35" s="1"/>
  <c r="GB13" i="35"/>
  <c r="GB12" i="35" s="1"/>
  <c r="GA14" i="35"/>
  <c r="GB14" i="35"/>
  <c r="GA15" i="35"/>
  <c r="GB15" i="35"/>
  <c r="GA16" i="35"/>
  <c r="GB16" i="35"/>
  <c r="GA20" i="35"/>
  <c r="GB20" i="35"/>
  <c r="GA21" i="35"/>
  <c r="GB21" i="35"/>
  <c r="GA22" i="35"/>
  <c r="GB22" i="35"/>
  <c r="GA24" i="35"/>
  <c r="GB24" i="35"/>
  <c r="GA25" i="35"/>
  <c r="GB25" i="35"/>
  <c r="GA26" i="35"/>
  <c r="GB26" i="35"/>
  <c r="GA28" i="35"/>
  <c r="GB28" i="35"/>
  <c r="GA29" i="35"/>
  <c r="GB29" i="35"/>
  <c r="GA30" i="35"/>
  <c r="GB30" i="35"/>
  <c r="GA31" i="35"/>
  <c r="GB31" i="35"/>
  <c r="GA33" i="35"/>
  <c r="GB33" i="35"/>
  <c r="GA34" i="35"/>
  <c r="GB34" i="35"/>
  <c r="GB10" i="34"/>
  <c r="GB11" i="34"/>
  <c r="GB13" i="34"/>
  <c r="GB14" i="34"/>
  <c r="GB15" i="34"/>
  <c r="GB16" i="34"/>
  <c r="GB17" i="34"/>
  <c r="GB21" i="34"/>
  <c r="GB22" i="34"/>
  <c r="GB23" i="34"/>
  <c r="GB25" i="34"/>
  <c r="GB26" i="34"/>
  <c r="GB27" i="34"/>
  <c r="GB30" i="34"/>
  <c r="GB31" i="34"/>
  <c r="GB32" i="34"/>
  <c r="GB33" i="34"/>
  <c r="GB34" i="34"/>
  <c r="GB35" i="34"/>
  <c r="GD78" i="15" l="1"/>
  <c r="GB12" i="34"/>
  <c r="BE20" i="32"/>
  <c r="BE38" i="35"/>
  <c r="GC37" i="32"/>
  <c r="BE37" i="32" s="1"/>
  <c r="BE38" i="30"/>
  <c r="BE38" i="33"/>
  <c r="BE36" i="14"/>
  <c r="GD89" i="15"/>
  <c r="GD62" i="15"/>
  <c r="GD73" i="15" s="1"/>
  <c r="GC20" i="29"/>
  <c r="BE21" i="29"/>
  <c r="GC38" i="31"/>
  <c r="GD86" i="15"/>
  <c r="BE34" i="36"/>
  <c r="GD79" i="15"/>
  <c r="BE40" i="33"/>
  <c r="GD39" i="34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8" i="34" l="1"/>
  <c r="GB14" i="15" s="1"/>
  <c r="BE38" i="31"/>
  <c r="GB19" i="34"/>
  <c r="GB26" i="15" s="1"/>
  <c r="GB18" i="35"/>
  <c r="GB24" i="15" s="1"/>
  <c r="BE20" i="29"/>
  <c r="GC38" i="29"/>
  <c r="BE39" i="34"/>
  <c r="GB18" i="36"/>
  <c r="GB25" i="15" s="1"/>
  <c r="GB36" i="15" s="1"/>
  <c r="GA18" i="36"/>
  <c r="GA34" i="36" s="1"/>
  <c r="GA18" i="35"/>
  <c r="GA36" i="35" s="1"/>
  <c r="GD97" i="15"/>
  <c r="GC25" i="15"/>
  <c r="GC26" i="15"/>
  <c r="BE26" i="15" s="1"/>
  <c r="GB36" i="35"/>
  <c r="GB12" i="15"/>
  <c r="GC14" i="15"/>
  <c r="GC35" i="15"/>
  <c r="BE35" i="15" s="1"/>
  <c r="GB37" i="15" l="1"/>
  <c r="GB86" i="15" s="1"/>
  <c r="GB37" i="34"/>
  <c r="GB35" i="15"/>
  <c r="GB84" i="15" s="1"/>
  <c r="BE38" i="29"/>
  <c r="GC37" i="15"/>
  <c r="BE37" i="15" s="1"/>
  <c r="BE14" i="15"/>
  <c r="GC36" i="15"/>
  <c r="BE25" i="15"/>
  <c r="GB34" i="36"/>
  <c r="GB39" i="34"/>
  <c r="GA38" i="35"/>
  <c r="GB59" i="15"/>
  <c r="GB70" i="15" s="1"/>
  <c r="GB38" i="35"/>
  <c r="GC84" i="15"/>
  <c r="GC57" i="15"/>
  <c r="GB10" i="33"/>
  <c r="GB11" i="33"/>
  <c r="GB13" i="33"/>
  <c r="GB14" i="33"/>
  <c r="GB15" i="33"/>
  <c r="GB16" i="33"/>
  <c r="GB17" i="33"/>
  <c r="GB18" i="33"/>
  <c r="GB22" i="33"/>
  <c r="GB23" i="33"/>
  <c r="GB24" i="33"/>
  <c r="GB26" i="33"/>
  <c r="GB27" i="33"/>
  <c r="GB28" i="33"/>
  <c r="GB31" i="33"/>
  <c r="GB32" i="33"/>
  <c r="GB33" i="33"/>
  <c r="GB34" i="33"/>
  <c r="GB35" i="33"/>
  <c r="GB9" i="32"/>
  <c r="GB15" i="32"/>
  <c r="GB17" i="32"/>
  <c r="GB28" i="32"/>
  <c r="GB24" i="32" s="1"/>
  <c r="GB30" i="32"/>
  <c r="GB31" i="32"/>
  <c r="GB32" i="32"/>
  <c r="GB34" i="32"/>
  <c r="GB10" i="31"/>
  <c r="GB11" i="31"/>
  <c r="GB13" i="31"/>
  <c r="GB12" i="31" s="1"/>
  <c r="GB14" i="31"/>
  <c r="GB15" i="31"/>
  <c r="GB16" i="31"/>
  <c r="GB20" i="31"/>
  <c r="GB21" i="31"/>
  <c r="GB22" i="31"/>
  <c r="GB24" i="31"/>
  <c r="GB25" i="31"/>
  <c r="GB26" i="31"/>
  <c r="GB28" i="31"/>
  <c r="GB29" i="31"/>
  <c r="GB30" i="31"/>
  <c r="GB31" i="31"/>
  <c r="GB33" i="31"/>
  <c r="GB34" i="31"/>
  <c r="GB10" i="30"/>
  <c r="GB11" i="30"/>
  <c r="GB13" i="30"/>
  <c r="GB14" i="30"/>
  <c r="GB14" i="29" s="1"/>
  <c r="GB23" i="29" s="1"/>
  <c r="GB15" i="30"/>
  <c r="GB15" i="29" s="1"/>
  <c r="GB24" i="29" s="1"/>
  <c r="GB16" i="30"/>
  <c r="GB17" i="30"/>
  <c r="GB18" i="30"/>
  <c r="GB22" i="30"/>
  <c r="GB23" i="30"/>
  <c r="GB24" i="30"/>
  <c r="GB26" i="30"/>
  <c r="GB27" i="30"/>
  <c r="GB28" i="30"/>
  <c r="GB29" i="30"/>
  <c r="GB31" i="30"/>
  <c r="GB32" i="30"/>
  <c r="GB33" i="30"/>
  <c r="GB35" i="30"/>
  <c r="GB36" i="30"/>
  <c r="GB9" i="29"/>
  <c r="GB18" i="29"/>
  <c r="GB22" i="29"/>
  <c r="GB25" i="29"/>
  <c r="GB31" i="29"/>
  <c r="GB32" i="29"/>
  <c r="GB33" i="29"/>
  <c r="GB35" i="29"/>
  <c r="GB36" i="29"/>
  <c r="GB10" i="14"/>
  <c r="GB11" i="14"/>
  <c r="GB13" i="14"/>
  <c r="GB12" i="14" s="1"/>
  <c r="GB14" i="14"/>
  <c r="GB15" i="14"/>
  <c r="GB16" i="14"/>
  <c r="GB20" i="14"/>
  <c r="GB21" i="14"/>
  <c r="GB22" i="14"/>
  <c r="GB24" i="14"/>
  <c r="GB25" i="14"/>
  <c r="GB27" i="14"/>
  <c r="GB29" i="14"/>
  <c r="GB30" i="14"/>
  <c r="GB33" i="14"/>
  <c r="GB34" i="14"/>
  <c r="GC68" i="15" l="1"/>
  <c r="BE57" i="15"/>
  <c r="GC59" i="15"/>
  <c r="GC86" i="15"/>
  <c r="GB57" i="15"/>
  <c r="GB68" i="15" s="1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0" i="14"/>
  <c r="GA11" i="14"/>
  <c r="GA13" i="14"/>
  <c r="GA12" i="14" s="1"/>
  <c r="GA14" i="14"/>
  <c r="GA15" i="14"/>
  <c r="GA16" i="14"/>
  <c r="GA20" i="14"/>
  <c r="GA21" i="14"/>
  <c r="GA22" i="14"/>
  <c r="GA24" i="14"/>
  <c r="GA25" i="14"/>
  <c r="GA27" i="14"/>
  <c r="GA29" i="14"/>
  <c r="GA30" i="14"/>
  <c r="GA33" i="14"/>
  <c r="GA34" i="14"/>
  <c r="GA9" i="29"/>
  <c r="GA18" i="29"/>
  <c r="GA22" i="29"/>
  <c r="GA25" i="29"/>
  <c r="GA31" i="29"/>
  <c r="GA32" i="29"/>
  <c r="GA33" i="29"/>
  <c r="GA35" i="29"/>
  <c r="GA36" i="29"/>
  <c r="FW32" i="30"/>
  <c r="GC70" i="15" l="1"/>
  <c r="BE59" i="15"/>
  <c r="GA30" i="29"/>
  <c r="GB20" i="33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27" i="15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GC56" i="15" s="1"/>
  <c r="BE23" i="15"/>
  <c r="GB38" i="15"/>
  <c r="GB78" i="15" s="1"/>
  <c r="GB38" i="29"/>
  <c r="GB36" i="31"/>
  <c r="GC60" i="15"/>
  <c r="GB41" i="15"/>
  <c r="GB22" i="15"/>
  <c r="GB33" i="15" s="1"/>
  <c r="GB82" i="15" s="1"/>
  <c r="GA18" i="14"/>
  <c r="GA36" i="14" s="1"/>
  <c r="GB38" i="30"/>
  <c r="GC39" i="15"/>
  <c r="GB40" i="15"/>
  <c r="GB87" i="15"/>
  <c r="GC40" i="15"/>
  <c r="GC71" i="15" l="1"/>
  <c r="BE60" i="15"/>
  <c r="GC67" i="15"/>
  <c r="BE56" i="15"/>
  <c r="GC82" i="15"/>
  <c r="GB83" i="15"/>
  <c r="GC78" i="15"/>
  <c r="BE34" i="15"/>
  <c r="GC83" i="15"/>
  <c r="GC61" i="15"/>
  <c r="BE61" i="15" s="1"/>
  <c r="BE39" i="15"/>
  <c r="GC77" i="15"/>
  <c r="BE40" i="15"/>
  <c r="GC89" i="15"/>
  <c r="GB89" i="15"/>
  <c r="GB79" i="15"/>
  <c r="GB77" i="15"/>
  <c r="GC79" i="15"/>
  <c r="GA10" i="31"/>
  <c r="GA11" i="31"/>
  <c r="GA13" i="31"/>
  <c r="GA12" i="31" s="1"/>
  <c r="GA14" i="31"/>
  <c r="GA15" i="31"/>
  <c r="GA16" i="31"/>
  <c r="GA20" i="31"/>
  <c r="GA21" i="31"/>
  <c r="GA22" i="31"/>
  <c r="GA24" i="31"/>
  <c r="GA25" i="31"/>
  <c r="GA26" i="31"/>
  <c r="GA28" i="31"/>
  <c r="GA29" i="31"/>
  <c r="GA30" i="31"/>
  <c r="GA31" i="31"/>
  <c r="GA33" i="31"/>
  <c r="GA34" i="31"/>
  <c r="GA9" i="32"/>
  <c r="GA15" i="32"/>
  <c r="GA17" i="32"/>
  <c r="GA28" i="32"/>
  <c r="GA24" i="32" s="1"/>
  <c r="GA30" i="32"/>
  <c r="GA31" i="32"/>
  <c r="GA32" i="32"/>
  <c r="GA34" i="32"/>
  <c r="GA10" i="33"/>
  <c r="GA11" i="33"/>
  <c r="GA13" i="33"/>
  <c r="GA14" i="33"/>
  <c r="GA15" i="33"/>
  <c r="GA16" i="33"/>
  <c r="GA17" i="33"/>
  <c r="GA18" i="33"/>
  <c r="GA22" i="33"/>
  <c r="GA23" i="33"/>
  <c r="GA24" i="33"/>
  <c r="GA26" i="33"/>
  <c r="GA27" i="33"/>
  <c r="GA28" i="33"/>
  <c r="GA31" i="33"/>
  <c r="GA32" i="33"/>
  <c r="GA33" i="33"/>
  <c r="GA34" i="33"/>
  <c r="GA35" i="33"/>
  <c r="GA10" i="34"/>
  <c r="GA11" i="34"/>
  <c r="GA13" i="34"/>
  <c r="GA14" i="34"/>
  <c r="GB14" i="32"/>
  <c r="GB22" i="32" s="1"/>
  <c r="GA15" i="34"/>
  <c r="GA16" i="34"/>
  <c r="GA17" i="34"/>
  <c r="GA21" i="34"/>
  <c r="GA22" i="34"/>
  <c r="GA23" i="34"/>
  <c r="GA25" i="34"/>
  <c r="GA26" i="34"/>
  <c r="GA27" i="34"/>
  <c r="GA30" i="34"/>
  <c r="GA31" i="34"/>
  <c r="GA32" i="34"/>
  <c r="GA33" i="34"/>
  <c r="GA34" i="34"/>
  <c r="GA35" i="34"/>
  <c r="GA13" i="32" l="1"/>
  <c r="GA21" i="32" s="1"/>
  <c r="GA19" i="31"/>
  <c r="GA9" i="34"/>
  <c r="GC97" i="15"/>
  <c r="GB97" i="15"/>
  <c r="GA25" i="33"/>
  <c r="GB13" i="32"/>
  <c r="GA23" i="3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GA8" i="34"/>
  <c r="FZ10" i="14"/>
  <c r="BD10" i="14" s="1"/>
  <c r="FZ11" i="14"/>
  <c r="BD11" i="14" s="1"/>
  <c r="FZ13" i="14"/>
  <c r="FZ14" i="14"/>
  <c r="BD14" i="14" s="1"/>
  <c r="FZ15" i="14"/>
  <c r="BD15" i="14" s="1"/>
  <c r="FZ16" i="14"/>
  <c r="BD16" i="14" s="1"/>
  <c r="FZ20" i="14"/>
  <c r="BD20" i="14" s="1"/>
  <c r="FZ21" i="14"/>
  <c r="BD21" i="14" s="1"/>
  <c r="FZ22" i="14"/>
  <c r="BD22" i="14" s="1"/>
  <c r="FZ24" i="14"/>
  <c r="BD24" i="14" s="1"/>
  <c r="FZ25" i="14"/>
  <c r="BD25" i="14" s="1"/>
  <c r="FZ27" i="14"/>
  <c r="BD27" i="14" s="1"/>
  <c r="FZ29" i="14"/>
  <c r="BD29" i="14" s="1"/>
  <c r="FZ30" i="14"/>
  <c r="BD30" i="14" s="1"/>
  <c r="FZ33" i="14"/>
  <c r="BD33" i="14" s="1"/>
  <c r="FZ34" i="14"/>
  <c r="BD34" i="14" s="1"/>
  <c r="FZ9" i="29"/>
  <c r="BD9" i="29" s="1"/>
  <c r="FZ18" i="29"/>
  <c r="BD18" i="29" s="1"/>
  <c r="FZ22" i="29"/>
  <c r="BD22" i="29" s="1"/>
  <c r="FZ25" i="29"/>
  <c r="BD25" i="29" s="1"/>
  <c r="FZ31" i="29"/>
  <c r="BD31" i="29" s="1"/>
  <c r="FZ32" i="29"/>
  <c r="BD32" i="29" s="1"/>
  <c r="FZ33" i="29"/>
  <c r="BD33" i="29" s="1"/>
  <c r="FZ35" i="29"/>
  <c r="BD35" i="29" s="1"/>
  <c r="FZ36" i="29"/>
  <c r="BD36" i="29" s="1"/>
  <c r="FY10" i="30"/>
  <c r="FZ10" i="30"/>
  <c r="GA10" i="30"/>
  <c r="FY11" i="30"/>
  <c r="FZ11" i="30"/>
  <c r="GA11" i="30"/>
  <c r="FY13" i="30"/>
  <c r="FZ13" i="30"/>
  <c r="GA13" i="30"/>
  <c r="FY14" i="30"/>
  <c r="FZ14" i="30"/>
  <c r="GA14" i="30"/>
  <c r="GA14" i="29" s="1"/>
  <c r="FY15" i="30"/>
  <c r="FZ15" i="30"/>
  <c r="GA15" i="30"/>
  <c r="FY16" i="30"/>
  <c r="FZ16" i="30"/>
  <c r="GA16" i="30"/>
  <c r="FY17" i="30"/>
  <c r="FZ17" i="30"/>
  <c r="GA17" i="30"/>
  <c r="FY18" i="30"/>
  <c r="FZ18" i="30"/>
  <c r="GA18" i="30"/>
  <c r="FY22" i="30"/>
  <c r="FZ22" i="30"/>
  <c r="GA22" i="30"/>
  <c r="FY23" i="30"/>
  <c r="FZ23" i="30"/>
  <c r="GA23" i="30"/>
  <c r="FY24" i="30"/>
  <c r="FZ24" i="30"/>
  <c r="GA24" i="30"/>
  <c r="FY26" i="30"/>
  <c r="FZ26" i="30"/>
  <c r="BD26" i="30" s="1"/>
  <c r="GA26" i="30"/>
  <c r="FY27" i="30"/>
  <c r="FZ27" i="30"/>
  <c r="GA27" i="30"/>
  <c r="FY28" i="30"/>
  <c r="FZ28" i="30"/>
  <c r="GA28" i="30"/>
  <c r="FY29" i="30"/>
  <c r="FZ29" i="30"/>
  <c r="BD29" i="30" s="1"/>
  <c r="GA29" i="30"/>
  <c r="FY31" i="30"/>
  <c r="FZ31" i="30"/>
  <c r="GA31" i="30"/>
  <c r="FY32" i="30"/>
  <c r="FZ32" i="30"/>
  <c r="GA32" i="30"/>
  <c r="FY33" i="30"/>
  <c r="FZ33" i="30"/>
  <c r="GA33" i="30"/>
  <c r="FY35" i="30"/>
  <c r="FZ35" i="30"/>
  <c r="GA35" i="30"/>
  <c r="FY36" i="30"/>
  <c r="FZ36" i="30"/>
  <c r="BD36" i="30" s="1"/>
  <c r="GA36" i="30"/>
  <c r="FZ10" i="31"/>
  <c r="BD10" i="31" s="1"/>
  <c r="FZ11" i="31"/>
  <c r="BD11" i="31" s="1"/>
  <c r="FZ13" i="31"/>
  <c r="FZ14" i="31"/>
  <c r="BD14" i="31" s="1"/>
  <c r="FZ15" i="31"/>
  <c r="BD15" i="31" s="1"/>
  <c r="FZ16" i="31"/>
  <c r="BD16" i="31" s="1"/>
  <c r="FZ20" i="31"/>
  <c r="BD20" i="31" s="1"/>
  <c r="FZ21" i="31"/>
  <c r="BD21" i="31" s="1"/>
  <c r="FZ22" i="31"/>
  <c r="BD22" i="31" s="1"/>
  <c r="FZ24" i="31"/>
  <c r="BD24" i="31" s="1"/>
  <c r="FZ25" i="31"/>
  <c r="BD25" i="31" s="1"/>
  <c r="FZ26" i="31"/>
  <c r="BD26" i="31" s="1"/>
  <c r="FZ28" i="31"/>
  <c r="BD28" i="31" s="1"/>
  <c r="FZ29" i="31"/>
  <c r="BD29" i="31" s="1"/>
  <c r="FZ30" i="31"/>
  <c r="BD30" i="31" s="1"/>
  <c r="FZ31" i="31"/>
  <c r="BD31" i="31" s="1"/>
  <c r="FZ33" i="31"/>
  <c r="BD33" i="31" s="1"/>
  <c r="FZ34" i="31"/>
  <c r="BD34" i="31" s="1"/>
  <c r="FZ10" i="34"/>
  <c r="BD10" i="34" s="1"/>
  <c r="FZ11" i="34"/>
  <c r="BD11" i="34" s="1"/>
  <c r="FZ13" i="34"/>
  <c r="BD13" i="34" s="1"/>
  <c r="FZ14" i="34"/>
  <c r="BD14" i="34" s="1"/>
  <c r="FZ15" i="34"/>
  <c r="BD15" i="34" s="1"/>
  <c r="FZ16" i="34"/>
  <c r="BD16" i="34" s="1"/>
  <c r="FZ17" i="34"/>
  <c r="BD17" i="34" s="1"/>
  <c r="FZ21" i="34"/>
  <c r="BD21" i="34" s="1"/>
  <c r="FZ22" i="34"/>
  <c r="BD22" i="34" s="1"/>
  <c r="FZ23" i="34"/>
  <c r="BD23" i="34" s="1"/>
  <c r="FZ25" i="34"/>
  <c r="BD25" i="34" s="1"/>
  <c r="FZ26" i="34"/>
  <c r="BD26" i="34" s="1"/>
  <c r="FZ27" i="34"/>
  <c r="BD27" i="34" s="1"/>
  <c r="FZ30" i="34"/>
  <c r="BD30" i="34" s="1"/>
  <c r="FZ31" i="34"/>
  <c r="BD31" i="34" s="1"/>
  <c r="FZ32" i="34"/>
  <c r="BD32" i="34" s="1"/>
  <c r="FZ33" i="34"/>
  <c r="BD33" i="34" s="1"/>
  <c r="FZ34" i="34"/>
  <c r="BD34" i="34" s="1"/>
  <c r="FZ35" i="34"/>
  <c r="BD35" i="34" s="1"/>
  <c r="GA20" i="32" l="1"/>
  <c r="GA19" i="32" s="1"/>
  <c r="GA28" i="15" s="1"/>
  <c r="GA18" i="31"/>
  <c r="GA36" i="31" s="1"/>
  <c r="BD17" i="30"/>
  <c r="BD27" i="30"/>
  <c r="BD15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GA37" i="34" s="1"/>
  <c r="FZ23" i="31"/>
  <c r="BD23" i="31" s="1"/>
  <c r="FZ9" i="14"/>
  <c r="FZ20" i="34"/>
  <c r="BD20" i="34" s="1"/>
  <c r="FY30" i="30"/>
  <c r="GA12" i="32"/>
  <c r="GA8" i="32" s="1"/>
  <c r="GA16" i="15" s="1"/>
  <c r="FZ25" i="30"/>
  <c r="GA9" i="30"/>
  <c r="FZ19" i="14"/>
  <c r="BD19" i="14" s="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GA14" i="15"/>
  <c r="FY12" i="30"/>
  <c r="FZ12" i="30"/>
  <c r="FZ28" i="14"/>
  <c r="BD28" i="14" s="1"/>
  <c r="GA22" i="15"/>
  <c r="FZ19" i="31"/>
  <c r="FZ24" i="34"/>
  <c r="BD24" i="34" s="1"/>
  <c r="GA25" i="30"/>
  <c r="FZ15" i="29"/>
  <c r="FZ8" i="34" l="1"/>
  <c r="BD8" i="34" s="1"/>
  <c r="BD25" i="30"/>
  <c r="BD12" i="30"/>
  <c r="GA38" i="33"/>
  <c r="FZ8" i="14"/>
  <c r="BD8" i="14" s="1"/>
  <c r="BD9" i="1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86" i="15" s="1"/>
  <c r="GA10" i="15"/>
  <c r="GA33" i="15" s="1"/>
  <c r="GA23" i="15"/>
  <c r="FZ12" i="29"/>
  <c r="GA24" i="15"/>
  <c r="GA35" i="15" s="1"/>
  <c r="GA84" i="15" s="1"/>
  <c r="GA11" i="15"/>
  <c r="FZ14" i="15" l="1"/>
  <c r="BD14" i="15" s="1"/>
  <c r="FZ10" i="15"/>
  <c r="BD10" i="15" s="1"/>
  <c r="FZ11" i="15"/>
  <c r="BD11" i="15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9" i="15" s="1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GA89" i="15" s="1"/>
  <c r="FY38" i="30"/>
  <c r="GA82" i="15"/>
  <c r="GA18" i="15"/>
  <c r="GA41" i="15" s="1"/>
  <c r="GA87" i="15"/>
  <c r="GA34" i="15"/>
  <c r="FZ40" i="15" l="1"/>
  <c r="BD40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FZ89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FY10" i="36"/>
  <c r="FZ10" i="36"/>
  <c r="BD10" i="36" s="1"/>
  <c r="FY11" i="36"/>
  <c r="FZ11" i="36"/>
  <c r="BD11" i="36" s="1"/>
  <c r="FY13" i="36"/>
  <c r="FY12" i="36" s="1"/>
  <c r="FZ13" i="36"/>
  <c r="FY14" i="36"/>
  <c r="FZ14" i="36"/>
  <c r="BD14" i="36" s="1"/>
  <c r="FY15" i="36"/>
  <c r="FZ15" i="36"/>
  <c r="BD15" i="36" s="1"/>
  <c r="FY16" i="36"/>
  <c r="FZ16" i="36"/>
  <c r="BD16" i="36" s="1"/>
  <c r="FY20" i="36"/>
  <c r="FZ20" i="36"/>
  <c r="BD20" i="36" s="1"/>
  <c r="FY21" i="36"/>
  <c r="FZ21" i="36"/>
  <c r="BD21" i="36" s="1"/>
  <c r="FY22" i="36"/>
  <c r="FZ22" i="36"/>
  <c r="BD22" i="36" s="1"/>
  <c r="FY24" i="36"/>
  <c r="FZ24" i="36"/>
  <c r="BD24" i="36" s="1"/>
  <c r="FY25" i="36"/>
  <c r="FZ25" i="36"/>
  <c r="BD25" i="36" s="1"/>
  <c r="FY26" i="36"/>
  <c r="FZ26" i="36"/>
  <c r="BD26" i="36" s="1"/>
  <c r="FY27" i="36"/>
  <c r="FZ27" i="36"/>
  <c r="BD27" i="36" s="1"/>
  <c r="FY28" i="36"/>
  <c r="FZ28" i="36"/>
  <c r="BD28" i="36" s="1"/>
  <c r="FY29" i="36"/>
  <c r="FZ29" i="36"/>
  <c r="BD29" i="36" s="1"/>
  <c r="FY30" i="36"/>
  <c r="FZ30" i="36"/>
  <c r="BD30" i="36" s="1"/>
  <c r="FY31" i="36"/>
  <c r="FZ31" i="36"/>
  <c r="BD31" i="36" s="1"/>
  <c r="FY32" i="36"/>
  <c r="FZ32" i="36"/>
  <c r="BD32" i="36" s="1"/>
  <c r="FY10" i="35"/>
  <c r="FZ10" i="35"/>
  <c r="BD10" i="35" s="1"/>
  <c r="FY11" i="35"/>
  <c r="FZ11" i="35"/>
  <c r="BD11" i="35" s="1"/>
  <c r="FY13" i="35"/>
  <c r="FY12" i="35" s="1"/>
  <c r="FZ13" i="35"/>
  <c r="FY14" i="35"/>
  <c r="FZ14" i="35"/>
  <c r="BD14" i="35" s="1"/>
  <c r="FY15" i="35"/>
  <c r="FZ15" i="35"/>
  <c r="BD15" i="35" s="1"/>
  <c r="FY16" i="35"/>
  <c r="FZ16" i="35"/>
  <c r="BD16" i="35" s="1"/>
  <c r="FY20" i="35"/>
  <c r="FZ20" i="35"/>
  <c r="BD20" i="35" s="1"/>
  <c r="FY21" i="35"/>
  <c r="FZ21" i="35"/>
  <c r="BD21" i="35" s="1"/>
  <c r="FY22" i="35"/>
  <c r="FZ22" i="35"/>
  <c r="BD22" i="35" s="1"/>
  <c r="FY24" i="35"/>
  <c r="FZ24" i="35"/>
  <c r="BD24" i="35" s="1"/>
  <c r="FY25" i="35"/>
  <c r="FZ25" i="35"/>
  <c r="BD25" i="35" s="1"/>
  <c r="FY26" i="35"/>
  <c r="FZ26" i="35"/>
  <c r="BD26" i="35" s="1"/>
  <c r="FY28" i="35"/>
  <c r="FZ28" i="35"/>
  <c r="BD28" i="35" s="1"/>
  <c r="FY29" i="35"/>
  <c r="FZ29" i="35"/>
  <c r="BD29" i="35" s="1"/>
  <c r="FY30" i="35"/>
  <c r="FZ30" i="35"/>
  <c r="BD30" i="35" s="1"/>
  <c r="FY31" i="35"/>
  <c r="FZ31" i="35"/>
  <c r="BD31" i="35" s="1"/>
  <c r="FY33" i="35"/>
  <c r="FZ33" i="35"/>
  <c r="BD33" i="35" s="1"/>
  <c r="FY34" i="35"/>
  <c r="FZ34" i="35"/>
  <c r="BD34" i="35" s="1"/>
  <c r="FY10" i="33"/>
  <c r="FZ10" i="33"/>
  <c r="BD10" i="33" s="1"/>
  <c r="FY11" i="33"/>
  <c r="FZ11" i="33"/>
  <c r="BD11" i="33" s="1"/>
  <c r="FY13" i="33"/>
  <c r="FZ13" i="33"/>
  <c r="BD13" i="33" s="1"/>
  <c r="FY14" i="33"/>
  <c r="FZ14" i="33"/>
  <c r="BD14" i="33" s="1"/>
  <c r="FY15" i="33"/>
  <c r="FZ15" i="33"/>
  <c r="BD15" i="33" s="1"/>
  <c r="FY16" i="33"/>
  <c r="FZ16" i="33"/>
  <c r="BD16" i="33" s="1"/>
  <c r="FY17" i="33"/>
  <c r="FZ17" i="33"/>
  <c r="BD17" i="33" s="1"/>
  <c r="FY18" i="33"/>
  <c r="FZ18" i="33"/>
  <c r="BD18" i="33" s="1"/>
  <c r="FY22" i="33"/>
  <c r="FZ22" i="33"/>
  <c r="BD22" i="33" s="1"/>
  <c r="FY23" i="33"/>
  <c r="FZ23" i="33"/>
  <c r="BD23" i="33" s="1"/>
  <c r="FY24" i="33"/>
  <c r="FZ24" i="33"/>
  <c r="BD24" i="33" s="1"/>
  <c r="FY26" i="33"/>
  <c r="FZ26" i="33"/>
  <c r="BD26" i="33" s="1"/>
  <c r="FY27" i="33"/>
  <c r="FZ27" i="33"/>
  <c r="BD27" i="33" s="1"/>
  <c r="FY28" i="33"/>
  <c r="FZ28" i="33"/>
  <c r="BD28" i="33" s="1"/>
  <c r="FY31" i="33"/>
  <c r="FZ31" i="33"/>
  <c r="BD31" i="33" s="1"/>
  <c r="FY32" i="33"/>
  <c r="FZ32" i="33"/>
  <c r="BD32" i="33" s="1"/>
  <c r="FY33" i="33"/>
  <c r="FZ33" i="33"/>
  <c r="BD33" i="33" s="1"/>
  <c r="FY34" i="33"/>
  <c r="FZ34" i="33"/>
  <c r="BD34" i="33" s="1"/>
  <c r="FY35" i="33"/>
  <c r="FZ35" i="33"/>
  <c r="BD35" i="33" s="1"/>
  <c r="FY9" i="32"/>
  <c r="FZ9" i="32"/>
  <c r="BD9" i="32" s="1"/>
  <c r="FY15" i="32"/>
  <c r="FZ15" i="32"/>
  <c r="BD15" i="32" s="1"/>
  <c r="FY17" i="32"/>
  <c r="FZ17" i="32"/>
  <c r="BD17" i="32" s="1"/>
  <c r="FY28" i="32"/>
  <c r="FY24" i="32" s="1"/>
  <c r="FZ28" i="32"/>
  <c r="FY30" i="32"/>
  <c r="FZ30" i="32"/>
  <c r="BD30" i="32" s="1"/>
  <c r="FY31" i="32"/>
  <c r="FZ31" i="32"/>
  <c r="BD31" i="32" s="1"/>
  <c r="FY32" i="32"/>
  <c r="FZ32" i="32"/>
  <c r="BD32" i="32" s="1"/>
  <c r="FY34" i="32"/>
  <c r="FZ34" i="32"/>
  <c r="BD34" i="32" s="1"/>
  <c r="FY10" i="31"/>
  <c r="FY11" i="31"/>
  <c r="FY13" i="31"/>
  <c r="FY12" i="31" s="1"/>
  <c r="FY14" i="31"/>
  <c r="FY15" i="31"/>
  <c r="FY16" i="31"/>
  <c r="FY20" i="31"/>
  <c r="FY21" i="31"/>
  <c r="FY22" i="31"/>
  <c r="FY24" i="31"/>
  <c r="FY25" i="31"/>
  <c r="FY26" i="31"/>
  <c r="FY28" i="31"/>
  <c r="FY29" i="31"/>
  <c r="FY30" i="31"/>
  <c r="FY31" i="31"/>
  <c r="FY33" i="31"/>
  <c r="FY34" i="31"/>
  <c r="FY14" i="29"/>
  <c r="FY23" i="29" s="1"/>
  <c r="FY9" i="29"/>
  <c r="FY15" i="29"/>
  <c r="FY24" i="29" s="1"/>
  <c r="FY18" i="29"/>
  <c r="FY22" i="29"/>
  <c r="FY25" i="29"/>
  <c r="FY31" i="29"/>
  <c r="FY32" i="29"/>
  <c r="FY33" i="29"/>
  <c r="FY35" i="29"/>
  <c r="FY36" i="29"/>
  <c r="FY10" i="14"/>
  <c r="FY11" i="14"/>
  <c r="FY13" i="14"/>
  <c r="FY12" i="14" s="1"/>
  <c r="FY14" i="14"/>
  <c r="FY15" i="14"/>
  <c r="FY16" i="14"/>
  <c r="FY20" i="14"/>
  <c r="FY21" i="14"/>
  <c r="FY22" i="14"/>
  <c r="FY24" i="14"/>
  <c r="FY25" i="14"/>
  <c r="FY27" i="14"/>
  <c r="FY29" i="14"/>
  <c r="FY30" i="14"/>
  <c r="FY33" i="14"/>
  <c r="FY34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GA13" i="15"/>
  <c r="GA36" i="15" s="1"/>
  <c r="GA85" i="15" s="1"/>
  <c r="GA97" i="15" s="1"/>
  <c r="FY30" i="29"/>
  <c r="FY9" i="31"/>
  <c r="FY8" i="31" s="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12" i="29"/>
  <c r="FY8" i="29" s="1"/>
  <c r="FY8" i="14"/>
  <c r="FZ22" i="32" l="1"/>
  <c r="BD22" i="32" s="1"/>
  <c r="FZ79" i="15"/>
  <c r="FY20" i="29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Y38" i="29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BG22" i="36"/>
  <c r="BH22" i="36"/>
  <c r="BI22" i="36"/>
  <c r="BJ22" i="36"/>
  <c r="BK22" i="36"/>
  <c r="BL22" i="36"/>
  <c r="BM22" i="36"/>
  <c r="BN22" i="36"/>
  <c r="BO22" i="36"/>
  <c r="BP22" i="36"/>
  <c r="BQ22" i="36"/>
  <c r="BR22" i="36"/>
  <c r="BS22" i="36"/>
  <c r="BT22" i="36"/>
  <c r="BU22" i="36"/>
  <c r="BV22" i="36"/>
  <c r="BW22" i="36"/>
  <c r="BX22" i="36"/>
  <c r="BY22" i="36"/>
  <c r="BZ22" i="36"/>
  <c r="CA22" i="36"/>
  <c r="CB22" i="36"/>
  <c r="CC22" i="36"/>
  <c r="CD22" i="36"/>
  <c r="CE22" i="36"/>
  <c r="CF22" i="36"/>
  <c r="CG22" i="36"/>
  <c r="CH22" i="36"/>
  <c r="CI22" i="36"/>
  <c r="CJ22" i="36"/>
  <c r="CK22" i="36"/>
  <c r="CL22" i="36"/>
  <c r="CM22" i="36"/>
  <c r="CN22" i="36"/>
  <c r="CO22" i="36"/>
  <c r="CP22" i="36"/>
  <c r="CQ22" i="36"/>
  <c r="CR22" i="36"/>
  <c r="CS22" i="36"/>
  <c r="CT22" i="36"/>
  <c r="CU22" i="36"/>
  <c r="CV22" i="36"/>
  <c r="CW22" i="36"/>
  <c r="CX22" i="36"/>
  <c r="CY22" i="36"/>
  <c r="CZ22" i="36"/>
  <c r="DA22" i="36"/>
  <c r="DB22" i="36"/>
  <c r="DC22" i="36"/>
  <c r="DD22" i="36"/>
  <c r="DE22" i="36"/>
  <c r="DF22" i="36"/>
  <c r="DG22" i="36"/>
  <c r="DH22" i="36"/>
  <c r="DI22" i="36"/>
  <c r="DJ22" i="36"/>
  <c r="DK22" i="36"/>
  <c r="DL22" i="36"/>
  <c r="DM22" i="36"/>
  <c r="DN22" i="36"/>
  <c r="DO22" i="36"/>
  <c r="DP22" i="36"/>
  <c r="DQ22" i="36"/>
  <c r="DR22" i="36"/>
  <c r="DS22" i="36"/>
  <c r="DT22" i="36"/>
  <c r="DU22" i="36"/>
  <c r="DV22" i="36"/>
  <c r="DW22" i="36"/>
  <c r="DX22" i="36"/>
  <c r="DY22" i="36"/>
  <c r="DZ22" i="36"/>
  <c r="EA22" i="36"/>
  <c r="EB22" i="36"/>
  <c r="EC22" i="36"/>
  <c r="ED22" i="36"/>
  <c r="EE22" i="36"/>
  <c r="EF22" i="36"/>
  <c r="EG22" i="36"/>
  <c r="EH22" i="36"/>
  <c r="EI22" i="36"/>
  <c r="EJ22" i="36"/>
  <c r="EK22" i="36"/>
  <c r="EL22" i="36"/>
  <c r="EM22" i="36"/>
  <c r="EN22" i="36"/>
  <c r="EO22" i="36"/>
  <c r="EP22" i="36"/>
  <c r="EQ22" i="36"/>
  <c r="ER22" i="36"/>
  <c r="ES22" i="36"/>
  <c r="ET22" i="36"/>
  <c r="EU22" i="36"/>
  <c r="EV22" i="36"/>
  <c r="EW22" i="36"/>
  <c r="EX22" i="36"/>
  <c r="EY22" i="36"/>
  <c r="EZ22" i="36"/>
  <c r="FA22" i="36"/>
  <c r="FB22" i="36"/>
  <c r="FC22" i="36"/>
  <c r="FD22" i="36"/>
  <c r="FE22" i="36"/>
  <c r="FF22" i="36"/>
  <c r="FG22" i="36"/>
  <c r="FH22" i="36"/>
  <c r="FI22" i="36"/>
  <c r="FJ22" i="36"/>
  <c r="FL22" i="36"/>
  <c r="FM22" i="36"/>
  <c r="FN22" i="36"/>
  <c r="FO22" i="36"/>
  <c r="FP22" i="36"/>
  <c r="FQ22" i="36"/>
  <c r="FR22" i="36"/>
  <c r="FS22" i="36"/>
  <c r="FT22" i="36"/>
  <c r="FU22" i="36"/>
  <c r="FV22" i="36"/>
  <c r="FW22" i="36"/>
  <c r="FX22" i="36"/>
  <c r="FK22" i="36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BG28" i="36"/>
  <c r="BH28" i="36"/>
  <c r="BI28" i="36"/>
  <c r="BJ28" i="36"/>
  <c r="BK28" i="36"/>
  <c r="BL28" i="36"/>
  <c r="BM28" i="36"/>
  <c r="BN28" i="36"/>
  <c r="BO28" i="36"/>
  <c r="BP28" i="36"/>
  <c r="BQ28" i="36"/>
  <c r="BR28" i="36"/>
  <c r="BS28" i="36"/>
  <c r="BT28" i="36"/>
  <c r="BU28" i="36"/>
  <c r="BV28" i="36"/>
  <c r="BW28" i="36"/>
  <c r="BX28" i="36"/>
  <c r="BY28" i="36"/>
  <c r="BZ28" i="36"/>
  <c r="CA28" i="36"/>
  <c r="CB28" i="36"/>
  <c r="CC28" i="36"/>
  <c r="CD28" i="36"/>
  <c r="CE28" i="36"/>
  <c r="CF28" i="36"/>
  <c r="CG28" i="36"/>
  <c r="CH28" i="36"/>
  <c r="CI28" i="36"/>
  <c r="CJ28" i="36"/>
  <c r="CK28" i="36"/>
  <c r="CL28" i="36"/>
  <c r="CM28" i="36"/>
  <c r="CN28" i="36"/>
  <c r="CO28" i="36"/>
  <c r="CP28" i="36"/>
  <c r="CQ28" i="36"/>
  <c r="CR28" i="36"/>
  <c r="CS28" i="36"/>
  <c r="CT28" i="36"/>
  <c r="CU28" i="36"/>
  <c r="CV28" i="36"/>
  <c r="CW28" i="36"/>
  <c r="CX28" i="36"/>
  <c r="CY28" i="36"/>
  <c r="CZ28" i="36"/>
  <c r="DA28" i="36"/>
  <c r="DB28" i="36"/>
  <c r="DC28" i="36"/>
  <c r="DD28" i="36"/>
  <c r="DE28" i="36"/>
  <c r="DF28" i="36"/>
  <c r="DG28" i="36"/>
  <c r="DH28" i="36"/>
  <c r="DI28" i="36"/>
  <c r="DJ28" i="36"/>
  <c r="DK28" i="36"/>
  <c r="DL28" i="36"/>
  <c r="DM28" i="36"/>
  <c r="DN28" i="36"/>
  <c r="DO28" i="36"/>
  <c r="DP28" i="36"/>
  <c r="DQ28" i="36"/>
  <c r="DR28" i="36"/>
  <c r="DS28" i="36"/>
  <c r="DT28" i="36"/>
  <c r="DU28" i="36"/>
  <c r="DV28" i="36"/>
  <c r="DW28" i="36"/>
  <c r="DX28" i="36"/>
  <c r="DY28" i="36"/>
  <c r="DZ28" i="36"/>
  <c r="EA28" i="36"/>
  <c r="EB28" i="36"/>
  <c r="EC28" i="36"/>
  <c r="ED28" i="36"/>
  <c r="EE28" i="36"/>
  <c r="EF28" i="36"/>
  <c r="EG28" i="36"/>
  <c r="EH28" i="36"/>
  <c r="EI28" i="36"/>
  <c r="EJ28" i="36"/>
  <c r="EK28" i="36"/>
  <c r="EZ28" i="36"/>
  <c r="FA28" i="36"/>
  <c r="FB28" i="36"/>
  <c r="FC28" i="36"/>
  <c r="FD28" i="36"/>
  <c r="FE28" i="36"/>
  <c r="FF28" i="36"/>
  <c r="FG28" i="36"/>
  <c r="FH28" i="36"/>
  <c r="FI28" i="36"/>
  <c r="FJ28" i="36"/>
  <c r="FK28" i="36"/>
  <c r="FL28" i="36"/>
  <c r="FM28" i="36"/>
  <c r="FN28" i="36"/>
  <c r="FO28" i="36"/>
  <c r="FP28" i="36"/>
  <c r="FQ28" i="36"/>
  <c r="FR28" i="36"/>
  <c r="FS28" i="36"/>
  <c r="FT28" i="36"/>
  <c r="FU28" i="36"/>
  <c r="FV28" i="36"/>
  <c r="FW28" i="36"/>
  <c r="N28" i="36" s="1"/>
  <c r="FX28" i="36"/>
  <c r="EM28" i="36"/>
  <c r="EN28" i="36"/>
  <c r="EO28" i="36"/>
  <c r="EP28" i="36"/>
  <c r="EQ28" i="36"/>
  <c r="ER28" i="36"/>
  <c r="ES28" i="36"/>
  <c r="ET28" i="36"/>
  <c r="EU28" i="36"/>
  <c r="EV28" i="36"/>
  <c r="EW28" i="36"/>
  <c r="EX28" i="36"/>
  <c r="EY28" i="36"/>
  <c r="EL28" i="36"/>
  <c r="ER29" i="36"/>
  <c r="ES29" i="36"/>
  <c r="ET29" i="36"/>
  <c r="EU29" i="36"/>
  <c r="EV29" i="36"/>
  <c r="EW29" i="36"/>
  <c r="EX29" i="36"/>
  <c r="EY29" i="36"/>
  <c r="EZ29" i="36"/>
  <c r="FA29" i="36"/>
  <c r="FB29" i="36"/>
  <c r="FC29" i="36"/>
  <c r="FD29" i="36"/>
  <c r="FE29" i="36"/>
  <c r="FF29" i="36"/>
  <c r="FG29" i="36"/>
  <c r="FH29" i="36"/>
  <c r="FI29" i="36"/>
  <c r="FJ29" i="36"/>
  <c r="FK29" i="36"/>
  <c r="FL29" i="36"/>
  <c r="FM29" i="36"/>
  <c r="FN29" i="36"/>
  <c r="FO29" i="36"/>
  <c r="FP29" i="36"/>
  <c r="FQ29" i="36"/>
  <c r="FR29" i="36"/>
  <c r="FS29" i="36"/>
  <c r="FT29" i="36"/>
  <c r="FU29" i="36"/>
  <c r="FV29" i="36"/>
  <c r="FW29" i="36"/>
  <c r="FX29" i="36"/>
  <c r="EM29" i="36"/>
  <c r="EN29" i="36"/>
  <c r="EO29" i="36"/>
  <c r="EP29" i="36"/>
  <c r="EQ29" i="36"/>
  <c r="N29" i="36" l="1"/>
  <c r="FZ84" i="15"/>
  <c r="FZ85" i="15"/>
  <c r="BD19" i="32"/>
  <c r="FZ28" i="15"/>
  <c r="FZ37" i="32"/>
  <c r="BD37" i="32" s="1"/>
  <c r="FZ87" i="15"/>
  <c r="FZ78" i="15"/>
  <c r="DY24" i="36"/>
  <c r="BG24" i="36"/>
  <c r="BH24" i="36"/>
  <c r="BI24" i="36"/>
  <c r="BJ24" i="36"/>
  <c r="BK24" i="36"/>
  <c r="BL24" i="36"/>
  <c r="BM24" i="36"/>
  <c r="BN24" i="36"/>
  <c r="BO24" i="36"/>
  <c r="BP24" i="36"/>
  <c r="BQ24" i="36"/>
  <c r="BR24" i="36"/>
  <c r="BS24" i="36"/>
  <c r="BT24" i="36"/>
  <c r="BU24" i="36"/>
  <c r="BV24" i="36"/>
  <c r="BW24" i="36"/>
  <c r="BX24" i="36"/>
  <c r="BY24" i="36"/>
  <c r="BZ24" i="36"/>
  <c r="CA24" i="36"/>
  <c r="CB24" i="36"/>
  <c r="CC24" i="36"/>
  <c r="CD24" i="36"/>
  <c r="CE24" i="36"/>
  <c r="CF24" i="36"/>
  <c r="CG24" i="36"/>
  <c r="CH24" i="36"/>
  <c r="CI24" i="36"/>
  <c r="CJ24" i="36"/>
  <c r="CK24" i="36"/>
  <c r="CL24" i="36"/>
  <c r="CM24" i="36"/>
  <c r="CN24" i="36"/>
  <c r="CO24" i="36"/>
  <c r="CP24" i="36"/>
  <c r="CQ24" i="36"/>
  <c r="CR24" i="36"/>
  <c r="CS24" i="36"/>
  <c r="CT24" i="36"/>
  <c r="CU24" i="36"/>
  <c r="CV24" i="36"/>
  <c r="CW24" i="36"/>
  <c r="CX24" i="36"/>
  <c r="CY24" i="36"/>
  <c r="CZ24" i="36"/>
  <c r="DA24" i="36"/>
  <c r="DB24" i="36"/>
  <c r="DC24" i="36"/>
  <c r="DD24" i="36"/>
  <c r="DE24" i="36"/>
  <c r="DF24" i="36"/>
  <c r="DG24" i="36"/>
  <c r="DH24" i="36"/>
  <c r="DI24" i="36"/>
  <c r="DJ24" i="36"/>
  <c r="DK24" i="36"/>
  <c r="DL24" i="36"/>
  <c r="DM24" i="36"/>
  <c r="DN24" i="36"/>
  <c r="DO24" i="36"/>
  <c r="DP24" i="36"/>
  <c r="DQ24" i="36"/>
  <c r="DR24" i="36"/>
  <c r="DS24" i="36"/>
  <c r="DT24" i="36"/>
  <c r="DU24" i="36"/>
  <c r="DV24" i="36"/>
  <c r="DW24" i="36"/>
  <c r="DX24" i="36"/>
  <c r="DZ24" i="36"/>
  <c r="EA24" i="36"/>
  <c r="EB24" i="36"/>
  <c r="EC24" i="36"/>
  <c r="ED24" i="36"/>
  <c r="EE24" i="36"/>
  <c r="EF24" i="36"/>
  <c r="EG24" i="36"/>
  <c r="EH24" i="36"/>
  <c r="EI24" i="36"/>
  <c r="EJ24" i="36"/>
  <c r="EK24" i="36"/>
  <c r="EL24" i="36"/>
  <c r="EM24" i="36"/>
  <c r="EN24" i="36"/>
  <c r="EO24" i="36"/>
  <c r="EP24" i="36"/>
  <c r="EQ24" i="36"/>
  <c r="ER24" i="36"/>
  <c r="ES24" i="36"/>
  <c r="ET24" i="36"/>
  <c r="EU24" i="36"/>
  <c r="EV24" i="36"/>
  <c r="EW24" i="36"/>
  <c r="EX24" i="36"/>
  <c r="EY24" i="36"/>
  <c r="EZ24" i="36"/>
  <c r="FA24" i="36"/>
  <c r="FB24" i="36"/>
  <c r="FC24" i="36"/>
  <c r="FD24" i="36"/>
  <c r="FE24" i="36"/>
  <c r="FF24" i="36"/>
  <c r="FG24" i="36"/>
  <c r="FH24" i="36"/>
  <c r="BG25" i="36"/>
  <c r="BH25" i="36"/>
  <c r="BI25" i="36"/>
  <c r="BJ25" i="36"/>
  <c r="BK25" i="36"/>
  <c r="BL25" i="36"/>
  <c r="BM25" i="36"/>
  <c r="BN25" i="36"/>
  <c r="BO25" i="36"/>
  <c r="BP25" i="36"/>
  <c r="BQ25" i="36"/>
  <c r="BR25" i="36"/>
  <c r="BS25" i="36"/>
  <c r="BT25" i="36"/>
  <c r="BU25" i="36"/>
  <c r="BV25" i="36"/>
  <c r="BW25" i="36"/>
  <c r="BX25" i="36"/>
  <c r="BY25" i="36"/>
  <c r="BZ25" i="36"/>
  <c r="CA25" i="36"/>
  <c r="CB25" i="36"/>
  <c r="CC25" i="36"/>
  <c r="CD25" i="36"/>
  <c r="CE25" i="36"/>
  <c r="CF25" i="36"/>
  <c r="CG25" i="36"/>
  <c r="CH25" i="36"/>
  <c r="CI25" i="36"/>
  <c r="CJ25" i="36"/>
  <c r="CK25" i="36"/>
  <c r="CL25" i="36"/>
  <c r="CM25" i="36"/>
  <c r="CN25" i="36"/>
  <c r="CO25" i="36"/>
  <c r="CP25" i="36"/>
  <c r="CQ25" i="36"/>
  <c r="CR25" i="36"/>
  <c r="CS25" i="36"/>
  <c r="CT25" i="36"/>
  <c r="CU25" i="36"/>
  <c r="CV25" i="36"/>
  <c r="CW25" i="36"/>
  <c r="CX25" i="36"/>
  <c r="CY25" i="36"/>
  <c r="CZ25" i="36"/>
  <c r="DA25" i="36"/>
  <c r="DB25" i="36"/>
  <c r="DC25" i="36"/>
  <c r="DD25" i="36"/>
  <c r="DE25" i="36"/>
  <c r="DF25" i="36"/>
  <c r="DG25" i="36"/>
  <c r="DH25" i="36"/>
  <c r="DI25" i="36"/>
  <c r="DJ25" i="36"/>
  <c r="DK25" i="36"/>
  <c r="DL25" i="36"/>
  <c r="DM25" i="36"/>
  <c r="DN25" i="36"/>
  <c r="DO25" i="36"/>
  <c r="DP25" i="36"/>
  <c r="DQ25" i="36"/>
  <c r="DR25" i="36"/>
  <c r="DS25" i="36"/>
  <c r="DT25" i="36"/>
  <c r="DU25" i="36"/>
  <c r="DV25" i="36"/>
  <c r="DW25" i="36"/>
  <c r="DX25" i="36"/>
  <c r="DY25" i="36"/>
  <c r="DZ25" i="36"/>
  <c r="EA25" i="36"/>
  <c r="EB25" i="36"/>
  <c r="EC25" i="36"/>
  <c r="ED25" i="36"/>
  <c r="EE25" i="36"/>
  <c r="EF25" i="36"/>
  <c r="EG25" i="36"/>
  <c r="EH25" i="36"/>
  <c r="EI25" i="36"/>
  <c r="EJ25" i="36"/>
  <c r="EK25" i="36"/>
  <c r="EL25" i="36"/>
  <c r="EM25" i="36"/>
  <c r="EN25" i="36"/>
  <c r="EO25" i="36"/>
  <c r="EP25" i="36"/>
  <c r="EQ25" i="36"/>
  <c r="ER25" i="36"/>
  <c r="ES25" i="36"/>
  <c r="ET25" i="36"/>
  <c r="EU25" i="36"/>
  <c r="EV25" i="36"/>
  <c r="EW25" i="36"/>
  <c r="EX25" i="36"/>
  <c r="EY25" i="36"/>
  <c r="EZ25" i="36"/>
  <c r="FA25" i="36"/>
  <c r="FB25" i="36"/>
  <c r="FC25" i="36"/>
  <c r="FD25" i="36"/>
  <c r="FE25" i="36"/>
  <c r="FF25" i="36"/>
  <c r="FG25" i="36"/>
  <c r="FH25" i="36"/>
  <c r="FI24" i="36"/>
  <c r="FJ24" i="36"/>
  <c r="FK24" i="36"/>
  <c r="FL24" i="36"/>
  <c r="FM24" i="36"/>
  <c r="FN24" i="36"/>
  <c r="FO24" i="36"/>
  <c r="FP24" i="36"/>
  <c r="FQ24" i="36"/>
  <c r="FR24" i="36"/>
  <c r="FS24" i="36"/>
  <c r="FT24" i="36"/>
  <c r="FU24" i="36"/>
  <c r="FV24" i="36"/>
  <c r="FW24" i="36"/>
  <c r="N24" i="36" s="1"/>
  <c r="FX24" i="36"/>
  <c r="FI25" i="36"/>
  <c r="FJ25" i="36"/>
  <c r="FK25" i="36"/>
  <c r="FL25" i="36"/>
  <c r="FM25" i="36"/>
  <c r="FN25" i="36"/>
  <c r="FO25" i="36"/>
  <c r="FP25" i="36"/>
  <c r="FQ25" i="36"/>
  <c r="FR25" i="36"/>
  <c r="FS25" i="36"/>
  <c r="FT25" i="36"/>
  <c r="FU25" i="36"/>
  <c r="FV25" i="36"/>
  <c r="FW25" i="36"/>
  <c r="N25" i="36" s="1"/>
  <c r="FX25" i="36"/>
  <c r="CM27" i="36"/>
  <c r="FZ39" i="15" l="1"/>
  <c r="BD39" i="15" s="1"/>
  <c r="BD28" i="15"/>
  <c r="FZ97" i="15"/>
  <c r="D24" i="36"/>
  <c r="BG21" i="36" l="1"/>
  <c r="BH21" i="36"/>
  <c r="BI21" i="36"/>
  <c r="BJ21" i="36"/>
  <c r="BK21" i="36"/>
  <c r="BL21" i="36"/>
  <c r="BM21" i="36"/>
  <c r="BN21" i="36"/>
  <c r="BO21" i="36"/>
  <c r="BP21" i="36"/>
  <c r="BQ21" i="36"/>
  <c r="BR21" i="36"/>
  <c r="BS21" i="36"/>
  <c r="BT21" i="36"/>
  <c r="BU21" i="36"/>
  <c r="BV21" i="36"/>
  <c r="BW21" i="36"/>
  <c r="BX21" i="36"/>
  <c r="BY21" i="36"/>
  <c r="BZ21" i="36"/>
  <c r="CA21" i="36"/>
  <c r="CB21" i="36"/>
  <c r="CC21" i="36"/>
  <c r="CD21" i="36"/>
  <c r="CE21" i="36"/>
  <c r="CF21" i="36"/>
  <c r="CG21" i="36"/>
  <c r="CH21" i="36"/>
  <c r="CI21" i="36"/>
  <c r="CJ21" i="36"/>
  <c r="CK21" i="36"/>
  <c r="CL21" i="36"/>
  <c r="CM21" i="36"/>
  <c r="CN21" i="36"/>
  <c r="CO21" i="36"/>
  <c r="CP21" i="36"/>
  <c r="CQ21" i="36"/>
  <c r="CR21" i="36"/>
  <c r="CS21" i="36"/>
  <c r="CT21" i="36"/>
  <c r="CU21" i="36"/>
  <c r="CV21" i="36"/>
  <c r="CW21" i="36"/>
  <c r="CX21" i="36"/>
  <c r="CY21" i="36"/>
  <c r="CZ21" i="36"/>
  <c r="DA21" i="36"/>
  <c r="DB21" i="36"/>
  <c r="DC21" i="36"/>
  <c r="DD21" i="36"/>
  <c r="DE21" i="36"/>
  <c r="DF21" i="36"/>
  <c r="DG21" i="36"/>
  <c r="DH21" i="36"/>
  <c r="DI21" i="36"/>
  <c r="DJ21" i="36"/>
  <c r="DK21" i="36"/>
  <c r="DL21" i="36"/>
  <c r="DM21" i="36"/>
  <c r="DN21" i="36"/>
  <c r="DO21" i="36"/>
  <c r="DP21" i="36"/>
  <c r="DQ21" i="36"/>
  <c r="DR21" i="36"/>
  <c r="DS21" i="36"/>
  <c r="DT21" i="36"/>
  <c r="DU21" i="36"/>
  <c r="DV21" i="36"/>
  <c r="DW21" i="36"/>
  <c r="DX21" i="36"/>
  <c r="DY21" i="36"/>
  <c r="DZ21" i="36"/>
  <c r="EA21" i="36"/>
  <c r="EB21" i="36"/>
  <c r="EC21" i="36"/>
  <c r="ED21" i="36"/>
  <c r="EE21" i="36"/>
  <c r="EF21" i="36"/>
  <c r="EG21" i="36"/>
  <c r="EH21" i="36"/>
  <c r="EI21" i="36"/>
  <c r="EJ21" i="36"/>
  <c r="EK21" i="36"/>
  <c r="EL21" i="36"/>
  <c r="EM21" i="36"/>
  <c r="EN21" i="36"/>
  <c r="EO21" i="36"/>
  <c r="EP21" i="36"/>
  <c r="EQ21" i="36"/>
  <c r="ER21" i="36"/>
  <c r="ES21" i="36"/>
  <c r="ET21" i="36"/>
  <c r="EU21" i="36"/>
  <c r="EV21" i="36"/>
  <c r="EW21" i="36"/>
  <c r="EX21" i="36"/>
  <c r="EY21" i="36"/>
  <c r="EZ21" i="36"/>
  <c r="FA21" i="36"/>
  <c r="FB21" i="36"/>
  <c r="FC21" i="36"/>
  <c r="FD21" i="36"/>
  <c r="FE21" i="36"/>
  <c r="FF21" i="36"/>
  <c r="FG21" i="36"/>
  <c r="FH21" i="36"/>
  <c r="FI21" i="36"/>
  <c r="FJ21" i="36"/>
  <c r="FK21" i="36"/>
  <c r="FL21" i="36"/>
  <c r="FM21" i="36"/>
  <c r="FN21" i="36"/>
  <c r="FO21" i="36"/>
  <c r="FP21" i="36"/>
  <c r="FQ21" i="36"/>
  <c r="FR21" i="36"/>
  <c r="FS21" i="36"/>
  <c r="FT21" i="36"/>
  <c r="FU21" i="36"/>
  <c r="FV21" i="36"/>
  <c r="FW21" i="36"/>
  <c r="FX21" i="36"/>
  <c r="N21" i="36" l="1"/>
  <c r="H21" i="36"/>
  <c r="D21" i="36"/>
  <c r="D22" i="36" l="1"/>
  <c r="BA21" i="15" l="1"/>
  <c r="BB21" i="15"/>
  <c r="BC21" i="15"/>
  <c r="AZ21" i="15"/>
  <c r="AZ31" i="15"/>
  <c r="AZ32" i="15"/>
  <c r="BC10" i="29"/>
  <c r="BC11" i="29"/>
  <c r="BC13" i="29"/>
  <c r="BC16" i="29"/>
  <c r="BC17" i="29"/>
  <c r="BC22" i="29"/>
  <c r="BC25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N9" i="29" s="1"/>
  <c r="FX9" i="29"/>
  <c r="BH18" i="29"/>
  <c r="BI18" i="29"/>
  <c r="BJ18" i="29"/>
  <c r="BK18" i="29"/>
  <c r="BL18" i="29"/>
  <c r="BM18" i="29"/>
  <c r="BN18" i="29"/>
  <c r="BO18" i="29"/>
  <c r="BP18" i="29"/>
  <c r="BQ18" i="29"/>
  <c r="BR18" i="29"/>
  <c r="BS18" i="29"/>
  <c r="BT18" i="29"/>
  <c r="BU18" i="29"/>
  <c r="BV18" i="29"/>
  <c r="BW18" i="29"/>
  <c r="BX18" i="29"/>
  <c r="BY18" i="29"/>
  <c r="BZ18" i="29"/>
  <c r="CA18" i="29"/>
  <c r="CB18" i="29"/>
  <c r="CC18" i="29"/>
  <c r="CD18" i="29"/>
  <c r="CE18" i="29"/>
  <c r="CF18" i="29"/>
  <c r="CG18" i="29"/>
  <c r="CH18" i="29"/>
  <c r="CI18" i="29"/>
  <c r="CJ18" i="29"/>
  <c r="CK18" i="29"/>
  <c r="CL18" i="29"/>
  <c r="CM18" i="29"/>
  <c r="CN18" i="29"/>
  <c r="CO18" i="29"/>
  <c r="CP18" i="29"/>
  <c r="CQ18" i="29"/>
  <c r="CR18" i="29"/>
  <c r="CS18" i="29"/>
  <c r="CT18" i="29"/>
  <c r="CU18" i="29"/>
  <c r="CV18" i="29"/>
  <c r="CW18" i="29"/>
  <c r="CX18" i="29"/>
  <c r="CY18" i="29"/>
  <c r="CZ18" i="29"/>
  <c r="DA18" i="29"/>
  <c r="DB18" i="29"/>
  <c r="DC18" i="29"/>
  <c r="DD18" i="29"/>
  <c r="DE18" i="29"/>
  <c r="DF18" i="29"/>
  <c r="DG18" i="29"/>
  <c r="DH18" i="29"/>
  <c r="DI18" i="29"/>
  <c r="DJ18" i="29"/>
  <c r="DK18" i="29"/>
  <c r="DL18" i="29"/>
  <c r="DM18" i="29"/>
  <c r="DN18" i="29"/>
  <c r="DO18" i="29"/>
  <c r="DP18" i="29"/>
  <c r="DQ18" i="29"/>
  <c r="DR18" i="29"/>
  <c r="DS18" i="29"/>
  <c r="DT18" i="29"/>
  <c r="DU18" i="29"/>
  <c r="DV18" i="29"/>
  <c r="DW18" i="29"/>
  <c r="DX18" i="29"/>
  <c r="DY18" i="29"/>
  <c r="DZ18" i="29"/>
  <c r="EA18" i="29"/>
  <c r="EB18" i="29"/>
  <c r="EC18" i="29"/>
  <c r="ED18" i="29"/>
  <c r="EE18" i="29"/>
  <c r="EF18" i="29"/>
  <c r="EG18" i="29"/>
  <c r="EH18" i="29"/>
  <c r="EI18" i="29"/>
  <c r="EJ18" i="29"/>
  <c r="EK18" i="29"/>
  <c r="EL18" i="29"/>
  <c r="EM18" i="29"/>
  <c r="EN18" i="29"/>
  <c r="EO18" i="29"/>
  <c r="EP18" i="29"/>
  <c r="EQ18" i="29"/>
  <c r="ER18" i="29"/>
  <c r="ES18" i="29"/>
  <c r="ET18" i="29"/>
  <c r="EU18" i="29"/>
  <c r="EV18" i="29"/>
  <c r="EW18" i="29"/>
  <c r="EX18" i="29"/>
  <c r="EY18" i="29"/>
  <c r="EZ18" i="29"/>
  <c r="FA18" i="29"/>
  <c r="FB18" i="29"/>
  <c r="FC18" i="29"/>
  <c r="FD18" i="29"/>
  <c r="FE18" i="29"/>
  <c r="FF18" i="29"/>
  <c r="FG18" i="29"/>
  <c r="FH18" i="29"/>
  <c r="FI18" i="29"/>
  <c r="FJ18" i="29"/>
  <c r="FK18" i="29"/>
  <c r="FL18" i="29"/>
  <c r="FM18" i="29"/>
  <c r="FN18" i="29"/>
  <c r="FO18" i="29"/>
  <c r="FP18" i="29"/>
  <c r="FQ18" i="29"/>
  <c r="FR18" i="29"/>
  <c r="FS18" i="29"/>
  <c r="FT18" i="29"/>
  <c r="FU18" i="29"/>
  <c r="FV18" i="29"/>
  <c r="FW18" i="29"/>
  <c r="N18" i="29" s="1"/>
  <c r="FX18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BH22" i="29" s="1"/>
  <c r="FW22" i="29"/>
  <c r="N22" i="29" s="1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N25" i="29" s="1"/>
  <c r="FX25" i="29"/>
  <c r="BH31" i="29"/>
  <c r="BI31" i="29"/>
  <c r="BJ31" i="29"/>
  <c r="BK31" i="29"/>
  <c r="BL31" i="29"/>
  <c r="BM31" i="29"/>
  <c r="BN31" i="29"/>
  <c r="BO31" i="29"/>
  <c r="BP31" i="29"/>
  <c r="BQ31" i="29"/>
  <c r="BR31" i="29"/>
  <c r="BS31" i="29"/>
  <c r="BT31" i="29"/>
  <c r="BU31" i="29"/>
  <c r="BV31" i="29"/>
  <c r="BW31" i="29"/>
  <c r="BX31" i="29"/>
  <c r="BY31" i="29"/>
  <c r="BZ31" i="29"/>
  <c r="CA31" i="29"/>
  <c r="CB31" i="29"/>
  <c r="CC31" i="29"/>
  <c r="CD31" i="29"/>
  <c r="CE31" i="29"/>
  <c r="CF31" i="29"/>
  <c r="CG31" i="29"/>
  <c r="CH31" i="29"/>
  <c r="CI31" i="29"/>
  <c r="CJ31" i="29"/>
  <c r="CK31" i="29"/>
  <c r="CL31" i="29"/>
  <c r="CM31" i="29"/>
  <c r="CN31" i="29"/>
  <c r="CO31" i="29"/>
  <c r="CP31" i="29"/>
  <c r="CQ31" i="29"/>
  <c r="CR31" i="29"/>
  <c r="CS31" i="29"/>
  <c r="CT31" i="29"/>
  <c r="CU31" i="29"/>
  <c r="CV31" i="29"/>
  <c r="CW31" i="29"/>
  <c r="CX31" i="29"/>
  <c r="CY31" i="29"/>
  <c r="CZ31" i="29"/>
  <c r="DA31" i="29"/>
  <c r="DB31" i="29"/>
  <c r="DC31" i="29"/>
  <c r="DD31" i="29"/>
  <c r="DE31" i="29"/>
  <c r="DF31" i="29"/>
  <c r="DG31" i="29"/>
  <c r="DH31" i="29"/>
  <c r="DI31" i="29"/>
  <c r="DJ31" i="29"/>
  <c r="DK31" i="29"/>
  <c r="DL31" i="29"/>
  <c r="DM31" i="29"/>
  <c r="DN31" i="29"/>
  <c r="DO31" i="29"/>
  <c r="DP31" i="29"/>
  <c r="DQ31" i="29"/>
  <c r="DR31" i="29"/>
  <c r="DS31" i="29"/>
  <c r="DT31" i="29"/>
  <c r="DU31" i="29"/>
  <c r="DV31" i="29"/>
  <c r="DW31" i="29"/>
  <c r="DX31" i="29"/>
  <c r="DY31" i="29"/>
  <c r="DZ31" i="29"/>
  <c r="EA31" i="29"/>
  <c r="EB31" i="29"/>
  <c r="EC31" i="29"/>
  <c r="ED31" i="29"/>
  <c r="EE31" i="29"/>
  <c r="EF31" i="29"/>
  <c r="EG31" i="29"/>
  <c r="EH31" i="29"/>
  <c r="EI31" i="29"/>
  <c r="EJ31" i="29"/>
  <c r="EK31" i="29"/>
  <c r="EL31" i="29"/>
  <c r="EM31" i="29"/>
  <c r="EN31" i="29"/>
  <c r="EO31" i="29"/>
  <c r="EP31" i="29"/>
  <c r="EQ31" i="29"/>
  <c r="ER31" i="29"/>
  <c r="ES31" i="29"/>
  <c r="ET31" i="29"/>
  <c r="EU31" i="29"/>
  <c r="EV31" i="29"/>
  <c r="EW31" i="29"/>
  <c r="EX31" i="29"/>
  <c r="EY31" i="29"/>
  <c r="EZ31" i="29"/>
  <c r="FA31" i="29"/>
  <c r="FB31" i="29"/>
  <c r="FC31" i="29"/>
  <c r="FD31" i="29"/>
  <c r="FE31" i="29"/>
  <c r="FF31" i="29"/>
  <c r="FG31" i="29"/>
  <c r="FH31" i="29"/>
  <c r="FI31" i="29"/>
  <c r="FJ31" i="29"/>
  <c r="FK31" i="29"/>
  <c r="FL31" i="29"/>
  <c r="FM31" i="29"/>
  <c r="FN31" i="29"/>
  <c r="FO31" i="29"/>
  <c r="FP31" i="29"/>
  <c r="FQ31" i="29"/>
  <c r="FR31" i="29"/>
  <c r="FS31" i="29"/>
  <c r="FT31" i="29"/>
  <c r="FU31" i="29"/>
  <c r="FV31" i="29"/>
  <c r="FW31" i="29"/>
  <c r="N31" i="29" s="1"/>
  <c r="FX31" i="29"/>
  <c r="BH32" i="29"/>
  <c r="BH30" i="29" s="1"/>
  <c r="BI32" i="29"/>
  <c r="BJ32" i="29"/>
  <c r="BK32" i="29"/>
  <c r="BL32" i="29"/>
  <c r="BM32" i="29"/>
  <c r="BN32" i="29"/>
  <c r="BO32" i="29"/>
  <c r="BP32" i="29"/>
  <c r="BP30" i="29" s="1"/>
  <c r="BQ32" i="29"/>
  <c r="BR32" i="29"/>
  <c r="BS32" i="29"/>
  <c r="BT32" i="29"/>
  <c r="BU32" i="29"/>
  <c r="BV32" i="29"/>
  <c r="BW32" i="29"/>
  <c r="BX32" i="29"/>
  <c r="BX30" i="29" s="1"/>
  <c r="BY32" i="29"/>
  <c r="BZ32" i="29"/>
  <c r="CA32" i="29"/>
  <c r="CB32" i="29"/>
  <c r="CC32" i="29"/>
  <c r="CD32" i="29"/>
  <c r="CE32" i="29"/>
  <c r="CF32" i="29"/>
  <c r="CF30" i="29" s="1"/>
  <c r="CG32" i="29"/>
  <c r="CH32" i="29"/>
  <c r="CI32" i="29"/>
  <c r="CJ32" i="29"/>
  <c r="CK32" i="29"/>
  <c r="CL32" i="29"/>
  <c r="CM32" i="29"/>
  <c r="CN32" i="29"/>
  <c r="CN30" i="29" s="1"/>
  <c r="CO32" i="29"/>
  <c r="CP32" i="29"/>
  <c r="CQ32" i="29"/>
  <c r="CR32" i="29"/>
  <c r="CS32" i="29"/>
  <c r="CT32" i="29"/>
  <c r="CU32" i="29"/>
  <c r="CV32" i="29"/>
  <c r="CW32" i="29"/>
  <c r="CX32" i="29"/>
  <c r="CY32" i="29"/>
  <c r="CZ32" i="29"/>
  <c r="DA32" i="29"/>
  <c r="DB32" i="29"/>
  <c r="DC32" i="29"/>
  <c r="DD32" i="29"/>
  <c r="DE32" i="29"/>
  <c r="DF32" i="29"/>
  <c r="DG32" i="29"/>
  <c r="DH32" i="29"/>
  <c r="DI32" i="29"/>
  <c r="DJ32" i="29"/>
  <c r="DK32" i="29"/>
  <c r="DL32" i="29"/>
  <c r="DM32" i="29"/>
  <c r="DN32" i="29"/>
  <c r="DO32" i="29"/>
  <c r="DP32" i="29"/>
  <c r="DQ32" i="29"/>
  <c r="DR32" i="29"/>
  <c r="DS32" i="29"/>
  <c r="DT32" i="29"/>
  <c r="DU32" i="29"/>
  <c r="DV32" i="29"/>
  <c r="DW32" i="29"/>
  <c r="DX32" i="29"/>
  <c r="DY32" i="29"/>
  <c r="DZ32" i="29"/>
  <c r="EA32" i="29"/>
  <c r="EB32" i="29"/>
  <c r="EC32" i="29"/>
  <c r="ED32" i="29"/>
  <c r="EE32" i="29"/>
  <c r="EF32" i="29"/>
  <c r="EG32" i="29"/>
  <c r="EH32" i="29"/>
  <c r="EI32" i="29"/>
  <c r="EJ32" i="29"/>
  <c r="EK32" i="29"/>
  <c r="EL32" i="29"/>
  <c r="EM32" i="29"/>
  <c r="EN32" i="29"/>
  <c r="EO32" i="29"/>
  <c r="EP32" i="29"/>
  <c r="EQ32" i="29"/>
  <c r="ER32" i="29"/>
  <c r="ES32" i="29"/>
  <c r="ET32" i="29"/>
  <c r="EU32" i="29"/>
  <c r="EV32" i="29"/>
  <c r="EW32" i="29"/>
  <c r="EX32" i="29"/>
  <c r="EY32" i="29"/>
  <c r="EZ32" i="29"/>
  <c r="FA32" i="29"/>
  <c r="FB32" i="29"/>
  <c r="FC32" i="29"/>
  <c r="FD32" i="29"/>
  <c r="FE32" i="29"/>
  <c r="FF32" i="29"/>
  <c r="FG32" i="29"/>
  <c r="FH32" i="29"/>
  <c r="FI32" i="29"/>
  <c r="FJ32" i="29"/>
  <c r="FK32" i="29"/>
  <c r="FL32" i="29"/>
  <c r="FM32" i="29"/>
  <c r="FN32" i="29"/>
  <c r="FO32" i="29"/>
  <c r="FP32" i="29"/>
  <c r="FQ32" i="29"/>
  <c r="FR32" i="29"/>
  <c r="FS32" i="29"/>
  <c r="FT32" i="29"/>
  <c r="FU32" i="29"/>
  <c r="FV32" i="29"/>
  <c r="FW32" i="29"/>
  <c r="FX32" i="29"/>
  <c r="BH33" i="29"/>
  <c r="BI33" i="29"/>
  <c r="BJ33" i="29"/>
  <c r="BK33" i="29"/>
  <c r="BL33" i="29"/>
  <c r="BM33" i="29"/>
  <c r="BN33" i="29"/>
  <c r="BO33" i="29"/>
  <c r="BP33" i="29"/>
  <c r="BQ33" i="29"/>
  <c r="BR33" i="29"/>
  <c r="BS33" i="29"/>
  <c r="BT33" i="29"/>
  <c r="BU33" i="29"/>
  <c r="BV33" i="29"/>
  <c r="BW33" i="29"/>
  <c r="BX33" i="29"/>
  <c r="BY33" i="29"/>
  <c r="BZ33" i="29"/>
  <c r="CA33" i="29"/>
  <c r="CB33" i="29"/>
  <c r="CC33" i="29"/>
  <c r="CD33" i="29"/>
  <c r="CE33" i="29"/>
  <c r="CF33" i="29"/>
  <c r="CG33" i="29"/>
  <c r="CH33" i="29"/>
  <c r="CI33" i="29"/>
  <c r="CJ33" i="29"/>
  <c r="CK33" i="29"/>
  <c r="CL33" i="29"/>
  <c r="CM33" i="29"/>
  <c r="CN33" i="29"/>
  <c r="CO33" i="29"/>
  <c r="CP33" i="29"/>
  <c r="CQ33" i="29"/>
  <c r="CR33" i="29"/>
  <c r="CS33" i="29"/>
  <c r="CT33" i="29"/>
  <c r="CU33" i="29"/>
  <c r="CV33" i="29"/>
  <c r="CW33" i="29"/>
  <c r="CX33" i="29"/>
  <c r="CY33" i="29"/>
  <c r="CZ33" i="29"/>
  <c r="DA33" i="29"/>
  <c r="DB33" i="29"/>
  <c r="DC33" i="29"/>
  <c r="DD33" i="29"/>
  <c r="DE33" i="29"/>
  <c r="DF33" i="29"/>
  <c r="DG33" i="29"/>
  <c r="DH33" i="29"/>
  <c r="DI33" i="29"/>
  <c r="DJ33" i="29"/>
  <c r="DK33" i="29"/>
  <c r="DL33" i="29"/>
  <c r="DM33" i="29"/>
  <c r="DN33" i="29"/>
  <c r="DO33" i="29"/>
  <c r="DP33" i="29"/>
  <c r="DQ33" i="29"/>
  <c r="DR33" i="29"/>
  <c r="DS33" i="29"/>
  <c r="DT33" i="29"/>
  <c r="DU33" i="29"/>
  <c r="DV33" i="29"/>
  <c r="DW33" i="29"/>
  <c r="DX33" i="29"/>
  <c r="DY33" i="29"/>
  <c r="DZ33" i="29"/>
  <c r="EA33" i="29"/>
  <c r="EB33" i="29"/>
  <c r="EC33" i="29"/>
  <c r="ED33" i="29"/>
  <c r="EE33" i="29"/>
  <c r="EF33" i="29"/>
  <c r="EG33" i="29"/>
  <c r="EH33" i="29"/>
  <c r="EI33" i="29"/>
  <c r="EJ33" i="29"/>
  <c r="EK33" i="29"/>
  <c r="EL33" i="29"/>
  <c r="EM33" i="29"/>
  <c r="EN33" i="29"/>
  <c r="EO33" i="29"/>
  <c r="EP33" i="29"/>
  <c r="EQ33" i="29"/>
  <c r="ER33" i="29"/>
  <c r="ES33" i="29"/>
  <c r="ET33" i="29"/>
  <c r="EU33" i="29"/>
  <c r="EV33" i="29"/>
  <c r="EW33" i="29"/>
  <c r="EX33" i="29"/>
  <c r="EY33" i="29"/>
  <c r="EZ33" i="29"/>
  <c r="FA33" i="29"/>
  <c r="FB33" i="29"/>
  <c r="FC33" i="29"/>
  <c r="FD33" i="29"/>
  <c r="FE33" i="29"/>
  <c r="FF33" i="29"/>
  <c r="FG33" i="29"/>
  <c r="FH33" i="29"/>
  <c r="FI33" i="29"/>
  <c r="FJ33" i="29"/>
  <c r="FK33" i="29"/>
  <c r="FL33" i="29"/>
  <c r="FM33" i="29"/>
  <c r="FN33" i="29"/>
  <c r="FO33" i="29"/>
  <c r="FP33" i="29"/>
  <c r="FQ33" i="29"/>
  <c r="FR33" i="29"/>
  <c r="FS33" i="29"/>
  <c r="FT33" i="29"/>
  <c r="FU33" i="29"/>
  <c r="FV33" i="29"/>
  <c r="FW33" i="29"/>
  <c r="FX33" i="29"/>
  <c r="BH35" i="29"/>
  <c r="BI35" i="29"/>
  <c r="BJ35" i="29"/>
  <c r="BK35" i="29"/>
  <c r="BL35" i="29"/>
  <c r="BM35" i="29"/>
  <c r="BN35" i="29"/>
  <c r="BO35" i="29"/>
  <c r="BP35" i="29"/>
  <c r="BQ35" i="29"/>
  <c r="BR35" i="29"/>
  <c r="BS35" i="29"/>
  <c r="BT35" i="29"/>
  <c r="BU35" i="29"/>
  <c r="BV35" i="29"/>
  <c r="BW35" i="29"/>
  <c r="BX35" i="29"/>
  <c r="BY35" i="29"/>
  <c r="BZ35" i="29"/>
  <c r="CA35" i="29"/>
  <c r="CB35" i="29"/>
  <c r="CC35" i="29"/>
  <c r="CD35" i="29"/>
  <c r="CE35" i="29"/>
  <c r="CF35" i="29"/>
  <c r="CG35" i="29"/>
  <c r="CH35" i="29"/>
  <c r="CI35" i="29"/>
  <c r="CJ35" i="29"/>
  <c r="CK35" i="29"/>
  <c r="CL35" i="29"/>
  <c r="CM35" i="29"/>
  <c r="CN35" i="29"/>
  <c r="CO35" i="29"/>
  <c r="CP35" i="29"/>
  <c r="CQ35" i="29"/>
  <c r="CR35" i="29"/>
  <c r="CS35" i="29"/>
  <c r="CT35" i="29"/>
  <c r="CU35" i="29"/>
  <c r="CV35" i="29"/>
  <c r="CW35" i="29"/>
  <c r="CX35" i="29"/>
  <c r="CY35" i="29"/>
  <c r="CZ35" i="29"/>
  <c r="DA35" i="29"/>
  <c r="DB35" i="29"/>
  <c r="DC35" i="29"/>
  <c r="DD35" i="29"/>
  <c r="DE35" i="29"/>
  <c r="DF35" i="29"/>
  <c r="DG35" i="29"/>
  <c r="DH35" i="29"/>
  <c r="DI35" i="29"/>
  <c r="DJ35" i="29"/>
  <c r="DK35" i="29"/>
  <c r="DL35" i="29"/>
  <c r="DM35" i="29"/>
  <c r="DN35" i="29"/>
  <c r="DO35" i="29"/>
  <c r="DP35" i="29"/>
  <c r="DQ35" i="29"/>
  <c r="DR35" i="29"/>
  <c r="DS35" i="29"/>
  <c r="DT35" i="29"/>
  <c r="DU35" i="29"/>
  <c r="DV35" i="29"/>
  <c r="DW35" i="29"/>
  <c r="DX35" i="29"/>
  <c r="DY35" i="29"/>
  <c r="DZ35" i="29"/>
  <c r="EA35" i="29"/>
  <c r="EB35" i="29"/>
  <c r="EC35" i="29"/>
  <c r="ED35" i="29"/>
  <c r="EE35" i="29"/>
  <c r="EF35" i="29"/>
  <c r="EG35" i="29"/>
  <c r="EH35" i="29"/>
  <c r="EI35" i="29"/>
  <c r="EJ35" i="29"/>
  <c r="EK35" i="29"/>
  <c r="EL35" i="29"/>
  <c r="EM35" i="29"/>
  <c r="EN35" i="29"/>
  <c r="EO35" i="29"/>
  <c r="EP35" i="29"/>
  <c r="EQ35" i="29"/>
  <c r="ER35" i="29"/>
  <c r="ES35" i="29"/>
  <c r="ET35" i="29"/>
  <c r="EU35" i="29"/>
  <c r="EV35" i="29"/>
  <c r="EW35" i="29"/>
  <c r="EX35" i="29"/>
  <c r="EY35" i="29"/>
  <c r="EZ35" i="29"/>
  <c r="FA35" i="29"/>
  <c r="FB35" i="29"/>
  <c r="FC35" i="29"/>
  <c r="FD35" i="29"/>
  <c r="FE35" i="29"/>
  <c r="FF35" i="29"/>
  <c r="FG35" i="29"/>
  <c r="FH35" i="29"/>
  <c r="FI35" i="29"/>
  <c r="FJ35" i="29"/>
  <c r="FK35" i="29"/>
  <c r="FL35" i="29"/>
  <c r="FM35" i="29"/>
  <c r="FN35" i="29"/>
  <c r="FO35" i="29"/>
  <c r="FP35" i="29"/>
  <c r="FQ35" i="29"/>
  <c r="FR35" i="29"/>
  <c r="FS35" i="29"/>
  <c r="FT35" i="29"/>
  <c r="FU35" i="29"/>
  <c r="FV35" i="29"/>
  <c r="FW35" i="29"/>
  <c r="FX35" i="29"/>
  <c r="BH36" i="29"/>
  <c r="BI36" i="29"/>
  <c r="BJ36" i="29"/>
  <c r="BK36" i="29"/>
  <c r="BL36" i="29"/>
  <c r="BM36" i="29"/>
  <c r="BN36" i="29"/>
  <c r="BO36" i="29"/>
  <c r="BP36" i="29"/>
  <c r="BQ36" i="29"/>
  <c r="BR36" i="29"/>
  <c r="BS36" i="29"/>
  <c r="BT36" i="29"/>
  <c r="BU36" i="29"/>
  <c r="BV36" i="29"/>
  <c r="BW36" i="29"/>
  <c r="BX36" i="29"/>
  <c r="BY36" i="29"/>
  <c r="BZ36" i="29"/>
  <c r="CA36" i="29"/>
  <c r="CB36" i="29"/>
  <c r="CC36" i="29"/>
  <c r="CD36" i="29"/>
  <c r="CE36" i="29"/>
  <c r="CF36" i="29"/>
  <c r="CG36" i="29"/>
  <c r="CH36" i="29"/>
  <c r="CI36" i="29"/>
  <c r="CJ36" i="29"/>
  <c r="CK36" i="29"/>
  <c r="CL36" i="29"/>
  <c r="CM36" i="29"/>
  <c r="CN36" i="29"/>
  <c r="CO36" i="29"/>
  <c r="CP36" i="29"/>
  <c r="CQ36" i="29"/>
  <c r="CR36" i="29"/>
  <c r="CS36" i="29"/>
  <c r="CT36" i="29"/>
  <c r="CU36" i="29"/>
  <c r="CV36" i="29"/>
  <c r="CW36" i="29"/>
  <c r="CX36" i="29"/>
  <c r="CY36" i="29"/>
  <c r="CZ36" i="29"/>
  <c r="DA36" i="29"/>
  <c r="DB36" i="29"/>
  <c r="DC36" i="29"/>
  <c r="DD36" i="29"/>
  <c r="DE36" i="29"/>
  <c r="DF36" i="29"/>
  <c r="DG36" i="29"/>
  <c r="DH36" i="29"/>
  <c r="DI36" i="29"/>
  <c r="DJ36" i="29"/>
  <c r="DK36" i="29"/>
  <c r="DL36" i="29"/>
  <c r="DM36" i="29"/>
  <c r="DN36" i="29"/>
  <c r="DO36" i="29"/>
  <c r="DP36" i="29"/>
  <c r="DQ36" i="29"/>
  <c r="DR36" i="29"/>
  <c r="DS36" i="29"/>
  <c r="DT36" i="29"/>
  <c r="DU36" i="29"/>
  <c r="DV36" i="29"/>
  <c r="DW36" i="29"/>
  <c r="DX36" i="29"/>
  <c r="DY36" i="29"/>
  <c r="DZ36" i="29"/>
  <c r="EA36" i="29"/>
  <c r="EB36" i="29"/>
  <c r="EC36" i="29"/>
  <c r="ED36" i="29"/>
  <c r="EE36" i="29"/>
  <c r="EF36" i="29"/>
  <c r="EG36" i="29"/>
  <c r="EH36" i="29"/>
  <c r="EI36" i="29"/>
  <c r="EJ36" i="29"/>
  <c r="EK36" i="29"/>
  <c r="EL36" i="29"/>
  <c r="EM36" i="29"/>
  <c r="EN36" i="29"/>
  <c r="EO36" i="29"/>
  <c r="EP36" i="29"/>
  <c r="EQ36" i="29"/>
  <c r="ER36" i="29"/>
  <c r="ES36" i="29"/>
  <c r="ET36" i="29"/>
  <c r="EU36" i="29"/>
  <c r="EV36" i="29"/>
  <c r="EW36" i="29"/>
  <c r="EX36" i="29"/>
  <c r="EY36" i="29"/>
  <c r="EZ36" i="29"/>
  <c r="FA36" i="29"/>
  <c r="FB36" i="29"/>
  <c r="FC36" i="29"/>
  <c r="FD36" i="29"/>
  <c r="FE36" i="29"/>
  <c r="FF36" i="29"/>
  <c r="FG36" i="29"/>
  <c r="FH36" i="29"/>
  <c r="FI36" i="29"/>
  <c r="FJ36" i="29"/>
  <c r="FK36" i="29"/>
  <c r="FL36" i="29"/>
  <c r="FM36" i="29"/>
  <c r="FN36" i="29"/>
  <c r="FO36" i="29"/>
  <c r="FP36" i="29"/>
  <c r="FQ36" i="29"/>
  <c r="FR36" i="29"/>
  <c r="FS36" i="29"/>
  <c r="FT36" i="29"/>
  <c r="FU36" i="29"/>
  <c r="FV36" i="29"/>
  <c r="FW36" i="29"/>
  <c r="FX36" i="29"/>
  <c r="BG36" i="29"/>
  <c r="BG35" i="29"/>
  <c r="BG33" i="29"/>
  <c r="BG32" i="29"/>
  <c r="BG31" i="29"/>
  <c r="BG18" i="29"/>
  <c r="BO10" i="30"/>
  <c r="BP10" i="30"/>
  <c r="BQ10" i="30"/>
  <c r="BR10" i="30"/>
  <c r="BS10" i="30"/>
  <c r="BT10" i="30"/>
  <c r="BU10" i="30"/>
  <c r="BV10" i="30"/>
  <c r="BW10" i="30"/>
  <c r="BX10" i="30"/>
  <c r="BY10" i="30"/>
  <c r="BZ10" i="30"/>
  <c r="CA10" i="30"/>
  <c r="CB10" i="30"/>
  <c r="CC10" i="30"/>
  <c r="CD10" i="30"/>
  <c r="CE10" i="30"/>
  <c r="CF10" i="30"/>
  <c r="CG10" i="30"/>
  <c r="CH10" i="30"/>
  <c r="CI10" i="30"/>
  <c r="CJ10" i="30"/>
  <c r="CK10" i="30"/>
  <c r="CL10" i="30"/>
  <c r="CM10" i="30"/>
  <c r="CN10" i="30"/>
  <c r="CO10" i="30"/>
  <c r="CP10" i="30"/>
  <c r="CQ10" i="30"/>
  <c r="CR10" i="30"/>
  <c r="CS10" i="30"/>
  <c r="CT10" i="30"/>
  <c r="CU10" i="30"/>
  <c r="CV10" i="30"/>
  <c r="CW10" i="30"/>
  <c r="CX10" i="30"/>
  <c r="CY10" i="30"/>
  <c r="CZ10" i="30"/>
  <c r="DA10" i="30"/>
  <c r="DB10" i="30"/>
  <c r="DC10" i="30"/>
  <c r="DD10" i="30"/>
  <c r="DE10" i="30"/>
  <c r="DF10" i="30"/>
  <c r="DG10" i="30"/>
  <c r="DH10" i="30"/>
  <c r="DI10" i="30"/>
  <c r="DJ10" i="30"/>
  <c r="DK10" i="30"/>
  <c r="DL10" i="30"/>
  <c r="DM10" i="30"/>
  <c r="DN10" i="30"/>
  <c r="DO10" i="30"/>
  <c r="DP10" i="30"/>
  <c r="DQ10" i="30"/>
  <c r="DR10" i="30"/>
  <c r="DS10" i="30"/>
  <c r="DT10" i="30"/>
  <c r="DU10" i="30"/>
  <c r="DV10" i="30"/>
  <c r="DW10" i="30"/>
  <c r="DX10" i="30"/>
  <c r="DY10" i="30"/>
  <c r="DZ10" i="30"/>
  <c r="EA10" i="30"/>
  <c r="EB10" i="30"/>
  <c r="EC10" i="30"/>
  <c r="ED10" i="30"/>
  <c r="EE10" i="30"/>
  <c r="EF10" i="30"/>
  <c r="EG10" i="30"/>
  <c r="EH10" i="30"/>
  <c r="EI10" i="30"/>
  <c r="EJ10" i="30"/>
  <c r="EK10" i="30"/>
  <c r="EL10" i="30"/>
  <c r="EM10" i="30"/>
  <c r="EN10" i="30"/>
  <c r="EO10" i="30"/>
  <c r="EP10" i="30"/>
  <c r="EQ10" i="30"/>
  <c r="ER10" i="30"/>
  <c r="ES10" i="30"/>
  <c r="ET10" i="30"/>
  <c r="EU10" i="30"/>
  <c r="EV10" i="30"/>
  <c r="EW10" i="30"/>
  <c r="EX10" i="30"/>
  <c r="EY10" i="30"/>
  <c r="EZ10" i="30"/>
  <c r="FA10" i="30"/>
  <c r="FB10" i="30"/>
  <c r="FC10" i="30"/>
  <c r="FD10" i="30"/>
  <c r="FE10" i="30"/>
  <c r="FF10" i="30"/>
  <c r="FG10" i="30"/>
  <c r="FH10" i="30"/>
  <c r="FI10" i="30"/>
  <c r="FJ10" i="30"/>
  <c r="FK10" i="30"/>
  <c r="FL10" i="30"/>
  <c r="FM10" i="30"/>
  <c r="FN10" i="30"/>
  <c r="FO10" i="30"/>
  <c r="FP10" i="30"/>
  <c r="FQ10" i="30"/>
  <c r="FR10" i="30"/>
  <c r="FS10" i="30"/>
  <c r="FT10" i="30"/>
  <c r="FU10" i="30"/>
  <c r="FV10" i="30"/>
  <c r="FW10" i="30"/>
  <c r="FX10" i="30"/>
  <c r="BO11" i="30"/>
  <c r="BP11" i="30"/>
  <c r="BQ11" i="30"/>
  <c r="BR11" i="30"/>
  <c r="BS11" i="30"/>
  <c r="BT11" i="30"/>
  <c r="BU11" i="30"/>
  <c r="BV11" i="30"/>
  <c r="BW11" i="30"/>
  <c r="BX11" i="30"/>
  <c r="BY11" i="30"/>
  <c r="BZ11" i="30"/>
  <c r="CA11" i="30"/>
  <c r="CB11" i="30"/>
  <c r="CC11" i="30"/>
  <c r="CD11" i="30"/>
  <c r="CE11" i="30"/>
  <c r="CF11" i="30"/>
  <c r="CG11" i="30"/>
  <c r="CH11" i="30"/>
  <c r="CI11" i="30"/>
  <c r="CJ11" i="30"/>
  <c r="CK11" i="30"/>
  <c r="CL11" i="30"/>
  <c r="CM11" i="30"/>
  <c r="CN11" i="30"/>
  <c r="CO11" i="30"/>
  <c r="CP11" i="30"/>
  <c r="CQ11" i="30"/>
  <c r="CR11" i="30"/>
  <c r="CS11" i="30"/>
  <c r="CT11" i="30"/>
  <c r="CU11" i="30"/>
  <c r="CV11" i="30"/>
  <c r="CW11" i="30"/>
  <c r="CX11" i="30"/>
  <c r="CY11" i="30"/>
  <c r="CZ11" i="30"/>
  <c r="DA11" i="30"/>
  <c r="DB11" i="30"/>
  <c r="DC11" i="30"/>
  <c r="DD11" i="30"/>
  <c r="DE11" i="30"/>
  <c r="DF11" i="30"/>
  <c r="DG11" i="30"/>
  <c r="DH11" i="30"/>
  <c r="DI11" i="30"/>
  <c r="DJ11" i="30"/>
  <c r="DK11" i="30"/>
  <c r="DL11" i="30"/>
  <c r="DM11" i="30"/>
  <c r="DN11" i="30"/>
  <c r="DO11" i="30"/>
  <c r="DP11" i="30"/>
  <c r="DQ11" i="30"/>
  <c r="DR11" i="30"/>
  <c r="DS11" i="30"/>
  <c r="DT11" i="30"/>
  <c r="DU11" i="30"/>
  <c r="DV11" i="30"/>
  <c r="DW11" i="30"/>
  <c r="DX11" i="30"/>
  <c r="DY11" i="30"/>
  <c r="DZ11" i="30"/>
  <c r="EA11" i="30"/>
  <c r="EB11" i="30"/>
  <c r="EC11" i="30"/>
  <c r="ED11" i="30"/>
  <c r="EE11" i="30"/>
  <c r="EF11" i="30"/>
  <c r="EG11" i="30"/>
  <c r="EH11" i="30"/>
  <c r="EI11" i="30"/>
  <c r="EJ11" i="30"/>
  <c r="EK11" i="30"/>
  <c r="EL11" i="30"/>
  <c r="EM11" i="30"/>
  <c r="EN11" i="30"/>
  <c r="EO11" i="30"/>
  <c r="EP11" i="30"/>
  <c r="EQ11" i="30"/>
  <c r="ER11" i="30"/>
  <c r="ES11" i="30"/>
  <c r="ET11" i="30"/>
  <c r="EU11" i="30"/>
  <c r="EV11" i="30"/>
  <c r="EW11" i="30"/>
  <c r="EX11" i="30"/>
  <c r="EY11" i="30"/>
  <c r="EZ11" i="30"/>
  <c r="FA11" i="30"/>
  <c r="FB11" i="30"/>
  <c r="FC11" i="30"/>
  <c r="FD11" i="30"/>
  <c r="FE11" i="30"/>
  <c r="FF11" i="30"/>
  <c r="FG11" i="30"/>
  <c r="FH11" i="30"/>
  <c r="FI11" i="30"/>
  <c r="FJ11" i="30"/>
  <c r="FK11" i="30"/>
  <c r="FL11" i="30"/>
  <c r="FM11" i="30"/>
  <c r="FN11" i="30"/>
  <c r="FO11" i="30"/>
  <c r="FP11" i="30"/>
  <c r="FQ11" i="30"/>
  <c r="FR11" i="30"/>
  <c r="FS11" i="30"/>
  <c r="FT11" i="30"/>
  <c r="FU11" i="30"/>
  <c r="FV11" i="30"/>
  <c r="FW11" i="30"/>
  <c r="N11" i="30" s="1"/>
  <c r="FX11" i="30"/>
  <c r="BO13" i="30"/>
  <c r="BP13" i="30"/>
  <c r="BQ13" i="30"/>
  <c r="BR13" i="30"/>
  <c r="BS13" i="30"/>
  <c r="BT13" i="30"/>
  <c r="BU13" i="30"/>
  <c r="BV13" i="30"/>
  <c r="BW13" i="30"/>
  <c r="BX13" i="30"/>
  <c r="BY13" i="30"/>
  <c r="BZ13" i="30"/>
  <c r="CA13" i="30"/>
  <c r="CB13" i="30"/>
  <c r="CC13" i="30"/>
  <c r="CD13" i="30"/>
  <c r="CE13" i="30"/>
  <c r="CF13" i="30"/>
  <c r="CG13" i="30"/>
  <c r="CH13" i="30"/>
  <c r="CI13" i="30"/>
  <c r="CJ13" i="30"/>
  <c r="CK13" i="30"/>
  <c r="CL13" i="30"/>
  <c r="CM13" i="30"/>
  <c r="CN13" i="30"/>
  <c r="CO13" i="30"/>
  <c r="CP13" i="30"/>
  <c r="CQ13" i="30"/>
  <c r="CR13" i="30"/>
  <c r="CS13" i="30"/>
  <c r="CT13" i="30"/>
  <c r="CU13" i="30"/>
  <c r="CV13" i="30"/>
  <c r="CW13" i="30"/>
  <c r="CX13" i="30"/>
  <c r="CY13" i="30"/>
  <c r="CZ13" i="30"/>
  <c r="DA13" i="30"/>
  <c r="DB13" i="30"/>
  <c r="DC13" i="30"/>
  <c r="DD13" i="30"/>
  <c r="DE13" i="30"/>
  <c r="DF13" i="30"/>
  <c r="DG13" i="30"/>
  <c r="DH13" i="30"/>
  <c r="DI13" i="30"/>
  <c r="DJ13" i="30"/>
  <c r="DK13" i="30"/>
  <c r="DL13" i="30"/>
  <c r="DM13" i="30"/>
  <c r="DN13" i="30"/>
  <c r="DO13" i="30"/>
  <c r="DP13" i="30"/>
  <c r="DQ13" i="30"/>
  <c r="DR13" i="30"/>
  <c r="DS13" i="30"/>
  <c r="DT13" i="30"/>
  <c r="DU13" i="30"/>
  <c r="DV13" i="30"/>
  <c r="DW13" i="30"/>
  <c r="DX13" i="30"/>
  <c r="DY13" i="30"/>
  <c r="DZ13" i="30"/>
  <c r="EA13" i="30"/>
  <c r="EB13" i="30"/>
  <c r="EC13" i="30"/>
  <c r="ED13" i="30"/>
  <c r="EE13" i="30"/>
  <c r="EF13" i="30"/>
  <c r="EG13" i="30"/>
  <c r="EH13" i="30"/>
  <c r="EI13" i="30"/>
  <c r="EJ13" i="30"/>
  <c r="EK13" i="30"/>
  <c r="EL13" i="30"/>
  <c r="EM13" i="30"/>
  <c r="EN13" i="30"/>
  <c r="EO13" i="30"/>
  <c r="EP13" i="30"/>
  <c r="EQ13" i="30"/>
  <c r="ER13" i="30"/>
  <c r="ES13" i="30"/>
  <c r="ET13" i="30"/>
  <c r="EU13" i="30"/>
  <c r="EV13" i="30"/>
  <c r="EW13" i="30"/>
  <c r="EX13" i="30"/>
  <c r="EY13" i="30"/>
  <c r="EZ13" i="30"/>
  <c r="FA13" i="30"/>
  <c r="FB13" i="30"/>
  <c r="FC13" i="30"/>
  <c r="FD13" i="30"/>
  <c r="FE13" i="30"/>
  <c r="FF13" i="30"/>
  <c r="FG13" i="30"/>
  <c r="FH13" i="30"/>
  <c r="FI13" i="30"/>
  <c r="FJ13" i="30"/>
  <c r="FK13" i="30"/>
  <c r="FL13" i="30"/>
  <c r="FM13" i="30"/>
  <c r="FN13" i="30"/>
  <c r="FO13" i="30"/>
  <c r="FP13" i="30"/>
  <c r="FQ13" i="30"/>
  <c r="FR13" i="30"/>
  <c r="FS13" i="30"/>
  <c r="FT13" i="30"/>
  <c r="FU13" i="30"/>
  <c r="FV13" i="30"/>
  <c r="FW13" i="30"/>
  <c r="FX13" i="30"/>
  <c r="BO14" i="30"/>
  <c r="BO14" i="29" s="1"/>
  <c r="BO23" i="29" s="1"/>
  <c r="BP14" i="30"/>
  <c r="BP14" i="29" s="1"/>
  <c r="BP23" i="29" s="1"/>
  <c r="BQ14" i="30"/>
  <c r="BQ14" i="29" s="1"/>
  <c r="BR14" i="30"/>
  <c r="BS14" i="30"/>
  <c r="BS14" i="29" s="1"/>
  <c r="BT14" i="30"/>
  <c r="BT14" i="29" s="1"/>
  <c r="BT23" i="29" s="1"/>
  <c r="BU14" i="30"/>
  <c r="BU14" i="29" s="1"/>
  <c r="BU23" i="29" s="1"/>
  <c r="BV14" i="30"/>
  <c r="BV14" i="29" s="1"/>
  <c r="BW14" i="30"/>
  <c r="BW14" i="29" s="1"/>
  <c r="BW23" i="29" s="1"/>
  <c r="BX14" i="30"/>
  <c r="BX14" i="29" s="1"/>
  <c r="BX23" i="29" s="1"/>
  <c r="BY14" i="30"/>
  <c r="BY14" i="29" s="1"/>
  <c r="BZ14" i="30"/>
  <c r="BZ14" i="29" s="1"/>
  <c r="BZ23" i="29" s="1"/>
  <c r="CA14" i="30"/>
  <c r="CA14" i="29" s="1"/>
  <c r="CB14" i="30"/>
  <c r="CB14" i="29" s="1"/>
  <c r="CB23" i="29" s="1"/>
  <c r="CC14" i="30"/>
  <c r="CC14" i="29" s="1"/>
  <c r="CC23" i="29" s="1"/>
  <c r="CD14" i="30"/>
  <c r="CD14" i="29" s="1"/>
  <c r="CE14" i="30"/>
  <c r="CE14" i="29" s="1"/>
  <c r="CE23" i="29" s="1"/>
  <c r="CF14" i="30"/>
  <c r="CF14" i="29" s="1"/>
  <c r="CF23" i="29" s="1"/>
  <c r="CG14" i="30"/>
  <c r="CG14" i="29" s="1"/>
  <c r="CH14" i="30"/>
  <c r="CI14" i="30"/>
  <c r="CI14" i="29" s="1"/>
  <c r="CJ14" i="30"/>
  <c r="CJ14" i="29" s="1"/>
  <c r="CJ23" i="29" s="1"/>
  <c r="CK14" i="30"/>
  <c r="CK14" i="29" s="1"/>
  <c r="CK23" i="29" s="1"/>
  <c r="CL14" i="30"/>
  <c r="CL14" i="29" s="1"/>
  <c r="CM14" i="30"/>
  <c r="CM14" i="29" s="1"/>
  <c r="CM23" i="29" s="1"/>
  <c r="CN14" i="30"/>
  <c r="CN14" i="29" s="1"/>
  <c r="CN23" i="29" s="1"/>
  <c r="CO14" i="30"/>
  <c r="CO14" i="29" s="1"/>
  <c r="CP14" i="30"/>
  <c r="CP14" i="29" s="1"/>
  <c r="CP23" i="29" s="1"/>
  <c r="CQ14" i="30"/>
  <c r="CQ14" i="29" s="1"/>
  <c r="CR14" i="30"/>
  <c r="CR14" i="29" s="1"/>
  <c r="CR23" i="29" s="1"/>
  <c r="CS14" i="30"/>
  <c r="CS14" i="29" s="1"/>
  <c r="CS23" i="29" s="1"/>
  <c r="CT14" i="30"/>
  <c r="CT14" i="29" s="1"/>
  <c r="CU14" i="30"/>
  <c r="CU14" i="29" s="1"/>
  <c r="CU23" i="29" s="1"/>
  <c r="CV14" i="30"/>
  <c r="CV14" i="29" s="1"/>
  <c r="CV23" i="29" s="1"/>
  <c r="CW14" i="30"/>
  <c r="CW14" i="29" s="1"/>
  <c r="CX14" i="30"/>
  <c r="CY14" i="30"/>
  <c r="CY14" i="29" s="1"/>
  <c r="CY23" i="29" s="1"/>
  <c r="CZ14" i="30"/>
  <c r="CZ14" i="29" s="1"/>
  <c r="CZ23" i="29" s="1"/>
  <c r="DA14" i="30"/>
  <c r="DA14" i="29" s="1"/>
  <c r="DA23" i="29" s="1"/>
  <c r="DB14" i="30"/>
  <c r="DB14" i="29" s="1"/>
  <c r="DC14" i="30"/>
  <c r="DC14" i="29" s="1"/>
  <c r="DC23" i="29" s="1"/>
  <c r="DD14" i="30"/>
  <c r="DD14" i="29" s="1"/>
  <c r="DD23" i="29" s="1"/>
  <c r="DE14" i="30"/>
  <c r="DE14" i="29" s="1"/>
  <c r="DF14" i="30"/>
  <c r="DF14" i="29" s="1"/>
  <c r="DF23" i="29" s="1"/>
  <c r="DG14" i="30"/>
  <c r="DG14" i="29" s="1"/>
  <c r="DH14" i="30"/>
  <c r="DH14" i="29" s="1"/>
  <c r="DH23" i="29" s="1"/>
  <c r="DI14" i="30"/>
  <c r="DI14" i="29" s="1"/>
  <c r="DI23" i="29" s="1"/>
  <c r="DJ14" i="30"/>
  <c r="DJ14" i="29" s="1"/>
  <c r="DK14" i="30"/>
  <c r="DK14" i="29" s="1"/>
  <c r="DK23" i="29" s="1"/>
  <c r="DL14" i="30"/>
  <c r="DL14" i="29" s="1"/>
  <c r="DL23" i="29" s="1"/>
  <c r="DM14" i="30"/>
  <c r="DM14" i="29" s="1"/>
  <c r="DN14" i="30"/>
  <c r="DN14" i="29" s="1"/>
  <c r="DN23" i="29" s="1"/>
  <c r="DO14" i="30"/>
  <c r="DO14" i="29" s="1"/>
  <c r="DP14" i="30"/>
  <c r="DP14" i="29" s="1"/>
  <c r="DP23" i="29" s="1"/>
  <c r="DQ14" i="30"/>
  <c r="DQ14" i="29" s="1"/>
  <c r="DQ23" i="29" s="1"/>
  <c r="DR14" i="30"/>
  <c r="DR14" i="29" s="1"/>
  <c r="DS14" i="30"/>
  <c r="DS14" i="29" s="1"/>
  <c r="DS23" i="29" s="1"/>
  <c r="DT14" i="30"/>
  <c r="DT14" i="29" s="1"/>
  <c r="DT23" i="29" s="1"/>
  <c r="DU14" i="30"/>
  <c r="DU14" i="29" s="1"/>
  <c r="DV14" i="30"/>
  <c r="DV14" i="29" s="1"/>
  <c r="DV23" i="29" s="1"/>
  <c r="DW14" i="30"/>
  <c r="DW14" i="29" s="1"/>
  <c r="DX14" i="30"/>
  <c r="DX14" i="29" s="1"/>
  <c r="DX23" i="29" s="1"/>
  <c r="DY14" i="30"/>
  <c r="DY14" i="29" s="1"/>
  <c r="DY23" i="29" s="1"/>
  <c r="DZ14" i="30"/>
  <c r="DZ14" i="29" s="1"/>
  <c r="EA14" i="30"/>
  <c r="EA14" i="29" s="1"/>
  <c r="EA23" i="29" s="1"/>
  <c r="EB14" i="30"/>
  <c r="EB14" i="29" s="1"/>
  <c r="EB23" i="29" s="1"/>
  <c r="EC14" i="30"/>
  <c r="EC14" i="29" s="1"/>
  <c r="ED14" i="30"/>
  <c r="ED14" i="29" s="1"/>
  <c r="ED23" i="29" s="1"/>
  <c r="EE14" i="30"/>
  <c r="EE14" i="29" s="1"/>
  <c r="EE23" i="29" s="1"/>
  <c r="EF14" i="30"/>
  <c r="EF14" i="29" s="1"/>
  <c r="EF23" i="29" s="1"/>
  <c r="EG14" i="30"/>
  <c r="EG14" i="29" s="1"/>
  <c r="EG23" i="29" s="1"/>
  <c r="EH14" i="30"/>
  <c r="EH14" i="29" s="1"/>
  <c r="EI14" i="30"/>
  <c r="EI14" i="29" s="1"/>
  <c r="EI23" i="29" s="1"/>
  <c r="EJ14" i="30"/>
  <c r="EJ14" i="29" s="1"/>
  <c r="EJ23" i="29" s="1"/>
  <c r="EK14" i="30"/>
  <c r="EK14" i="29" s="1"/>
  <c r="EL14" i="30"/>
  <c r="EL14" i="29" s="1"/>
  <c r="EL23" i="29" s="1"/>
  <c r="EM14" i="30"/>
  <c r="EM14" i="29" s="1"/>
  <c r="EN14" i="30"/>
  <c r="EN14" i="29" s="1"/>
  <c r="EN23" i="29" s="1"/>
  <c r="EO14" i="30"/>
  <c r="EO14" i="29" s="1"/>
  <c r="EO23" i="29" s="1"/>
  <c r="EP14" i="30"/>
  <c r="EP14" i="29" s="1"/>
  <c r="EQ14" i="30"/>
  <c r="EQ14" i="29" s="1"/>
  <c r="EQ23" i="29" s="1"/>
  <c r="ER14" i="30"/>
  <c r="ER14" i="29" s="1"/>
  <c r="ER23" i="29" s="1"/>
  <c r="ES14" i="30"/>
  <c r="ES14" i="29" s="1"/>
  <c r="ET14" i="30"/>
  <c r="ET14" i="29" s="1"/>
  <c r="ET23" i="29" s="1"/>
  <c r="EU14" i="30"/>
  <c r="EU14" i="29" s="1"/>
  <c r="EV14" i="30"/>
  <c r="EV14" i="29" s="1"/>
  <c r="EV23" i="29" s="1"/>
  <c r="EW14" i="30"/>
  <c r="EW14" i="29" s="1"/>
  <c r="EW23" i="29" s="1"/>
  <c r="EX14" i="30"/>
  <c r="EX14" i="29" s="1"/>
  <c r="EY14" i="30"/>
  <c r="EY14" i="29" s="1"/>
  <c r="EY23" i="29" s="1"/>
  <c r="EZ14" i="30"/>
  <c r="EZ14" i="29" s="1"/>
  <c r="EZ23" i="29" s="1"/>
  <c r="FA14" i="30"/>
  <c r="FA14" i="29" s="1"/>
  <c r="FB14" i="30"/>
  <c r="FB14" i="29" s="1"/>
  <c r="FB23" i="29" s="1"/>
  <c r="FC14" i="30"/>
  <c r="FC14" i="29" s="1"/>
  <c r="FD14" i="30"/>
  <c r="FD14" i="29" s="1"/>
  <c r="FD23" i="29" s="1"/>
  <c r="FE14" i="30"/>
  <c r="FE14" i="29" s="1"/>
  <c r="FE23" i="29" s="1"/>
  <c r="FF14" i="30"/>
  <c r="FF14" i="29" s="1"/>
  <c r="FG14" i="30"/>
  <c r="FG14" i="29" s="1"/>
  <c r="FG23" i="29" s="1"/>
  <c r="FH14" i="30"/>
  <c r="FH14" i="29" s="1"/>
  <c r="FH23" i="29" s="1"/>
  <c r="FI14" i="30"/>
  <c r="FI14" i="29" s="1"/>
  <c r="FJ14" i="30"/>
  <c r="FK14" i="30"/>
  <c r="FK14" i="29" s="1"/>
  <c r="FL14" i="30"/>
  <c r="FL14" i="29" s="1"/>
  <c r="FL23" i="29" s="1"/>
  <c r="FM14" i="30"/>
  <c r="FM14" i="29" s="1"/>
  <c r="FM23" i="29" s="1"/>
  <c r="FN14" i="30"/>
  <c r="FN14" i="29" s="1"/>
  <c r="FO14" i="30"/>
  <c r="FO14" i="29" s="1"/>
  <c r="FO23" i="29" s="1"/>
  <c r="FP14" i="30"/>
  <c r="FP14" i="29" s="1"/>
  <c r="FP23" i="29" s="1"/>
  <c r="FQ14" i="30"/>
  <c r="FQ14" i="29" s="1"/>
  <c r="FR14" i="30"/>
  <c r="FR14" i="29" s="1"/>
  <c r="FR23" i="29" s="1"/>
  <c r="FS14" i="30"/>
  <c r="FS14" i="29" s="1"/>
  <c r="FT14" i="30"/>
  <c r="FT14" i="29" s="1"/>
  <c r="FT23" i="29" s="1"/>
  <c r="FU14" i="30"/>
  <c r="FU14" i="29" s="1"/>
  <c r="FU23" i="29" s="1"/>
  <c r="FV14" i="30"/>
  <c r="FV14" i="29" s="1"/>
  <c r="FW14" i="30"/>
  <c r="FX14" i="30"/>
  <c r="FX14" i="29" s="1"/>
  <c r="FX23" i="29" s="1"/>
  <c r="BO15" i="30"/>
  <c r="BO15" i="29" s="1"/>
  <c r="BO24" i="29" s="1"/>
  <c r="BP15" i="30"/>
  <c r="BP15" i="29" s="1"/>
  <c r="BP24" i="29" s="1"/>
  <c r="BQ15" i="30"/>
  <c r="BQ15" i="29" s="1"/>
  <c r="BQ24" i="29" s="1"/>
  <c r="BR15" i="30"/>
  <c r="BR15" i="29" s="1"/>
  <c r="BR24" i="29" s="1"/>
  <c r="BS15" i="30"/>
  <c r="BS15" i="29" s="1"/>
  <c r="BS24" i="29" s="1"/>
  <c r="BT15" i="30"/>
  <c r="BT15" i="29" s="1"/>
  <c r="BT24" i="29" s="1"/>
  <c r="BU15" i="30"/>
  <c r="BU15" i="29" s="1"/>
  <c r="BU24" i="29" s="1"/>
  <c r="BV15" i="30"/>
  <c r="BV15" i="29" s="1"/>
  <c r="BV24" i="29" s="1"/>
  <c r="BW15" i="30"/>
  <c r="BW15" i="29" s="1"/>
  <c r="BW24" i="29" s="1"/>
  <c r="BX15" i="30"/>
  <c r="BX15" i="29" s="1"/>
  <c r="BX24" i="29" s="1"/>
  <c r="BY15" i="30"/>
  <c r="BY15" i="29" s="1"/>
  <c r="BY24" i="29" s="1"/>
  <c r="BZ15" i="30"/>
  <c r="BZ15" i="29" s="1"/>
  <c r="BZ24" i="29" s="1"/>
  <c r="CA15" i="30"/>
  <c r="CA15" i="29" s="1"/>
  <c r="CA24" i="29" s="1"/>
  <c r="CB15" i="30"/>
  <c r="CB15" i="29" s="1"/>
  <c r="CB24" i="29" s="1"/>
  <c r="CC15" i="30"/>
  <c r="CC15" i="29" s="1"/>
  <c r="CC24" i="29" s="1"/>
  <c r="CD15" i="30"/>
  <c r="CD15" i="29" s="1"/>
  <c r="CD24" i="29" s="1"/>
  <c r="CE15" i="30"/>
  <c r="CE15" i="29" s="1"/>
  <c r="CE24" i="29" s="1"/>
  <c r="CF15" i="30"/>
  <c r="CF15" i="29" s="1"/>
  <c r="CF24" i="29" s="1"/>
  <c r="CG15" i="30"/>
  <c r="CG15" i="29" s="1"/>
  <c r="CG24" i="29" s="1"/>
  <c r="CH15" i="30"/>
  <c r="CH15" i="29" s="1"/>
  <c r="CH24" i="29" s="1"/>
  <c r="CI15" i="30"/>
  <c r="CI15" i="29" s="1"/>
  <c r="CI24" i="29" s="1"/>
  <c r="CJ15" i="30"/>
  <c r="CJ15" i="29" s="1"/>
  <c r="CJ24" i="29" s="1"/>
  <c r="CK15" i="30"/>
  <c r="CK15" i="29" s="1"/>
  <c r="CK24" i="29" s="1"/>
  <c r="CL15" i="30"/>
  <c r="CL15" i="29" s="1"/>
  <c r="CL24" i="29" s="1"/>
  <c r="CM15" i="30"/>
  <c r="CM15" i="29" s="1"/>
  <c r="CM24" i="29" s="1"/>
  <c r="CN15" i="30"/>
  <c r="CN15" i="29" s="1"/>
  <c r="CN24" i="29" s="1"/>
  <c r="CO15" i="30"/>
  <c r="CO15" i="29" s="1"/>
  <c r="CO24" i="29" s="1"/>
  <c r="CP15" i="30"/>
  <c r="CP15" i="29" s="1"/>
  <c r="CP24" i="29" s="1"/>
  <c r="CQ15" i="30"/>
  <c r="CQ15" i="29" s="1"/>
  <c r="CQ24" i="29" s="1"/>
  <c r="CR15" i="30"/>
  <c r="CR15" i="29" s="1"/>
  <c r="CR24" i="29" s="1"/>
  <c r="CS15" i="30"/>
  <c r="CS15" i="29" s="1"/>
  <c r="CS24" i="29" s="1"/>
  <c r="CT15" i="30"/>
  <c r="CT15" i="29" s="1"/>
  <c r="CT24" i="29" s="1"/>
  <c r="CU15" i="30"/>
  <c r="CU15" i="29" s="1"/>
  <c r="CU24" i="29" s="1"/>
  <c r="CV15" i="30"/>
  <c r="CV15" i="29" s="1"/>
  <c r="CV24" i="29" s="1"/>
  <c r="CW15" i="30"/>
  <c r="CW15" i="29" s="1"/>
  <c r="CW24" i="29" s="1"/>
  <c r="CX15" i="30"/>
  <c r="CX15" i="29" s="1"/>
  <c r="CX24" i="29" s="1"/>
  <c r="CY15" i="30"/>
  <c r="CY15" i="29" s="1"/>
  <c r="CY24" i="29" s="1"/>
  <c r="CZ15" i="30"/>
  <c r="CZ15" i="29" s="1"/>
  <c r="CZ24" i="29" s="1"/>
  <c r="DA15" i="30"/>
  <c r="DA15" i="29" s="1"/>
  <c r="DA24" i="29" s="1"/>
  <c r="DB15" i="30"/>
  <c r="DB15" i="29" s="1"/>
  <c r="DB24" i="29" s="1"/>
  <c r="DC15" i="30"/>
  <c r="DC15" i="29" s="1"/>
  <c r="DC24" i="29" s="1"/>
  <c r="DD15" i="30"/>
  <c r="DD15" i="29" s="1"/>
  <c r="DD24" i="29" s="1"/>
  <c r="DE15" i="30"/>
  <c r="DE15" i="29" s="1"/>
  <c r="DE24" i="29" s="1"/>
  <c r="DF15" i="30"/>
  <c r="DF15" i="29" s="1"/>
  <c r="DF24" i="29" s="1"/>
  <c r="DG15" i="30"/>
  <c r="DG15" i="29" s="1"/>
  <c r="DG24" i="29" s="1"/>
  <c r="DH15" i="30"/>
  <c r="DH15" i="29" s="1"/>
  <c r="DH24" i="29" s="1"/>
  <c r="DI15" i="30"/>
  <c r="DI15" i="29" s="1"/>
  <c r="DI24" i="29" s="1"/>
  <c r="DJ15" i="30"/>
  <c r="DJ15" i="29" s="1"/>
  <c r="DJ24" i="29" s="1"/>
  <c r="DK15" i="30"/>
  <c r="DK15" i="29" s="1"/>
  <c r="DK24" i="29" s="1"/>
  <c r="DL15" i="30"/>
  <c r="DL15" i="29" s="1"/>
  <c r="DL24" i="29" s="1"/>
  <c r="DM15" i="30"/>
  <c r="DM15" i="29" s="1"/>
  <c r="DM24" i="29" s="1"/>
  <c r="DN15" i="30"/>
  <c r="DN15" i="29" s="1"/>
  <c r="DN24" i="29" s="1"/>
  <c r="DO15" i="30"/>
  <c r="DO15" i="29" s="1"/>
  <c r="DO24" i="29" s="1"/>
  <c r="DP15" i="30"/>
  <c r="DP15" i="29" s="1"/>
  <c r="DP24" i="29" s="1"/>
  <c r="DQ15" i="30"/>
  <c r="DQ15" i="29" s="1"/>
  <c r="DQ24" i="29" s="1"/>
  <c r="DR15" i="30"/>
  <c r="DR15" i="29" s="1"/>
  <c r="DR24" i="29" s="1"/>
  <c r="DS15" i="30"/>
  <c r="DS15" i="29" s="1"/>
  <c r="DS24" i="29" s="1"/>
  <c r="DT15" i="30"/>
  <c r="DT15" i="29" s="1"/>
  <c r="DT24" i="29" s="1"/>
  <c r="DU15" i="30"/>
  <c r="DU15" i="29" s="1"/>
  <c r="DU24" i="29" s="1"/>
  <c r="DV15" i="30"/>
  <c r="DV15" i="29" s="1"/>
  <c r="DV24" i="29" s="1"/>
  <c r="DW15" i="30"/>
  <c r="DW15" i="29" s="1"/>
  <c r="DW24" i="29" s="1"/>
  <c r="DX15" i="30"/>
  <c r="DX15" i="29" s="1"/>
  <c r="DX24" i="29" s="1"/>
  <c r="DY15" i="30"/>
  <c r="DY15" i="29" s="1"/>
  <c r="DY24" i="29" s="1"/>
  <c r="DZ15" i="30"/>
  <c r="DZ15" i="29" s="1"/>
  <c r="DZ24" i="29" s="1"/>
  <c r="EA15" i="30"/>
  <c r="EA15" i="29" s="1"/>
  <c r="EA24" i="29" s="1"/>
  <c r="EB15" i="30"/>
  <c r="EB15" i="29" s="1"/>
  <c r="EB24" i="29" s="1"/>
  <c r="EC15" i="30"/>
  <c r="EC15" i="29" s="1"/>
  <c r="EC24" i="29" s="1"/>
  <c r="ED15" i="30"/>
  <c r="ED15" i="29" s="1"/>
  <c r="ED24" i="29" s="1"/>
  <c r="EE15" i="30"/>
  <c r="EE15" i="29" s="1"/>
  <c r="EE24" i="29" s="1"/>
  <c r="EF15" i="30"/>
  <c r="EF15" i="29" s="1"/>
  <c r="EF24" i="29" s="1"/>
  <c r="EG15" i="30"/>
  <c r="EG15" i="29" s="1"/>
  <c r="EG24" i="29" s="1"/>
  <c r="EH15" i="30"/>
  <c r="EH15" i="29" s="1"/>
  <c r="EH24" i="29" s="1"/>
  <c r="EI15" i="30"/>
  <c r="EI15" i="29" s="1"/>
  <c r="EI24" i="29" s="1"/>
  <c r="EJ15" i="30"/>
  <c r="EJ15" i="29" s="1"/>
  <c r="EJ24" i="29" s="1"/>
  <c r="EK15" i="30"/>
  <c r="EK15" i="29" s="1"/>
  <c r="EK24" i="29" s="1"/>
  <c r="EL15" i="30"/>
  <c r="EL15" i="29" s="1"/>
  <c r="EL24" i="29" s="1"/>
  <c r="EM15" i="30"/>
  <c r="EM15" i="29" s="1"/>
  <c r="EM24" i="29" s="1"/>
  <c r="EN15" i="30"/>
  <c r="EN15" i="29" s="1"/>
  <c r="EN24" i="29" s="1"/>
  <c r="EO15" i="30"/>
  <c r="EO15" i="29" s="1"/>
  <c r="EO24" i="29" s="1"/>
  <c r="EP15" i="30"/>
  <c r="EP15" i="29" s="1"/>
  <c r="EP24" i="29" s="1"/>
  <c r="EQ15" i="30"/>
  <c r="EQ15" i="29" s="1"/>
  <c r="EQ24" i="29" s="1"/>
  <c r="ER15" i="30"/>
  <c r="ER15" i="29" s="1"/>
  <c r="ER24" i="29" s="1"/>
  <c r="ES15" i="30"/>
  <c r="ES15" i="29" s="1"/>
  <c r="ES24" i="29" s="1"/>
  <c r="ET15" i="30"/>
  <c r="ET15" i="29" s="1"/>
  <c r="ET24" i="29" s="1"/>
  <c r="EU15" i="30"/>
  <c r="EU15" i="29" s="1"/>
  <c r="EU24" i="29" s="1"/>
  <c r="EV15" i="30"/>
  <c r="EV15" i="29" s="1"/>
  <c r="EV24" i="29" s="1"/>
  <c r="EW15" i="30"/>
  <c r="EW15" i="29" s="1"/>
  <c r="EW24" i="29" s="1"/>
  <c r="EX15" i="30"/>
  <c r="EX15" i="29" s="1"/>
  <c r="EX24" i="29" s="1"/>
  <c r="EY15" i="30"/>
  <c r="EY15" i="29" s="1"/>
  <c r="EY24" i="29" s="1"/>
  <c r="EZ15" i="30"/>
  <c r="EZ15" i="29" s="1"/>
  <c r="EZ24" i="29" s="1"/>
  <c r="FA15" i="30"/>
  <c r="FA15" i="29" s="1"/>
  <c r="FA24" i="29" s="1"/>
  <c r="FB15" i="30"/>
  <c r="FB15" i="29" s="1"/>
  <c r="FB24" i="29" s="1"/>
  <c r="FC15" i="30"/>
  <c r="FC15" i="29" s="1"/>
  <c r="FC24" i="29" s="1"/>
  <c r="FD15" i="30"/>
  <c r="FD15" i="29" s="1"/>
  <c r="FD24" i="29" s="1"/>
  <c r="FE15" i="30"/>
  <c r="FE15" i="29" s="1"/>
  <c r="FE24" i="29" s="1"/>
  <c r="FF15" i="30"/>
  <c r="FF15" i="29" s="1"/>
  <c r="FF24" i="29" s="1"/>
  <c r="FG15" i="30"/>
  <c r="FG15" i="29" s="1"/>
  <c r="FG24" i="29" s="1"/>
  <c r="FH15" i="30"/>
  <c r="FH15" i="29" s="1"/>
  <c r="FH24" i="29" s="1"/>
  <c r="FI15" i="30"/>
  <c r="FI15" i="29" s="1"/>
  <c r="FI24" i="29" s="1"/>
  <c r="FJ15" i="30"/>
  <c r="FJ15" i="29" s="1"/>
  <c r="FJ24" i="29" s="1"/>
  <c r="FK15" i="30"/>
  <c r="FK15" i="29" s="1"/>
  <c r="FK24" i="29" s="1"/>
  <c r="FL15" i="30"/>
  <c r="FL15" i="29" s="1"/>
  <c r="FL24" i="29" s="1"/>
  <c r="FM15" i="30"/>
  <c r="FM15" i="29" s="1"/>
  <c r="FM24" i="29" s="1"/>
  <c r="FN15" i="30"/>
  <c r="FN15" i="29" s="1"/>
  <c r="FN24" i="29" s="1"/>
  <c r="FO15" i="30"/>
  <c r="FO15" i="29" s="1"/>
  <c r="FO24" i="29" s="1"/>
  <c r="FP15" i="30"/>
  <c r="FP15" i="29" s="1"/>
  <c r="FP24" i="29" s="1"/>
  <c r="FQ15" i="30"/>
  <c r="FQ15" i="29" s="1"/>
  <c r="FQ24" i="29" s="1"/>
  <c r="FR15" i="30"/>
  <c r="FR15" i="29" s="1"/>
  <c r="FR24" i="29" s="1"/>
  <c r="FS15" i="30"/>
  <c r="FS15" i="29" s="1"/>
  <c r="FS24" i="29" s="1"/>
  <c r="FT15" i="30"/>
  <c r="FT15" i="29" s="1"/>
  <c r="FT24" i="29" s="1"/>
  <c r="FU15" i="30"/>
  <c r="FU15" i="29" s="1"/>
  <c r="FU24" i="29" s="1"/>
  <c r="FV15" i="30"/>
  <c r="FV15" i="29" s="1"/>
  <c r="FV24" i="29" s="1"/>
  <c r="FW15" i="30"/>
  <c r="N15" i="30" s="1"/>
  <c r="FX15" i="30"/>
  <c r="FX15" i="29" s="1"/>
  <c r="FX24" i="29" s="1"/>
  <c r="BO16" i="30"/>
  <c r="BP16" i="30"/>
  <c r="BQ16" i="30"/>
  <c r="BR16" i="30"/>
  <c r="BS16" i="30"/>
  <c r="BT16" i="30"/>
  <c r="BU16" i="30"/>
  <c r="BV16" i="30"/>
  <c r="BW16" i="30"/>
  <c r="BX16" i="30"/>
  <c r="BY16" i="30"/>
  <c r="BZ16" i="30"/>
  <c r="CA16" i="30"/>
  <c r="CB16" i="30"/>
  <c r="CC16" i="30"/>
  <c r="CD16" i="30"/>
  <c r="CE16" i="30"/>
  <c r="CF16" i="30"/>
  <c r="CG16" i="30"/>
  <c r="CH16" i="30"/>
  <c r="CI16" i="30"/>
  <c r="CJ16" i="30"/>
  <c r="CK16" i="30"/>
  <c r="CL16" i="30"/>
  <c r="CM16" i="30"/>
  <c r="CN16" i="30"/>
  <c r="CO16" i="30"/>
  <c r="CP16" i="30"/>
  <c r="CQ16" i="30"/>
  <c r="CR16" i="30"/>
  <c r="CS16" i="30"/>
  <c r="CT16" i="30"/>
  <c r="CU16" i="30"/>
  <c r="CV16" i="30"/>
  <c r="CW16" i="30"/>
  <c r="CX16" i="30"/>
  <c r="CY16" i="30"/>
  <c r="CZ16" i="30"/>
  <c r="DA16" i="30"/>
  <c r="DB16" i="30"/>
  <c r="DC16" i="30"/>
  <c r="DD16" i="30"/>
  <c r="DE16" i="30"/>
  <c r="DF16" i="30"/>
  <c r="DG16" i="30"/>
  <c r="DH16" i="30"/>
  <c r="DI16" i="30"/>
  <c r="DJ16" i="30"/>
  <c r="DK16" i="30"/>
  <c r="DL16" i="30"/>
  <c r="DM16" i="30"/>
  <c r="DN16" i="30"/>
  <c r="DO16" i="30"/>
  <c r="DP16" i="30"/>
  <c r="DQ16" i="30"/>
  <c r="DR16" i="30"/>
  <c r="DS16" i="30"/>
  <c r="DT16" i="30"/>
  <c r="DU16" i="30"/>
  <c r="DV16" i="30"/>
  <c r="DW16" i="30"/>
  <c r="DX16" i="30"/>
  <c r="DY16" i="30"/>
  <c r="DZ16" i="30"/>
  <c r="EA16" i="30"/>
  <c r="EB16" i="30"/>
  <c r="EC16" i="30"/>
  <c r="ED16" i="30"/>
  <c r="EE16" i="30"/>
  <c r="EF16" i="30"/>
  <c r="EG16" i="30"/>
  <c r="EH16" i="30"/>
  <c r="EI16" i="30"/>
  <c r="EJ16" i="30"/>
  <c r="EK16" i="30"/>
  <c r="EL16" i="30"/>
  <c r="EM16" i="30"/>
  <c r="EN16" i="30"/>
  <c r="EO16" i="30"/>
  <c r="EP16" i="30"/>
  <c r="EQ16" i="30"/>
  <c r="ER16" i="30"/>
  <c r="ES16" i="30"/>
  <c r="ET16" i="30"/>
  <c r="EU16" i="30"/>
  <c r="EV16" i="30"/>
  <c r="EW16" i="30"/>
  <c r="EX16" i="30"/>
  <c r="EY16" i="30"/>
  <c r="EZ16" i="30"/>
  <c r="FA16" i="30"/>
  <c r="FB16" i="30"/>
  <c r="FC16" i="30"/>
  <c r="FD16" i="30"/>
  <c r="FE16" i="30"/>
  <c r="FF16" i="30"/>
  <c r="FG16" i="30"/>
  <c r="FH16" i="30"/>
  <c r="FI16" i="30"/>
  <c r="FJ16" i="30"/>
  <c r="FK16" i="30"/>
  <c r="FL16" i="30"/>
  <c r="FM16" i="30"/>
  <c r="FN16" i="30"/>
  <c r="FO16" i="30"/>
  <c r="FP16" i="30"/>
  <c r="FQ16" i="30"/>
  <c r="FR16" i="30"/>
  <c r="FS16" i="30"/>
  <c r="FT16" i="30"/>
  <c r="FU16" i="30"/>
  <c r="FV16" i="30"/>
  <c r="FW16" i="30"/>
  <c r="N16" i="30" s="1"/>
  <c r="FX16" i="30"/>
  <c r="BO17" i="30"/>
  <c r="BP17" i="30"/>
  <c r="BQ17" i="30"/>
  <c r="BR17" i="30"/>
  <c r="BS17" i="30"/>
  <c r="BT17" i="30"/>
  <c r="BU17" i="30"/>
  <c r="BV17" i="30"/>
  <c r="BW17" i="30"/>
  <c r="BX17" i="30"/>
  <c r="BY17" i="30"/>
  <c r="BZ17" i="30"/>
  <c r="CA17" i="30"/>
  <c r="CB17" i="30"/>
  <c r="CC17" i="30"/>
  <c r="CD17" i="30"/>
  <c r="CE17" i="30"/>
  <c r="CF17" i="30"/>
  <c r="CG17" i="30"/>
  <c r="CH17" i="30"/>
  <c r="CI17" i="30"/>
  <c r="CJ17" i="30"/>
  <c r="CK17" i="30"/>
  <c r="CL17" i="30"/>
  <c r="CM17" i="30"/>
  <c r="CN17" i="30"/>
  <c r="CO17" i="30"/>
  <c r="CP17" i="30"/>
  <c r="CQ17" i="30"/>
  <c r="CR17" i="30"/>
  <c r="CS17" i="30"/>
  <c r="CT17" i="30"/>
  <c r="CU17" i="30"/>
  <c r="CV17" i="30"/>
  <c r="CW17" i="30"/>
  <c r="CX17" i="30"/>
  <c r="CY17" i="30"/>
  <c r="CZ17" i="30"/>
  <c r="DA17" i="30"/>
  <c r="DB17" i="30"/>
  <c r="DC17" i="30"/>
  <c r="DD17" i="30"/>
  <c r="DE17" i="30"/>
  <c r="DF17" i="30"/>
  <c r="DG17" i="30"/>
  <c r="DH17" i="30"/>
  <c r="DI17" i="30"/>
  <c r="DJ17" i="30"/>
  <c r="DK17" i="30"/>
  <c r="DL17" i="30"/>
  <c r="DM17" i="30"/>
  <c r="DN17" i="30"/>
  <c r="DO17" i="30"/>
  <c r="DP17" i="30"/>
  <c r="DQ17" i="30"/>
  <c r="DR17" i="30"/>
  <c r="DS17" i="30"/>
  <c r="DT17" i="30"/>
  <c r="DU17" i="30"/>
  <c r="DV17" i="30"/>
  <c r="DW17" i="30"/>
  <c r="DX17" i="30"/>
  <c r="DY17" i="30"/>
  <c r="DZ17" i="30"/>
  <c r="EA17" i="30"/>
  <c r="EB17" i="30"/>
  <c r="EC17" i="30"/>
  <c r="ED17" i="30"/>
  <c r="EE17" i="30"/>
  <c r="EF17" i="30"/>
  <c r="EG17" i="30"/>
  <c r="EH17" i="30"/>
  <c r="EI17" i="30"/>
  <c r="EJ17" i="30"/>
  <c r="EK17" i="30"/>
  <c r="EL17" i="30"/>
  <c r="EM17" i="30"/>
  <c r="EN17" i="30"/>
  <c r="EO17" i="30"/>
  <c r="EP17" i="30"/>
  <c r="EQ17" i="30"/>
  <c r="ER17" i="30"/>
  <c r="ES17" i="30"/>
  <c r="ET17" i="30"/>
  <c r="EU17" i="30"/>
  <c r="EV17" i="30"/>
  <c r="EW17" i="30"/>
  <c r="EX17" i="30"/>
  <c r="EY17" i="30"/>
  <c r="EZ17" i="30"/>
  <c r="FA17" i="30"/>
  <c r="FB17" i="30"/>
  <c r="FC17" i="30"/>
  <c r="FD17" i="30"/>
  <c r="FE17" i="30"/>
  <c r="FF17" i="30"/>
  <c r="FG17" i="30"/>
  <c r="FH17" i="30"/>
  <c r="FI17" i="30"/>
  <c r="FJ17" i="30"/>
  <c r="FK17" i="30"/>
  <c r="FL17" i="30"/>
  <c r="FM17" i="30"/>
  <c r="FN17" i="30"/>
  <c r="FO17" i="30"/>
  <c r="FP17" i="30"/>
  <c r="FQ17" i="30"/>
  <c r="FR17" i="30"/>
  <c r="FS17" i="30"/>
  <c r="FT17" i="30"/>
  <c r="FU17" i="30"/>
  <c r="FV17" i="30"/>
  <c r="FW17" i="30"/>
  <c r="FX17" i="30"/>
  <c r="BO18" i="30"/>
  <c r="BP18" i="30"/>
  <c r="BQ18" i="30"/>
  <c r="BR18" i="30"/>
  <c r="BS18" i="30"/>
  <c r="BT18" i="30"/>
  <c r="BU18" i="30"/>
  <c r="BV18" i="30"/>
  <c r="BW18" i="30"/>
  <c r="BX18" i="30"/>
  <c r="BY18" i="30"/>
  <c r="BZ18" i="30"/>
  <c r="CA18" i="30"/>
  <c r="CB18" i="30"/>
  <c r="CC18" i="30"/>
  <c r="CD18" i="30"/>
  <c r="CE18" i="30"/>
  <c r="CF18" i="30"/>
  <c r="CG18" i="30"/>
  <c r="CH18" i="30"/>
  <c r="CI18" i="30"/>
  <c r="CJ18" i="30"/>
  <c r="CK18" i="30"/>
  <c r="CL18" i="30"/>
  <c r="CM18" i="30"/>
  <c r="CN18" i="30"/>
  <c r="CO18" i="30"/>
  <c r="CP18" i="30"/>
  <c r="CQ18" i="30"/>
  <c r="CR18" i="30"/>
  <c r="CS18" i="30"/>
  <c r="CT18" i="30"/>
  <c r="CU18" i="30"/>
  <c r="CV18" i="30"/>
  <c r="CW18" i="30"/>
  <c r="CX18" i="30"/>
  <c r="CY18" i="30"/>
  <c r="CZ18" i="30"/>
  <c r="DA18" i="30"/>
  <c r="DB18" i="30"/>
  <c r="DC18" i="30"/>
  <c r="DD18" i="30"/>
  <c r="DE18" i="30"/>
  <c r="DF18" i="30"/>
  <c r="DG18" i="30"/>
  <c r="DH18" i="30"/>
  <c r="DI18" i="30"/>
  <c r="DJ18" i="30"/>
  <c r="DK18" i="30"/>
  <c r="DL18" i="30"/>
  <c r="DM18" i="30"/>
  <c r="DN18" i="30"/>
  <c r="DO18" i="30"/>
  <c r="DP18" i="30"/>
  <c r="DQ18" i="30"/>
  <c r="DR18" i="30"/>
  <c r="DS18" i="30"/>
  <c r="DT18" i="30"/>
  <c r="DU18" i="30"/>
  <c r="DV18" i="30"/>
  <c r="DW18" i="30"/>
  <c r="DX18" i="30"/>
  <c r="DY18" i="30"/>
  <c r="DZ18" i="30"/>
  <c r="EA18" i="30"/>
  <c r="EB18" i="30"/>
  <c r="EC18" i="30"/>
  <c r="ED18" i="30"/>
  <c r="EE18" i="30"/>
  <c r="EF18" i="30"/>
  <c r="EG18" i="30"/>
  <c r="EH18" i="30"/>
  <c r="EI18" i="30"/>
  <c r="EJ18" i="30"/>
  <c r="EK18" i="30"/>
  <c r="EL18" i="30"/>
  <c r="EM18" i="30"/>
  <c r="EN18" i="30"/>
  <c r="EO18" i="30"/>
  <c r="EP18" i="30"/>
  <c r="EQ18" i="30"/>
  <c r="ER18" i="30"/>
  <c r="ES18" i="30"/>
  <c r="ET18" i="30"/>
  <c r="EU18" i="30"/>
  <c r="EV18" i="30"/>
  <c r="EW18" i="30"/>
  <c r="EX18" i="30"/>
  <c r="EY18" i="30"/>
  <c r="EZ18" i="30"/>
  <c r="FA18" i="30"/>
  <c r="FB18" i="30"/>
  <c r="FC18" i="30"/>
  <c r="FD18" i="30"/>
  <c r="FE18" i="30"/>
  <c r="FF18" i="30"/>
  <c r="FG18" i="30"/>
  <c r="FH18" i="30"/>
  <c r="FI18" i="30"/>
  <c r="FJ18" i="30"/>
  <c r="FK18" i="30"/>
  <c r="FL18" i="30"/>
  <c r="FM18" i="30"/>
  <c r="FN18" i="30"/>
  <c r="FO18" i="30"/>
  <c r="FP18" i="30"/>
  <c r="FQ18" i="30"/>
  <c r="FR18" i="30"/>
  <c r="FS18" i="30"/>
  <c r="FT18" i="30"/>
  <c r="FU18" i="30"/>
  <c r="FV18" i="30"/>
  <c r="FW18" i="30"/>
  <c r="FX18" i="30"/>
  <c r="BO22" i="30"/>
  <c r="BP22" i="30"/>
  <c r="BQ22" i="30"/>
  <c r="BR22" i="30"/>
  <c r="BS22" i="30"/>
  <c r="BT22" i="30"/>
  <c r="BU22" i="30"/>
  <c r="BV22" i="30"/>
  <c r="BW22" i="30"/>
  <c r="BX22" i="30"/>
  <c r="BY22" i="30"/>
  <c r="BZ22" i="30"/>
  <c r="CA22" i="30"/>
  <c r="CB22" i="30"/>
  <c r="CC22" i="30"/>
  <c r="CD22" i="30"/>
  <c r="CE22" i="30"/>
  <c r="CF22" i="30"/>
  <c r="CG22" i="30"/>
  <c r="CH22" i="30"/>
  <c r="CI22" i="30"/>
  <c r="CJ22" i="30"/>
  <c r="CK22" i="30"/>
  <c r="CL22" i="30"/>
  <c r="CM22" i="30"/>
  <c r="CN22" i="30"/>
  <c r="CO22" i="30"/>
  <c r="CP22" i="30"/>
  <c r="CQ22" i="30"/>
  <c r="CR22" i="30"/>
  <c r="CS22" i="30"/>
  <c r="CT22" i="30"/>
  <c r="CU22" i="30"/>
  <c r="CV22" i="30"/>
  <c r="CW22" i="30"/>
  <c r="CX22" i="30"/>
  <c r="CY22" i="30"/>
  <c r="CZ22" i="30"/>
  <c r="DA22" i="30"/>
  <c r="DB22" i="30"/>
  <c r="DC22" i="30"/>
  <c r="DD22" i="30"/>
  <c r="DE22" i="30"/>
  <c r="DF22" i="30"/>
  <c r="DG22" i="30"/>
  <c r="DH22" i="30"/>
  <c r="DI22" i="30"/>
  <c r="DJ22" i="30"/>
  <c r="DK22" i="30"/>
  <c r="DL22" i="30"/>
  <c r="DM22" i="30"/>
  <c r="DN22" i="30"/>
  <c r="DO22" i="30"/>
  <c r="DP22" i="30"/>
  <c r="DQ22" i="30"/>
  <c r="DR22" i="30"/>
  <c r="DS22" i="30"/>
  <c r="DT22" i="30"/>
  <c r="DU22" i="30"/>
  <c r="DV22" i="30"/>
  <c r="DW22" i="30"/>
  <c r="DX22" i="30"/>
  <c r="DY22" i="30"/>
  <c r="DZ22" i="30"/>
  <c r="EA22" i="30"/>
  <c r="EB22" i="30"/>
  <c r="EC22" i="30"/>
  <c r="ED22" i="30"/>
  <c r="EE22" i="30"/>
  <c r="EF22" i="30"/>
  <c r="EG22" i="30"/>
  <c r="EH22" i="30"/>
  <c r="EI22" i="30"/>
  <c r="EJ22" i="30"/>
  <c r="EK22" i="30"/>
  <c r="EL22" i="30"/>
  <c r="EM22" i="30"/>
  <c r="EN22" i="30"/>
  <c r="EO22" i="30"/>
  <c r="EP22" i="30"/>
  <c r="EQ22" i="30"/>
  <c r="ER22" i="30"/>
  <c r="ES22" i="30"/>
  <c r="ET22" i="30"/>
  <c r="EU22" i="30"/>
  <c r="EV22" i="30"/>
  <c r="EW22" i="30"/>
  <c r="EX22" i="30"/>
  <c r="EY22" i="30"/>
  <c r="EZ22" i="30"/>
  <c r="FA22" i="30"/>
  <c r="FB22" i="30"/>
  <c r="FC22" i="30"/>
  <c r="FD22" i="30"/>
  <c r="FE22" i="30"/>
  <c r="FF22" i="30"/>
  <c r="FG22" i="30"/>
  <c r="FH22" i="30"/>
  <c r="FI22" i="30"/>
  <c r="FJ22" i="30"/>
  <c r="FK22" i="30"/>
  <c r="FL22" i="30"/>
  <c r="FM22" i="30"/>
  <c r="FN22" i="30"/>
  <c r="FO22" i="30"/>
  <c r="FP22" i="30"/>
  <c r="FQ22" i="30"/>
  <c r="FR22" i="30"/>
  <c r="FS22" i="30"/>
  <c r="FT22" i="30"/>
  <c r="FU22" i="30"/>
  <c r="FV22" i="30"/>
  <c r="FW22" i="30"/>
  <c r="FX22" i="30"/>
  <c r="BO23" i="30"/>
  <c r="BP23" i="30"/>
  <c r="BQ23" i="30"/>
  <c r="BR23" i="30"/>
  <c r="BS23" i="30"/>
  <c r="BT23" i="30"/>
  <c r="BU23" i="30"/>
  <c r="BV23" i="30"/>
  <c r="BW23" i="30"/>
  <c r="BX23" i="30"/>
  <c r="BY23" i="30"/>
  <c r="BZ23" i="30"/>
  <c r="CA23" i="30"/>
  <c r="CB23" i="30"/>
  <c r="CC23" i="30"/>
  <c r="CD23" i="30"/>
  <c r="CE23" i="30"/>
  <c r="CF23" i="30"/>
  <c r="CG23" i="30"/>
  <c r="CH23" i="30"/>
  <c r="CI23" i="30"/>
  <c r="CJ23" i="30"/>
  <c r="CK23" i="30"/>
  <c r="CL23" i="30"/>
  <c r="CM23" i="30"/>
  <c r="CN23" i="30"/>
  <c r="CO23" i="30"/>
  <c r="CP23" i="30"/>
  <c r="CQ23" i="30"/>
  <c r="CR23" i="30"/>
  <c r="CS23" i="30"/>
  <c r="CT23" i="30"/>
  <c r="CU23" i="30"/>
  <c r="CV23" i="30"/>
  <c r="CW23" i="30"/>
  <c r="CX23" i="30"/>
  <c r="CY23" i="30"/>
  <c r="CZ23" i="30"/>
  <c r="DA23" i="30"/>
  <c r="DB23" i="30"/>
  <c r="DC23" i="30"/>
  <c r="DD23" i="30"/>
  <c r="DE23" i="30"/>
  <c r="DF23" i="30"/>
  <c r="DG23" i="30"/>
  <c r="DH23" i="30"/>
  <c r="DI23" i="30"/>
  <c r="DJ23" i="30"/>
  <c r="DK23" i="30"/>
  <c r="DL23" i="30"/>
  <c r="DM23" i="30"/>
  <c r="DN23" i="30"/>
  <c r="DO23" i="30"/>
  <c r="DP23" i="30"/>
  <c r="DQ23" i="30"/>
  <c r="DR23" i="30"/>
  <c r="DS23" i="30"/>
  <c r="DT23" i="30"/>
  <c r="DU23" i="30"/>
  <c r="DV23" i="30"/>
  <c r="DW23" i="30"/>
  <c r="DX23" i="30"/>
  <c r="DY23" i="30"/>
  <c r="DZ23" i="30"/>
  <c r="EA23" i="30"/>
  <c r="EB23" i="30"/>
  <c r="EC23" i="30"/>
  <c r="ED23" i="30"/>
  <c r="EE23" i="30"/>
  <c r="EF23" i="30"/>
  <c r="EG23" i="30"/>
  <c r="EH23" i="30"/>
  <c r="EI23" i="30"/>
  <c r="EJ23" i="30"/>
  <c r="EK23" i="30"/>
  <c r="EL23" i="30"/>
  <c r="EM23" i="30"/>
  <c r="EN23" i="30"/>
  <c r="EO23" i="30"/>
  <c r="EP23" i="30"/>
  <c r="EQ23" i="30"/>
  <c r="ER23" i="30"/>
  <c r="ES23" i="30"/>
  <c r="ET23" i="30"/>
  <c r="EU23" i="30"/>
  <c r="EV23" i="30"/>
  <c r="EW23" i="30"/>
  <c r="EX23" i="30"/>
  <c r="EY23" i="30"/>
  <c r="EZ23" i="30"/>
  <c r="FA23" i="30"/>
  <c r="FB23" i="30"/>
  <c r="FC23" i="30"/>
  <c r="FD23" i="30"/>
  <c r="FE23" i="30"/>
  <c r="FF23" i="30"/>
  <c r="FG23" i="30"/>
  <c r="FH23" i="30"/>
  <c r="FI23" i="30"/>
  <c r="FJ23" i="30"/>
  <c r="FK23" i="30"/>
  <c r="FL23" i="30"/>
  <c r="FM23" i="30"/>
  <c r="FN23" i="30"/>
  <c r="FO23" i="30"/>
  <c r="FP23" i="30"/>
  <c r="FQ23" i="30"/>
  <c r="FR23" i="30"/>
  <c r="FS23" i="30"/>
  <c r="FT23" i="30"/>
  <c r="FU23" i="30"/>
  <c r="FV23" i="30"/>
  <c r="FW23" i="30"/>
  <c r="N23" i="30" s="1"/>
  <c r="FX23" i="30"/>
  <c r="BO24" i="30"/>
  <c r="BP24" i="30"/>
  <c r="BQ24" i="30"/>
  <c r="BR24" i="30"/>
  <c r="BS24" i="30"/>
  <c r="BT24" i="30"/>
  <c r="BU24" i="30"/>
  <c r="BV24" i="30"/>
  <c r="BW24" i="30"/>
  <c r="BX24" i="30"/>
  <c r="BY24" i="30"/>
  <c r="BZ24" i="30"/>
  <c r="CA24" i="30"/>
  <c r="CB24" i="30"/>
  <c r="CC24" i="30"/>
  <c r="CD24" i="30"/>
  <c r="CE24" i="30"/>
  <c r="CF24" i="30"/>
  <c r="CG24" i="30"/>
  <c r="CH24" i="30"/>
  <c r="CI24" i="30"/>
  <c r="CJ24" i="30"/>
  <c r="CK24" i="30"/>
  <c r="CL24" i="30"/>
  <c r="CM24" i="30"/>
  <c r="CN24" i="30"/>
  <c r="CO24" i="30"/>
  <c r="CP24" i="30"/>
  <c r="CQ24" i="30"/>
  <c r="CR24" i="30"/>
  <c r="CS24" i="30"/>
  <c r="CT24" i="30"/>
  <c r="CU24" i="30"/>
  <c r="CV24" i="30"/>
  <c r="CW24" i="30"/>
  <c r="CX24" i="30"/>
  <c r="CY24" i="30"/>
  <c r="CZ24" i="30"/>
  <c r="DA24" i="30"/>
  <c r="DB24" i="30"/>
  <c r="DC24" i="30"/>
  <c r="DD24" i="30"/>
  <c r="DE24" i="30"/>
  <c r="DF24" i="30"/>
  <c r="DG24" i="30"/>
  <c r="DH24" i="30"/>
  <c r="DI24" i="30"/>
  <c r="DJ24" i="30"/>
  <c r="DK24" i="30"/>
  <c r="DL24" i="30"/>
  <c r="DM24" i="30"/>
  <c r="DN24" i="30"/>
  <c r="DO24" i="30"/>
  <c r="DP24" i="30"/>
  <c r="DQ24" i="30"/>
  <c r="DR24" i="30"/>
  <c r="DS24" i="30"/>
  <c r="DT24" i="30"/>
  <c r="DU24" i="30"/>
  <c r="DV24" i="30"/>
  <c r="DW24" i="30"/>
  <c r="DX24" i="30"/>
  <c r="DY24" i="30"/>
  <c r="DZ24" i="30"/>
  <c r="EA24" i="30"/>
  <c r="EB24" i="30"/>
  <c r="EC24" i="30"/>
  <c r="ED24" i="30"/>
  <c r="EE24" i="30"/>
  <c r="EF24" i="30"/>
  <c r="EG24" i="30"/>
  <c r="EH24" i="30"/>
  <c r="EI24" i="30"/>
  <c r="EJ24" i="30"/>
  <c r="EK24" i="30"/>
  <c r="EL24" i="30"/>
  <c r="EM24" i="30"/>
  <c r="EN24" i="30"/>
  <c r="EO24" i="30"/>
  <c r="EP24" i="30"/>
  <c r="EQ24" i="30"/>
  <c r="ER24" i="30"/>
  <c r="ES24" i="30"/>
  <c r="ET24" i="30"/>
  <c r="EU24" i="30"/>
  <c r="EV24" i="30"/>
  <c r="EW24" i="30"/>
  <c r="EX24" i="30"/>
  <c r="EY24" i="30"/>
  <c r="EZ24" i="30"/>
  <c r="FA24" i="30"/>
  <c r="FB24" i="30"/>
  <c r="FC24" i="30"/>
  <c r="FD24" i="30"/>
  <c r="FE24" i="30"/>
  <c r="FF24" i="30"/>
  <c r="FG24" i="30"/>
  <c r="FH24" i="30"/>
  <c r="FI24" i="30"/>
  <c r="FJ24" i="30"/>
  <c r="FK24" i="30"/>
  <c r="FL24" i="30"/>
  <c r="FM24" i="30"/>
  <c r="FN24" i="30"/>
  <c r="FO24" i="30"/>
  <c r="FP24" i="30"/>
  <c r="FQ24" i="30"/>
  <c r="FR24" i="30"/>
  <c r="FS24" i="30"/>
  <c r="FT24" i="30"/>
  <c r="FU24" i="30"/>
  <c r="FV24" i="30"/>
  <c r="FW24" i="30"/>
  <c r="FX24" i="30"/>
  <c r="BO26" i="30"/>
  <c r="BP26" i="30"/>
  <c r="BQ26" i="30"/>
  <c r="BR26" i="30"/>
  <c r="BS26" i="30"/>
  <c r="BT26" i="30"/>
  <c r="BU26" i="30"/>
  <c r="BV26" i="30"/>
  <c r="BW26" i="30"/>
  <c r="BX26" i="30"/>
  <c r="BY26" i="30"/>
  <c r="BZ26" i="30"/>
  <c r="CA26" i="30"/>
  <c r="CB26" i="30"/>
  <c r="CC26" i="30"/>
  <c r="CD26" i="30"/>
  <c r="CE26" i="30"/>
  <c r="CF26" i="30"/>
  <c r="CG26" i="30"/>
  <c r="CH26" i="30"/>
  <c r="CI26" i="30"/>
  <c r="CJ26" i="30"/>
  <c r="CK26" i="30"/>
  <c r="CL26" i="30"/>
  <c r="CM26" i="30"/>
  <c r="CN26" i="30"/>
  <c r="CO26" i="30"/>
  <c r="CP26" i="30"/>
  <c r="CQ26" i="30"/>
  <c r="CR26" i="30"/>
  <c r="CS26" i="30"/>
  <c r="CT26" i="30"/>
  <c r="CU26" i="30"/>
  <c r="CV26" i="30"/>
  <c r="CW26" i="30"/>
  <c r="CX26" i="30"/>
  <c r="CY26" i="30"/>
  <c r="CZ26" i="30"/>
  <c r="DA26" i="30"/>
  <c r="DB26" i="30"/>
  <c r="DC26" i="30"/>
  <c r="DD26" i="30"/>
  <c r="DE26" i="30"/>
  <c r="DF26" i="30"/>
  <c r="DG26" i="30"/>
  <c r="DH26" i="30"/>
  <c r="DI26" i="30"/>
  <c r="DJ26" i="30"/>
  <c r="DK26" i="30"/>
  <c r="DL26" i="30"/>
  <c r="DM26" i="30"/>
  <c r="DN26" i="30"/>
  <c r="DO26" i="30"/>
  <c r="DP26" i="30"/>
  <c r="DQ26" i="30"/>
  <c r="DR26" i="30"/>
  <c r="DS26" i="30"/>
  <c r="DT26" i="30"/>
  <c r="DU26" i="30"/>
  <c r="DV26" i="30"/>
  <c r="DW26" i="30"/>
  <c r="DX26" i="30"/>
  <c r="DY26" i="30"/>
  <c r="DZ26" i="30"/>
  <c r="EA26" i="30"/>
  <c r="EB26" i="30"/>
  <c r="EC26" i="30"/>
  <c r="ED26" i="30"/>
  <c r="EE26" i="30"/>
  <c r="EF26" i="30"/>
  <c r="EG26" i="30"/>
  <c r="EH26" i="30"/>
  <c r="EI26" i="30"/>
  <c r="EJ26" i="30"/>
  <c r="EK26" i="30"/>
  <c r="EL26" i="30"/>
  <c r="EM26" i="30"/>
  <c r="EN26" i="30"/>
  <c r="EO26" i="30"/>
  <c r="EP26" i="30"/>
  <c r="EQ26" i="30"/>
  <c r="ER26" i="30"/>
  <c r="ES26" i="30"/>
  <c r="ET26" i="30"/>
  <c r="EU26" i="30"/>
  <c r="EV26" i="30"/>
  <c r="EW26" i="30"/>
  <c r="EX26" i="30"/>
  <c r="EY26" i="30"/>
  <c r="EZ26" i="30"/>
  <c r="FA26" i="30"/>
  <c r="FB26" i="30"/>
  <c r="FC26" i="30"/>
  <c r="FD26" i="30"/>
  <c r="FE26" i="30"/>
  <c r="FF26" i="30"/>
  <c r="FG26" i="30"/>
  <c r="FH26" i="30"/>
  <c r="FI26" i="30"/>
  <c r="FJ26" i="30"/>
  <c r="FK26" i="30"/>
  <c r="FL26" i="30"/>
  <c r="FM26" i="30"/>
  <c r="FN26" i="30"/>
  <c r="FO26" i="30"/>
  <c r="FP26" i="30"/>
  <c r="FQ26" i="30"/>
  <c r="FR26" i="30"/>
  <c r="FS26" i="30"/>
  <c r="FT26" i="30"/>
  <c r="FU26" i="30"/>
  <c r="FV26" i="30"/>
  <c r="FW26" i="30"/>
  <c r="FX26" i="30"/>
  <c r="BO27" i="30"/>
  <c r="BP27" i="30"/>
  <c r="BQ27" i="30"/>
  <c r="BR27" i="30"/>
  <c r="BS27" i="30"/>
  <c r="BT27" i="30"/>
  <c r="BU27" i="30"/>
  <c r="BV27" i="30"/>
  <c r="BW27" i="30"/>
  <c r="BX27" i="30"/>
  <c r="BY27" i="30"/>
  <c r="BZ27" i="30"/>
  <c r="CA27" i="30"/>
  <c r="CB27" i="30"/>
  <c r="CC27" i="30"/>
  <c r="CD27" i="30"/>
  <c r="CE27" i="30"/>
  <c r="CF27" i="30"/>
  <c r="CG27" i="30"/>
  <c r="CH27" i="30"/>
  <c r="CI27" i="30"/>
  <c r="CJ27" i="30"/>
  <c r="CK27" i="30"/>
  <c r="CL27" i="30"/>
  <c r="CM27" i="30"/>
  <c r="CN27" i="30"/>
  <c r="CO27" i="30"/>
  <c r="CP27" i="30"/>
  <c r="CQ27" i="30"/>
  <c r="CR27" i="30"/>
  <c r="CS27" i="30"/>
  <c r="CT27" i="30"/>
  <c r="CU27" i="30"/>
  <c r="CV27" i="30"/>
  <c r="CW27" i="30"/>
  <c r="CX27" i="30"/>
  <c r="CY27" i="30"/>
  <c r="CZ27" i="30"/>
  <c r="DA27" i="30"/>
  <c r="DB27" i="30"/>
  <c r="DC27" i="30"/>
  <c r="DD27" i="30"/>
  <c r="DE27" i="30"/>
  <c r="DF27" i="30"/>
  <c r="DG27" i="30"/>
  <c r="DH27" i="30"/>
  <c r="DI27" i="30"/>
  <c r="DJ27" i="30"/>
  <c r="DK27" i="30"/>
  <c r="DL27" i="30"/>
  <c r="DM27" i="30"/>
  <c r="DN27" i="30"/>
  <c r="DO27" i="30"/>
  <c r="DP27" i="30"/>
  <c r="DQ27" i="30"/>
  <c r="DR27" i="30"/>
  <c r="DS27" i="30"/>
  <c r="DT27" i="30"/>
  <c r="DU27" i="30"/>
  <c r="DV27" i="30"/>
  <c r="DW27" i="30"/>
  <c r="DX27" i="30"/>
  <c r="DY27" i="30"/>
  <c r="DZ27" i="30"/>
  <c r="EA27" i="30"/>
  <c r="EB27" i="30"/>
  <c r="EC27" i="30"/>
  <c r="ED27" i="30"/>
  <c r="EE27" i="30"/>
  <c r="EF27" i="30"/>
  <c r="EG27" i="30"/>
  <c r="EH27" i="30"/>
  <c r="EI27" i="30"/>
  <c r="EJ27" i="30"/>
  <c r="EK27" i="30"/>
  <c r="EL27" i="30"/>
  <c r="EM27" i="30"/>
  <c r="EN27" i="30"/>
  <c r="EO27" i="30"/>
  <c r="EP27" i="30"/>
  <c r="EQ27" i="30"/>
  <c r="ER27" i="30"/>
  <c r="ES27" i="30"/>
  <c r="ET27" i="30"/>
  <c r="EU27" i="30"/>
  <c r="EV27" i="30"/>
  <c r="EW27" i="30"/>
  <c r="EX27" i="30"/>
  <c r="EY27" i="30"/>
  <c r="EZ27" i="30"/>
  <c r="FA27" i="30"/>
  <c r="FB27" i="30"/>
  <c r="FC27" i="30"/>
  <c r="FD27" i="30"/>
  <c r="FE27" i="30"/>
  <c r="FF27" i="30"/>
  <c r="FG27" i="30"/>
  <c r="FH27" i="30"/>
  <c r="FI27" i="30"/>
  <c r="FJ27" i="30"/>
  <c r="FK27" i="30"/>
  <c r="FL27" i="30"/>
  <c r="FM27" i="30"/>
  <c r="FN27" i="30"/>
  <c r="FO27" i="30"/>
  <c r="FP27" i="30"/>
  <c r="FQ27" i="30"/>
  <c r="FR27" i="30"/>
  <c r="FS27" i="30"/>
  <c r="FT27" i="30"/>
  <c r="FU27" i="30"/>
  <c r="FV27" i="30"/>
  <c r="FW27" i="30"/>
  <c r="N27" i="30" s="1"/>
  <c r="FX27" i="30"/>
  <c r="BO28" i="30"/>
  <c r="BP28" i="30"/>
  <c r="BQ28" i="30"/>
  <c r="BR28" i="30"/>
  <c r="BS28" i="30"/>
  <c r="BT28" i="30"/>
  <c r="BU28" i="30"/>
  <c r="BV28" i="30"/>
  <c r="BW28" i="30"/>
  <c r="BX28" i="30"/>
  <c r="BY28" i="30"/>
  <c r="BZ28" i="30"/>
  <c r="CA28" i="30"/>
  <c r="CB28" i="30"/>
  <c r="CC28" i="30"/>
  <c r="CD28" i="30"/>
  <c r="CE28" i="30"/>
  <c r="CF28" i="30"/>
  <c r="CG28" i="30"/>
  <c r="CH28" i="30"/>
  <c r="CI28" i="30"/>
  <c r="CJ28" i="30"/>
  <c r="CK28" i="30"/>
  <c r="CL28" i="30"/>
  <c r="CM28" i="30"/>
  <c r="CN28" i="30"/>
  <c r="CO28" i="30"/>
  <c r="CP28" i="30"/>
  <c r="CQ28" i="30"/>
  <c r="CR28" i="30"/>
  <c r="CS28" i="30"/>
  <c r="CT28" i="30"/>
  <c r="CU28" i="30"/>
  <c r="CV28" i="30"/>
  <c r="CW28" i="30"/>
  <c r="CX28" i="30"/>
  <c r="CY28" i="30"/>
  <c r="CZ28" i="30"/>
  <c r="DA28" i="30"/>
  <c r="DB28" i="30"/>
  <c r="DC28" i="30"/>
  <c r="DD28" i="30"/>
  <c r="DE28" i="30"/>
  <c r="DF28" i="30"/>
  <c r="DG28" i="30"/>
  <c r="DH28" i="30"/>
  <c r="DI28" i="30"/>
  <c r="DJ28" i="30"/>
  <c r="DK28" i="30"/>
  <c r="DL28" i="30"/>
  <c r="DM28" i="30"/>
  <c r="DN28" i="30"/>
  <c r="DO28" i="30"/>
  <c r="DP28" i="30"/>
  <c r="DQ28" i="30"/>
  <c r="DR28" i="30"/>
  <c r="DS28" i="30"/>
  <c r="DT28" i="30"/>
  <c r="DU28" i="30"/>
  <c r="DV28" i="30"/>
  <c r="DW28" i="30"/>
  <c r="DX28" i="30"/>
  <c r="DY28" i="30"/>
  <c r="DZ28" i="30"/>
  <c r="EA28" i="30"/>
  <c r="EB28" i="30"/>
  <c r="EC28" i="30"/>
  <c r="ED28" i="30"/>
  <c r="EE28" i="30"/>
  <c r="EF28" i="30"/>
  <c r="EG28" i="30"/>
  <c r="EH28" i="30"/>
  <c r="EI28" i="30"/>
  <c r="EJ28" i="30"/>
  <c r="EK28" i="30"/>
  <c r="EL28" i="30"/>
  <c r="EM28" i="30"/>
  <c r="EN28" i="30"/>
  <c r="EO28" i="30"/>
  <c r="EP28" i="30"/>
  <c r="EQ28" i="30"/>
  <c r="ER28" i="30"/>
  <c r="ES28" i="30"/>
  <c r="ET28" i="30"/>
  <c r="EU28" i="30"/>
  <c r="EV28" i="30"/>
  <c r="EW28" i="30"/>
  <c r="EX28" i="30"/>
  <c r="EY28" i="30"/>
  <c r="EZ28" i="30"/>
  <c r="FA28" i="30"/>
  <c r="FB28" i="30"/>
  <c r="FC28" i="30"/>
  <c r="FD28" i="30"/>
  <c r="FE28" i="30"/>
  <c r="FF28" i="30"/>
  <c r="FG28" i="30"/>
  <c r="FH28" i="30"/>
  <c r="FI28" i="30"/>
  <c r="FJ28" i="30"/>
  <c r="FK28" i="30"/>
  <c r="FL28" i="30"/>
  <c r="FM28" i="30"/>
  <c r="FN28" i="30"/>
  <c r="FO28" i="30"/>
  <c r="FP28" i="30"/>
  <c r="FQ28" i="30"/>
  <c r="FR28" i="30"/>
  <c r="FS28" i="30"/>
  <c r="FT28" i="30"/>
  <c r="FU28" i="30"/>
  <c r="FV28" i="30"/>
  <c r="FW28" i="30"/>
  <c r="N28" i="30" s="1"/>
  <c r="FX28" i="30"/>
  <c r="BO29" i="30"/>
  <c r="BP29" i="30"/>
  <c r="BQ29" i="30"/>
  <c r="BR29" i="30"/>
  <c r="BS29" i="30"/>
  <c r="BT29" i="30"/>
  <c r="BU29" i="30"/>
  <c r="BV29" i="30"/>
  <c r="BW29" i="30"/>
  <c r="BX29" i="30"/>
  <c r="BY29" i="30"/>
  <c r="BZ29" i="30"/>
  <c r="CA29" i="30"/>
  <c r="CB29" i="30"/>
  <c r="CC29" i="30"/>
  <c r="CD29" i="30"/>
  <c r="CE29" i="30"/>
  <c r="CF29" i="30"/>
  <c r="CG29" i="30"/>
  <c r="CH29" i="30"/>
  <c r="CI29" i="30"/>
  <c r="CJ29" i="30"/>
  <c r="CK29" i="30"/>
  <c r="CL29" i="30"/>
  <c r="CM29" i="30"/>
  <c r="CN29" i="30"/>
  <c r="CO29" i="30"/>
  <c r="CP29" i="30"/>
  <c r="CQ29" i="30"/>
  <c r="CR29" i="30"/>
  <c r="CS29" i="30"/>
  <c r="CT29" i="30"/>
  <c r="CU29" i="30"/>
  <c r="CV29" i="30"/>
  <c r="CW29" i="30"/>
  <c r="CX29" i="30"/>
  <c r="CY29" i="30"/>
  <c r="CZ29" i="30"/>
  <c r="DA29" i="30"/>
  <c r="DB29" i="30"/>
  <c r="DC29" i="30"/>
  <c r="DD29" i="30"/>
  <c r="DE29" i="30"/>
  <c r="DF29" i="30"/>
  <c r="DG29" i="30"/>
  <c r="DH29" i="30"/>
  <c r="DI29" i="30"/>
  <c r="DJ29" i="30"/>
  <c r="DK29" i="30"/>
  <c r="DL29" i="30"/>
  <c r="DM29" i="30"/>
  <c r="DN29" i="30"/>
  <c r="DO29" i="30"/>
  <c r="DP29" i="30"/>
  <c r="DQ29" i="30"/>
  <c r="DR29" i="30"/>
  <c r="DS29" i="30"/>
  <c r="DT29" i="30"/>
  <c r="DU29" i="30"/>
  <c r="DV29" i="30"/>
  <c r="DW29" i="30"/>
  <c r="DX29" i="30"/>
  <c r="DY29" i="30"/>
  <c r="DZ29" i="30"/>
  <c r="EA29" i="30"/>
  <c r="EB29" i="30"/>
  <c r="EC29" i="30"/>
  <c r="ED29" i="30"/>
  <c r="EE29" i="30"/>
  <c r="EF29" i="30"/>
  <c r="EG29" i="30"/>
  <c r="EH29" i="30"/>
  <c r="EI29" i="30"/>
  <c r="EJ29" i="30"/>
  <c r="EK29" i="30"/>
  <c r="EL29" i="30"/>
  <c r="EM29" i="30"/>
  <c r="EN29" i="30"/>
  <c r="EO29" i="30"/>
  <c r="EP29" i="30"/>
  <c r="EQ29" i="30"/>
  <c r="ER29" i="30"/>
  <c r="ES29" i="30"/>
  <c r="ET29" i="30"/>
  <c r="EU29" i="30"/>
  <c r="EV29" i="30"/>
  <c r="EW29" i="30"/>
  <c r="EX29" i="30"/>
  <c r="EY29" i="30"/>
  <c r="EZ29" i="30"/>
  <c r="FA29" i="30"/>
  <c r="FB29" i="30"/>
  <c r="FC29" i="30"/>
  <c r="FD29" i="30"/>
  <c r="FE29" i="30"/>
  <c r="FF29" i="30"/>
  <c r="FG29" i="30"/>
  <c r="FH29" i="30"/>
  <c r="FI29" i="30"/>
  <c r="FJ29" i="30"/>
  <c r="FK29" i="30"/>
  <c r="FL29" i="30"/>
  <c r="FM29" i="30"/>
  <c r="FN29" i="30"/>
  <c r="FO29" i="30"/>
  <c r="FP29" i="30"/>
  <c r="FQ29" i="30"/>
  <c r="FR29" i="30"/>
  <c r="FS29" i="30"/>
  <c r="FT29" i="30"/>
  <c r="FU29" i="30"/>
  <c r="FV29" i="30"/>
  <c r="FW29" i="30"/>
  <c r="FX29" i="30"/>
  <c r="BO31" i="30"/>
  <c r="BP31" i="30"/>
  <c r="BQ31" i="30"/>
  <c r="BR31" i="30"/>
  <c r="BS31" i="30"/>
  <c r="BT31" i="30"/>
  <c r="BU31" i="30"/>
  <c r="BV31" i="30"/>
  <c r="BW31" i="30"/>
  <c r="BX31" i="30"/>
  <c r="BY31" i="30"/>
  <c r="BZ31" i="30"/>
  <c r="CA31" i="30"/>
  <c r="CB31" i="30"/>
  <c r="CC31" i="30"/>
  <c r="CD31" i="30"/>
  <c r="CE31" i="30"/>
  <c r="CF31" i="30"/>
  <c r="CG31" i="30"/>
  <c r="CH31" i="30"/>
  <c r="CI31" i="30"/>
  <c r="CJ31" i="30"/>
  <c r="CK31" i="30"/>
  <c r="CL31" i="30"/>
  <c r="CM31" i="30"/>
  <c r="CN31" i="30"/>
  <c r="CO31" i="30"/>
  <c r="CP31" i="30"/>
  <c r="CQ31" i="30"/>
  <c r="CR31" i="30"/>
  <c r="CS31" i="30"/>
  <c r="CT31" i="30"/>
  <c r="CU31" i="30"/>
  <c r="CV31" i="30"/>
  <c r="CW31" i="30"/>
  <c r="CX31" i="30"/>
  <c r="CY31" i="30"/>
  <c r="CZ31" i="30"/>
  <c r="DA31" i="30"/>
  <c r="DB31" i="30"/>
  <c r="DC31" i="30"/>
  <c r="DD31" i="30"/>
  <c r="DE31" i="30"/>
  <c r="DF31" i="30"/>
  <c r="DG31" i="30"/>
  <c r="DH31" i="30"/>
  <c r="DI31" i="30"/>
  <c r="DJ31" i="30"/>
  <c r="DK31" i="30"/>
  <c r="DL31" i="30"/>
  <c r="DM31" i="30"/>
  <c r="DN31" i="30"/>
  <c r="DO31" i="30"/>
  <c r="DP31" i="30"/>
  <c r="DQ31" i="30"/>
  <c r="DR31" i="30"/>
  <c r="DS31" i="30"/>
  <c r="DT31" i="30"/>
  <c r="DU31" i="30"/>
  <c r="DV31" i="30"/>
  <c r="DW31" i="30"/>
  <c r="DX31" i="30"/>
  <c r="DY31" i="30"/>
  <c r="DZ31" i="30"/>
  <c r="EA31" i="30"/>
  <c r="EB31" i="30"/>
  <c r="EC31" i="30"/>
  <c r="ED31" i="30"/>
  <c r="EE31" i="30"/>
  <c r="EF31" i="30"/>
  <c r="EG31" i="30"/>
  <c r="EH31" i="30"/>
  <c r="EI31" i="30"/>
  <c r="EJ31" i="30"/>
  <c r="EK31" i="30"/>
  <c r="EL31" i="30"/>
  <c r="EM31" i="30"/>
  <c r="EN31" i="30"/>
  <c r="EO31" i="30"/>
  <c r="EP31" i="30"/>
  <c r="EQ31" i="30"/>
  <c r="ER31" i="30"/>
  <c r="ES31" i="30"/>
  <c r="ET31" i="30"/>
  <c r="EU31" i="30"/>
  <c r="EV31" i="30"/>
  <c r="EW31" i="30"/>
  <c r="EX31" i="30"/>
  <c r="EY31" i="30"/>
  <c r="EZ31" i="30"/>
  <c r="FA31" i="30"/>
  <c r="FB31" i="30"/>
  <c r="FC31" i="30"/>
  <c r="FD31" i="30"/>
  <c r="FE31" i="30"/>
  <c r="FF31" i="30"/>
  <c r="FG31" i="30"/>
  <c r="FH31" i="30"/>
  <c r="FI31" i="30"/>
  <c r="FJ31" i="30"/>
  <c r="FK31" i="30"/>
  <c r="FL31" i="30"/>
  <c r="FM31" i="30"/>
  <c r="FN31" i="30"/>
  <c r="FO31" i="30"/>
  <c r="FP31" i="30"/>
  <c r="FQ31" i="30"/>
  <c r="FR31" i="30"/>
  <c r="FS31" i="30"/>
  <c r="FT31" i="30"/>
  <c r="FU31" i="30"/>
  <c r="FV31" i="30"/>
  <c r="FW31" i="30"/>
  <c r="FX31" i="30"/>
  <c r="BO32" i="30"/>
  <c r="BP32" i="30"/>
  <c r="BQ32" i="30"/>
  <c r="BR32" i="30"/>
  <c r="BS32" i="30"/>
  <c r="BT32" i="30"/>
  <c r="BU32" i="30"/>
  <c r="BV32" i="30"/>
  <c r="BW32" i="30"/>
  <c r="BX32" i="30"/>
  <c r="BY32" i="30"/>
  <c r="BZ32" i="30"/>
  <c r="CA32" i="30"/>
  <c r="CB32" i="30"/>
  <c r="CC32" i="30"/>
  <c r="CD32" i="30"/>
  <c r="CE32" i="30"/>
  <c r="CF32" i="30"/>
  <c r="CG32" i="30"/>
  <c r="CH32" i="30"/>
  <c r="CI32" i="30"/>
  <c r="CJ32" i="30"/>
  <c r="CK32" i="30"/>
  <c r="CL32" i="30"/>
  <c r="CM32" i="30"/>
  <c r="CN32" i="30"/>
  <c r="CO32" i="30"/>
  <c r="CP32" i="30"/>
  <c r="CQ32" i="30"/>
  <c r="CR32" i="30"/>
  <c r="CS32" i="30"/>
  <c r="CT32" i="30"/>
  <c r="CU32" i="30"/>
  <c r="CV32" i="30"/>
  <c r="CW32" i="30"/>
  <c r="CX32" i="30"/>
  <c r="CY32" i="30"/>
  <c r="CZ32" i="30"/>
  <c r="DA32" i="30"/>
  <c r="DB32" i="30"/>
  <c r="DC32" i="30"/>
  <c r="DD32" i="30"/>
  <c r="DE32" i="30"/>
  <c r="DF32" i="30"/>
  <c r="DG32" i="30"/>
  <c r="DH32" i="30"/>
  <c r="DI32" i="30"/>
  <c r="DJ32" i="30"/>
  <c r="DK32" i="30"/>
  <c r="DL32" i="30"/>
  <c r="DM32" i="30"/>
  <c r="DN32" i="30"/>
  <c r="DO32" i="30"/>
  <c r="DP32" i="30"/>
  <c r="DQ32" i="30"/>
  <c r="DR32" i="30"/>
  <c r="DS32" i="30"/>
  <c r="DT32" i="30"/>
  <c r="DU32" i="30"/>
  <c r="DV32" i="30"/>
  <c r="DW32" i="30"/>
  <c r="DX32" i="30"/>
  <c r="DY32" i="30"/>
  <c r="DZ32" i="30"/>
  <c r="EA32" i="30"/>
  <c r="EB32" i="30"/>
  <c r="EC32" i="30"/>
  <c r="ED32" i="30"/>
  <c r="EE32" i="30"/>
  <c r="EF32" i="30"/>
  <c r="EG32" i="30"/>
  <c r="EH32" i="30"/>
  <c r="EI32" i="30"/>
  <c r="EJ32" i="30"/>
  <c r="EK32" i="30"/>
  <c r="EL32" i="30"/>
  <c r="EM32" i="30"/>
  <c r="EN32" i="30"/>
  <c r="EO32" i="30"/>
  <c r="EP32" i="30"/>
  <c r="EQ32" i="30"/>
  <c r="ER32" i="30"/>
  <c r="ES32" i="30"/>
  <c r="ET32" i="30"/>
  <c r="EU32" i="30"/>
  <c r="EV32" i="30"/>
  <c r="EW32" i="30"/>
  <c r="EX32" i="30"/>
  <c r="EY32" i="30"/>
  <c r="EZ32" i="30"/>
  <c r="FA32" i="30"/>
  <c r="FB32" i="30"/>
  <c r="FC32" i="30"/>
  <c r="FD32" i="30"/>
  <c r="FE32" i="30"/>
  <c r="FF32" i="30"/>
  <c r="FG32" i="30"/>
  <c r="FH32" i="30"/>
  <c r="FI32" i="30"/>
  <c r="FJ32" i="30"/>
  <c r="FK32" i="30"/>
  <c r="FL32" i="30"/>
  <c r="FM32" i="30"/>
  <c r="FN32" i="30"/>
  <c r="FO32" i="30"/>
  <c r="FP32" i="30"/>
  <c r="FQ32" i="30"/>
  <c r="FR32" i="30"/>
  <c r="FS32" i="30"/>
  <c r="FT32" i="30"/>
  <c r="FU32" i="30"/>
  <c r="FV32" i="30"/>
  <c r="FX32" i="30"/>
  <c r="N32" i="30" s="1"/>
  <c r="BO33" i="30"/>
  <c r="BP33" i="30"/>
  <c r="BQ33" i="30"/>
  <c r="BR33" i="30"/>
  <c r="BS33" i="30"/>
  <c r="BT33" i="30"/>
  <c r="BU33" i="30"/>
  <c r="BV33" i="30"/>
  <c r="BW33" i="30"/>
  <c r="BX33" i="30"/>
  <c r="BY33" i="30"/>
  <c r="BZ33" i="30"/>
  <c r="CA33" i="30"/>
  <c r="CB33" i="30"/>
  <c r="CC33" i="30"/>
  <c r="CD33" i="30"/>
  <c r="CE33" i="30"/>
  <c r="CF33" i="30"/>
  <c r="CG33" i="30"/>
  <c r="CH33" i="30"/>
  <c r="CI33" i="30"/>
  <c r="CJ33" i="30"/>
  <c r="CK33" i="30"/>
  <c r="CL33" i="30"/>
  <c r="CM33" i="30"/>
  <c r="CN33" i="30"/>
  <c r="CO33" i="30"/>
  <c r="CP33" i="30"/>
  <c r="CQ33" i="30"/>
  <c r="CR33" i="30"/>
  <c r="CS33" i="30"/>
  <c r="CT33" i="30"/>
  <c r="CU33" i="30"/>
  <c r="CV33" i="30"/>
  <c r="CW33" i="30"/>
  <c r="CX33" i="30"/>
  <c r="CY33" i="30"/>
  <c r="CZ33" i="30"/>
  <c r="DA33" i="30"/>
  <c r="DB33" i="30"/>
  <c r="DC33" i="30"/>
  <c r="DD33" i="30"/>
  <c r="DE33" i="30"/>
  <c r="DF33" i="30"/>
  <c r="DG33" i="30"/>
  <c r="DH33" i="30"/>
  <c r="DI33" i="30"/>
  <c r="DJ33" i="30"/>
  <c r="DK33" i="30"/>
  <c r="DL33" i="30"/>
  <c r="DM33" i="30"/>
  <c r="DN33" i="30"/>
  <c r="DO33" i="30"/>
  <c r="DP33" i="30"/>
  <c r="DQ33" i="30"/>
  <c r="DR33" i="30"/>
  <c r="DS33" i="30"/>
  <c r="DT33" i="30"/>
  <c r="DU33" i="30"/>
  <c r="DV33" i="30"/>
  <c r="DW33" i="30"/>
  <c r="DX33" i="30"/>
  <c r="DY33" i="30"/>
  <c r="DZ33" i="30"/>
  <c r="EA33" i="30"/>
  <c r="EB33" i="30"/>
  <c r="EC33" i="30"/>
  <c r="ED33" i="30"/>
  <c r="EE33" i="30"/>
  <c r="EF33" i="30"/>
  <c r="EG33" i="30"/>
  <c r="EH33" i="30"/>
  <c r="EI33" i="30"/>
  <c r="EJ33" i="30"/>
  <c r="EK33" i="30"/>
  <c r="EL33" i="30"/>
  <c r="EM33" i="30"/>
  <c r="EN33" i="30"/>
  <c r="EO33" i="30"/>
  <c r="EP33" i="30"/>
  <c r="EQ33" i="30"/>
  <c r="ER33" i="30"/>
  <c r="ES33" i="30"/>
  <c r="ET33" i="30"/>
  <c r="EU33" i="30"/>
  <c r="EV33" i="30"/>
  <c r="EW33" i="30"/>
  <c r="EX33" i="30"/>
  <c r="EY33" i="30"/>
  <c r="EZ33" i="30"/>
  <c r="FA33" i="30"/>
  <c r="FB33" i="30"/>
  <c r="FC33" i="30"/>
  <c r="FD33" i="30"/>
  <c r="FE33" i="30"/>
  <c r="FF33" i="30"/>
  <c r="FG33" i="30"/>
  <c r="FH33" i="30"/>
  <c r="FI33" i="30"/>
  <c r="FJ33" i="30"/>
  <c r="FK33" i="30"/>
  <c r="FL33" i="30"/>
  <c r="FM33" i="30"/>
  <c r="FN33" i="30"/>
  <c r="FO33" i="30"/>
  <c r="FP33" i="30"/>
  <c r="FQ33" i="30"/>
  <c r="FR33" i="30"/>
  <c r="FS33" i="30"/>
  <c r="FT33" i="30"/>
  <c r="FU33" i="30"/>
  <c r="FV33" i="30"/>
  <c r="FW33" i="30"/>
  <c r="FX33" i="30"/>
  <c r="BO35" i="30"/>
  <c r="BP35" i="30"/>
  <c r="BQ35" i="30"/>
  <c r="BR35" i="30"/>
  <c r="BS35" i="30"/>
  <c r="BT35" i="30"/>
  <c r="BU35" i="30"/>
  <c r="BV35" i="30"/>
  <c r="BW35" i="30"/>
  <c r="BX35" i="30"/>
  <c r="BY35" i="30"/>
  <c r="BZ35" i="30"/>
  <c r="CA35" i="30"/>
  <c r="CB35" i="30"/>
  <c r="CC35" i="30"/>
  <c r="CD35" i="30"/>
  <c r="CE35" i="30"/>
  <c r="CF35" i="30"/>
  <c r="CG35" i="30"/>
  <c r="CH35" i="30"/>
  <c r="CI35" i="30"/>
  <c r="CJ35" i="30"/>
  <c r="CK35" i="30"/>
  <c r="CL35" i="30"/>
  <c r="CM35" i="30"/>
  <c r="CN35" i="30"/>
  <c r="CO35" i="30"/>
  <c r="CP35" i="30"/>
  <c r="CQ35" i="30"/>
  <c r="CR35" i="30"/>
  <c r="CS35" i="30"/>
  <c r="CT35" i="30"/>
  <c r="CU35" i="30"/>
  <c r="CV35" i="30"/>
  <c r="CW35" i="30"/>
  <c r="CX35" i="30"/>
  <c r="CY35" i="30"/>
  <c r="CZ35" i="30"/>
  <c r="DA35" i="30"/>
  <c r="DB35" i="30"/>
  <c r="DC35" i="30"/>
  <c r="DD35" i="30"/>
  <c r="DE35" i="30"/>
  <c r="DF35" i="30"/>
  <c r="DG35" i="30"/>
  <c r="DH35" i="30"/>
  <c r="DI35" i="30"/>
  <c r="DJ35" i="30"/>
  <c r="DK35" i="30"/>
  <c r="DL35" i="30"/>
  <c r="DM35" i="30"/>
  <c r="DN35" i="30"/>
  <c r="DO35" i="30"/>
  <c r="DP35" i="30"/>
  <c r="DQ35" i="30"/>
  <c r="DR35" i="30"/>
  <c r="DS35" i="30"/>
  <c r="DT35" i="30"/>
  <c r="DU35" i="30"/>
  <c r="DV35" i="30"/>
  <c r="DW35" i="30"/>
  <c r="DX35" i="30"/>
  <c r="DY35" i="30"/>
  <c r="DZ35" i="30"/>
  <c r="EA35" i="30"/>
  <c r="EB35" i="30"/>
  <c r="EC35" i="30"/>
  <c r="ED35" i="30"/>
  <c r="EE35" i="30"/>
  <c r="EF35" i="30"/>
  <c r="EG35" i="30"/>
  <c r="EH35" i="30"/>
  <c r="EI35" i="30"/>
  <c r="EJ35" i="30"/>
  <c r="EK35" i="30"/>
  <c r="EL35" i="30"/>
  <c r="EM35" i="30"/>
  <c r="EN35" i="30"/>
  <c r="EO35" i="30"/>
  <c r="EP35" i="30"/>
  <c r="EQ35" i="30"/>
  <c r="ER35" i="30"/>
  <c r="ES35" i="30"/>
  <c r="ET35" i="30"/>
  <c r="EU35" i="30"/>
  <c r="EV35" i="30"/>
  <c r="EW35" i="30"/>
  <c r="EX35" i="30"/>
  <c r="EY35" i="30"/>
  <c r="EZ35" i="30"/>
  <c r="FA35" i="30"/>
  <c r="FB35" i="30"/>
  <c r="FC35" i="30"/>
  <c r="FD35" i="30"/>
  <c r="FE35" i="30"/>
  <c r="FF35" i="30"/>
  <c r="FG35" i="30"/>
  <c r="FH35" i="30"/>
  <c r="FI35" i="30"/>
  <c r="FJ35" i="30"/>
  <c r="FK35" i="30"/>
  <c r="FL35" i="30"/>
  <c r="FM35" i="30"/>
  <c r="FN35" i="30"/>
  <c r="FO35" i="30"/>
  <c r="FP35" i="30"/>
  <c r="FQ35" i="30"/>
  <c r="FR35" i="30"/>
  <c r="FS35" i="30"/>
  <c r="FT35" i="30"/>
  <c r="FU35" i="30"/>
  <c r="FV35" i="30"/>
  <c r="FW35" i="30"/>
  <c r="N35" i="30" s="1"/>
  <c r="FX35" i="30"/>
  <c r="BO36" i="30"/>
  <c r="BP36" i="30"/>
  <c r="BQ36" i="30"/>
  <c r="BR36" i="30"/>
  <c r="BS36" i="30"/>
  <c r="BT36" i="30"/>
  <c r="BU36" i="30"/>
  <c r="BV36" i="30"/>
  <c r="BW36" i="30"/>
  <c r="BX36" i="30"/>
  <c r="BY36" i="30"/>
  <c r="BZ36" i="30"/>
  <c r="CA36" i="30"/>
  <c r="CB36" i="30"/>
  <c r="CC36" i="30"/>
  <c r="CD36" i="30"/>
  <c r="CE36" i="30"/>
  <c r="CF36" i="30"/>
  <c r="CG36" i="30"/>
  <c r="CH36" i="30"/>
  <c r="CI36" i="30"/>
  <c r="CJ36" i="30"/>
  <c r="CK36" i="30"/>
  <c r="CL36" i="30"/>
  <c r="CM36" i="30"/>
  <c r="CN36" i="30"/>
  <c r="CO36" i="30"/>
  <c r="CP36" i="30"/>
  <c r="CQ36" i="30"/>
  <c r="CR36" i="30"/>
  <c r="CS36" i="30"/>
  <c r="CT36" i="30"/>
  <c r="CU36" i="30"/>
  <c r="CV36" i="30"/>
  <c r="CW36" i="30"/>
  <c r="CX36" i="30"/>
  <c r="CY36" i="30"/>
  <c r="CZ36" i="30"/>
  <c r="DA36" i="30"/>
  <c r="DB36" i="30"/>
  <c r="DC36" i="30"/>
  <c r="DD36" i="30"/>
  <c r="DE36" i="30"/>
  <c r="DF36" i="30"/>
  <c r="DG36" i="30"/>
  <c r="DH36" i="30"/>
  <c r="DI36" i="30"/>
  <c r="DJ36" i="30"/>
  <c r="DK36" i="30"/>
  <c r="DL36" i="30"/>
  <c r="DM36" i="30"/>
  <c r="DN36" i="30"/>
  <c r="DO36" i="30"/>
  <c r="DP36" i="30"/>
  <c r="DQ36" i="30"/>
  <c r="DR36" i="30"/>
  <c r="DS36" i="30"/>
  <c r="DT36" i="30"/>
  <c r="DU36" i="30"/>
  <c r="DV36" i="30"/>
  <c r="DW36" i="30"/>
  <c r="DX36" i="30"/>
  <c r="DY36" i="30"/>
  <c r="DZ36" i="30"/>
  <c r="EA36" i="30"/>
  <c r="EB36" i="30"/>
  <c r="EC36" i="30"/>
  <c r="ED36" i="30"/>
  <c r="EE36" i="30"/>
  <c r="EF36" i="30"/>
  <c r="EG36" i="30"/>
  <c r="EH36" i="30"/>
  <c r="EI36" i="30"/>
  <c r="EJ36" i="30"/>
  <c r="EK36" i="30"/>
  <c r="EL36" i="30"/>
  <c r="EM36" i="30"/>
  <c r="EN36" i="30"/>
  <c r="EO36" i="30"/>
  <c r="EP36" i="30"/>
  <c r="EQ36" i="30"/>
  <c r="ER36" i="30"/>
  <c r="ES36" i="30"/>
  <c r="ET36" i="30"/>
  <c r="EU36" i="30"/>
  <c r="EV36" i="30"/>
  <c r="EW36" i="30"/>
  <c r="EX36" i="30"/>
  <c r="EY36" i="30"/>
  <c r="EZ36" i="30"/>
  <c r="FA36" i="30"/>
  <c r="FB36" i="30"/>
  <c r="FC36" i="30"/>
  <c r="FD36" i="30"/>
  <c r="FE36" i="30"/>
  <c r="FF36" i="30"/>
  <c r="FG36" i="30"/>
  <c r="FH36" i="30"/>
  <c r="FI36" i="30"/>
  <c r="FJ36" i="30"/>
  <c r="FK36" i="30"/>
  <c r="FL36" i="30"/>
  <c r="FM36" i="30"/>
  <c r="FN36" i="30"/>
  <c r="FO36" i="30"/>
  <c r="FP36" i="30"/>
  <c r="FQ36" i="30"/>
  <c r="FR36" i="30"/>
  <c r="FS36" i="30"/>
  <c r="FT36" i="30"/>
  <c r="FU36" i="30"/>
  <c r="FV36" i="30"/>
  <c r="FW36" i="30"/>
  <c r="N36" i="30" s="1"/>
  <c r="FX36" i="30"/>
  <c r="BH10" i="30"/>
  <c r="BI10" i="30"/>
  <c r="BJ10" i="30"/>
  <c r="BK10" i="30"/>
  <c r="BL10" i="30"/>
  <c r="BM10" i="30"/>
  <c r="BN10" i="30"/>
  <c r="BH11" i="30"/>
  <c r="BI11" i="30"/>
  <c r="BJ11" i="30"/>
  <c r="BK11" i="30"/>
  <c r="BL11" i="30"/>
  <c r="BM11" i="30"/>
  <c r="BN11" i="30"/>
  <c r="BH13" i="30"/>
  <c r="BI13" i="30"/>
  <c r="BJ13" i="30"/>
  <c r="BK13" i="30"/>
  <c r="BL13" i="30"/>
  <c r="BM13" i="30"/>
  <c r="BN13" i="30"/>
  <c r="BH14" i="30"/>
  <c r="BH14" i="29" s="1"/>
  <c r="BH23" i="29" s="1"/>
  <c r="BI14" i="30"/>
  <c r="BI14" i="29" s="1"/>
  <c r="BJ14" i="30"/>
  <c r="BK14" i="30"/>
  <c r="BK14" i="29" s="1"/>
  <c r="BK23" i="29" s="1"/>
  <c r="BL14" i="30"/>
  <c r="BL14" i="29" s="1"/>
  <c r="BL23" i="29" s="1"/>
  <c r="BM14" i="30"/>
  <c r="BM14" i="29" s="1"/>
  <c r="BM23" i="29" s="1"/>
  <c r="BN14" i="30"/>
  <c r="BN14" i="29" s="1"/>
  <c r="BH15" i="30"/>
  <c r="BH15" i="29" s="1"/>
  <c r="BH24" i="29" s="1"/>
  <c r="BI15" i="30"/>
  <c r="BI15" i="29" s="1"/>
  <c r="BI24" i="29" s="1"/>
  <c r="BJ15" i="30"/>
  <c r="BJ15" i="29" s="1"/>
  <c r="BJ24" i="29" s="1"/>
  <c r="BK15" i="30"/>
  <c r="BK15" i="29" s="1"/>
  <c r="BL15" i="30"/>
  <c r="BL15" i="29" s="1"/>
  <c r="BL24" i="29" s="1"/>
  <c r="BM15" i="30"/>
  <c r="BM15" i="29" s="1"/>
  <c r="BM24" i="29" s="1"/>
  <c r="BN15" i="30"/>
  <c r="BN15" i="29" s="1"/>
  <c r="BN24" i="29" s="1"/>
  <c r="BH16" i="30"/>
  <c r="BI16" i="30"/>
  <c r="BJ16" i="30"/>
  <c r="BK16" i="30"/>
  <c r="BL16" i="30"/>
  <c r="BM16" i="30"/>
  <c r="BN16" i="30"/>
  <c r="BH17" i="30"/>
  <c r="BI17" i="30"/>
  <c r="BJ17" i="30"/>
  <c r="BK17" i="30"/>
  <c r="BL17" i="30"/>
  <c r="BM17" i="30"/>
  <c r="BN17" i="30"/>
  <c r="BH18" i="30"/>
  <c r="BI18" i="30"/>
  <c r="BJ18" i="30"/>
  <c r="BK18" i="30"/>
  <c r="BL18" i="30"/>
  <c r="BM18" i="30"/>
  <c r="BN18" i="30"/>
  <c r="BH22" i="30"/>
  <c r="BI22" i="30"/>
  <c r="BJ22" i="30"/>
  <c r="BK22" i="30"/>
  <c r="BL22" i="30"/>
  <c r="BM22" i="30"/>
  <c r="BN22" i="30"/>
  <c r="BH23" i="30"/>
  <c r="BI23" i="30"/>
  <c r="BJ23" i="30"/>
  <c r="BK23" i="30"/>
  <c r="BL23" i="30"/>
  <c r="BM23" i="30"/>
  <c r="BN23" i="30"/>
  <c r="BH24" i="30"/>
  <c r="BI24" i="30"/>
  <c r="BJ24" i="30"/>
  <c r="BK24" i="30"/>
  <c r="BL24" i="30"/>
  <c r="BM24" i="30"/>
  <c r="BN24" i="30"/>
  <c r="BH26" i="30"/>
  <c r="BI26" i="30"/>
  <c r="BJ26" i="30"/>
  <c r="BK26" i="30"/>
  <c r="BL26" i="30"/>
  <c r="BM26" i="30"/>
  <c r="BN26" i="30"/>
  <c r="BH27" i="30"/>
  <c r="BI27" i="30"/>
  <c r="BJ27" i="30"/>
  <c r="BK27" i="30"/>
  <c r="BL27" i="30"/>
  <c r="BM27" i="30"/>
  <c r="BN27" i="30"/>
  <c r="BH28" i="30"/>
  <c r="BI28" i="30"/>
  <c r="BJ28" i="30"/>
  <c r="BK28" i="30"/>
  <c r="BL28" i="30"/>
  <c r="BM28" i="30"/>
  <c r="BN28" i="30"/>
  <c r="BH29" i="30"/>
  <c r="BI29" i="30"/>
  <c r="BJ29" i="30"/>
  <c r="BK29" i="30"/>
  <c r="BL29" i="30"/>
  <c r="BM29" i="30"/>
  <c r="BN29" i="30"/>
  <c r="BH31" i="30"/>
  <c r="BI31" i="30"/>
  <c r="BJ31" i="30"/>
  <c r="BK31" i="30"/>
  <c r="BL31" i="30"/>
  <c r="BM31" i="30"/>
  <c r="BN31" i="30"/>
  <c r="BH32" i="30"/>
  <c r="BI32" i="30"/>
  <c r="BJ32" i="30"/>
  <c r="BK32" i="30"/>
  <c r="BL32" i="30"/>
  <c r="BM32" i="30"/>
  <c r="BN32" i="30"/>
  <c r="BH33" i="30"/>
  <c r="BI33" i="30"/>
  <c r="BJ33" i="30"/>
  <c r="BK33" i="30"/>
  <c r="BL33" i="30"/>
  <c r="BM33" i="30"/>
  <c r="BN33" i="30"/>
  <c r="BH35" i="30"/>
  <c r="BI35" i="30"/>
  <c r="BJ35" i="30"/>
  <c r="BK35" i="30"/>
  <c r="BL35" i="30"/>
  <c r="BM35" i="30"/>
  <c r="BN35" i="30"/>
  <c r="BH36" i="30"/>
  <c r="BI36" i="30"/>
  <c r="BJ36" i="30"/>
  <c r="BK36" i="30"/>
  <c r="BL36" i="30"/>
  <c r="BM36" i="30"/>
  <c r="BN36" i="30"/>
  <c r="BG36" i="30"/>
  <c r="BG35" i="30"/>
  <c r="BG33" i="30"/>
  <c r="BG32" i="30"/>
  <c r="BG31" i="30"/>
  <c r="BG29" i="30"/>
  <c r="BG28" i="30"/>
  <c r="BG27" i="30"/>
  <c r="BG26" i="30"/>
  <c r="BG24" i="30"/>
  <c r="BG23" i="30"/>
  <c r="BG22" i="30"/>
  <c r="BG18" i="30"/>
  <c r="BG17" i="30"/>
  <c r="BG16" i="30"/>
  <c r="BG15" i="30"/>
  <c r="BG14" i="30"/>
  <c r="BG13" i="30"/>
  <c r="BG11" i="30"/>
  <c r="BG10" i="30"/>
  <c r="BC17" i="31"/>
  <c r="BC27" i="31"/>
  <c r="BC32" i="31"/>
  <c r="BP10" i="31"/>
  <c r="BQ10" i="31"/>
  <c r="BR10" i="31"/>
  <c r="BS10" i="31"/>
  <c r="BT10" i="31"/>
  <c r="BU10" i="31"/>
  <c r="BV10" i="31"/>
  <c r="BW10" i="31"/>
  <c r="BX10" i="31"/>
  <c r="BY10" i="31"/>
  <c r="BZ10" i="31"/>
  <c r="CA10" i="31"/>
  <c r="CB10" i="31"/>
  <c r="CC10" i="31"/>
  <c r="CD10" i="31"/>
  <c r="CE10" i="31"/>
  <c r="CF10" i="31"/>
  <c r="CG10" i="31"/>
  <c r="CH10" i="31"/>
  <c r="CI10" i="31"/>
  <c r="CJ10" i="31"/>
  <c r="CK10" i="31"/>
  <c r="CL10" i="31"/>
  <c r="CM10" i="31"/>
  <c r="CN10" i="31"/>
  <c r="CO10" i="31"/>
  <c r="CP10" i="31"/>
  <c r="CQ10" i="31"/>
  <c r="CR10" i="31"/>
  <c r="CS10" i="31"/>
  <c r="CT10" i="31"/>
  <c r="CU10" i="31"/>
  <c r="CV10" i="31"/>
  <c r="CW10" i="31"/>
  <c r="CX10" i="31"/>
  <c r="CY10" i="31"/>
  <c r="CZ10" i="31"/>
  <c r="DA10" i="31"/>
  <c r="DB10" i="31"/>
  <c r="DC10" i="31"/>
  <c r="DD10" i="31"/>
  <c r="DE10" i="31"/>
  <c r="DF10" i="31"/>
  <c r="DG10" i="31"/>
  <c r="DH10" i="31"/>
  <c r="DI10" i="31"/>
  <c r="DJ10" i="31"/>
  <c r="DK10" i="31"/>
  <c r="DL10" i="31"/>
  <c r="DM10" i="31"/>
  <c r="DN10" i="31"/>
  <c r="DO10" i="31"/>
  <c r="DP10" i="31"/>
  <c r="DQ10" i="31"/>
  <c r="DR10" i="31"/>
  <c r="DS10" i="31"/>
  <c r="DT10" i="31"/>
  <c r="DU10" i="31"/>
  <c r="DV10" i="31"/>
  <c r="DW10" i="31"/>
  <c r="DX10" i="31"/>
  <c r="DY10" i="31"/>
  <c r="DZ10" i="31"/>
  <c r="EA10" i="31"/>
  <c r="EB10" i="31"/>
  <c r="EC10" i="31"/>
  <c r="ED10" i="31"/>
  <c r="EE10" i="31"/>
  <c r="EF10" i="31"/>
  <c r="EG10" i="31"/>
  <c r="EH10" i="31"/>
  <c r="EI10" i="31"/>
  <c r="EJ10" i="31"/>
  <c r="EK10" i="31"/>
  <c r="EL10" i="31"/>
  <c r="EM10" i="31"/>
  <c r="EN10" i="31"/>
  <c r="EO10" i="31"/>
  <c r="EP10" i="31"/>
  <c r="EQ10" i="31"/>
  <c r="ER10" i="31"/>
  <c r="ES10" i="31"/>
  <c r="ET10" i="31"/>
  <c r="EU10" i="31"/>
  <c r="EV10" i="31"/>
  <c r="EW10" i="31"/>
  <c r="EX10" i="31"/>
  <c r="EY10" i="31"/>
  <c r="EZ10" i="31"/>
  <c r="FA10" i="31"/>
  <c r="FB10" i="31"/>
  <c r="FC10" i="31"/>
  <c r="FD10" i="31"/>
  <c r="FE10" i="31"/>
  <c r="FF10" i="31"/>
  <c r="FG10" i="31"/>
  <c r="FH10" i="31"/>
  <c r="FI10" i="31"/>
  <c r="FJ10" i="31"/>
  <c r="FK10" i="31"/>
  <c r="FL10" i="31"/>
  <c r="FM10" i="31"/>
  <c r="FN10" i="31"/>
  <c r="FO10" i="31"/>
  <c r="FP10" i="31"/>
  <c r="FQ10" i="31"/>
  <c r="FR10" i="31"/>
  <c r="FS10" i="31"/>
  <c r="FT10" i="31"/>
  <c r="FU10" i="31"/>
  <c r="FV10" i="31"/>
  <c r="FW10" i="31"/>
  <c r="FX10" i="31"/>
  <c r="BP11" i="31"/>
  <c r="BQ11" i="31"/>
  <c r="BR11" i="31"/>
  <c r="BS11" i="31"/>
  <c r="BT11" i="31"/>
  <c r="BU11" i="31"/>
  <c r="BV11" i="31"/>
  <c r="BW11" i="31"/>
  <c r="BX11" i="31"/>
  <c r="BY11" i="31"/>
  <c r="BZ11" i="31"/>
  <c r="CA11" i="31"/>
  <c r="CB11" i="31"/>
  <c r="CC11" i="31"/>
  <c r="CD11" i="31"/>
  <c r="CE11" i="31"/>
  <c r="CF11" i="31"/>
  <c r="CG11" i="31"/>
  <c r="CH11" i="31"/>
  <c r="CI11" i="31"/>
  <c r="CJ11" i="31"/>
  <c r="CK11" i="31"/>
  <c r="CL11" i="31"/>
  <c r="CM11" i="31"/>
  <c r="CN11" i="31"/>
  <c r="CO11" i="31"/>
  <c r="CP11" i="31"/>
  <c r="CQ11" i="31"/>
  <c r="CR11" i="31"/>
  <c r="CS11" i="31"/>
  <c r="CT11" i="31"/>
  <c r="CU11" i="31"/>
  <c r="CV11" i="31"/>
  <c r="CW11" i="31"/>
  <c r="CX11" i="31"/>
  <c r="CY11" i="31"/>
  <c r="CZ11" i="31"/>
  <c r="DA11" i="31"/>
  <c r="DB11" i="31"/>
  <c r="DC11" i="31"/>
  <c r="DD11" i="31"/>
  <c r="DE11" i="31"/>
  <c r="DF11" i="31"/>
  <c r="DG11" i="31"/>
  <c r="DH11" i="31"/>
  <c r="DI11" i="31"/>
  <c r="DJ11" i="31"/>
  <c r="DK11" i="31"/>
  <c r="DL11" i="31"/>
  <c r="DM11" i="31"/>
  <c r="DN11" i="31"/>
  <c r="DO11" i="31"/>
  <c r="DP11" i="31"/>
  <c r="DQ11" i="31"/>
  <c r="DR11" i="31"/>
  <c r="DS11" i="31"/>
  <c r="DT11" i="31"/>
  <c r="DU11" i="31"/>
  <c r="DV11" i="31"/>
  <c r="DW11" i="31"/>
  <c r="DX11" i="31"/>
  <c r="DY11" i="31"/>
  <c r="DZ11" i="31"/>
  <c r="EA11" i="31"/>
  <c r="EB11" i="31"/>
  <c r="EC11" i="31"/>
  <c r="ED11" i="31"/>
  <c r="EE11" i="31"/>
  <c r="EF11" i="31"/>
  <c r="EG11" i="31"/>
  <c r="EH11" i="31"/>
  <c r="EI11" i="31"/>
  <c r="EJ11" i="31"/>
  <c r="EK11" i="31"/>
  <c r="EL11" i="31"/>
  <c r="EM11" i="31"/>
  <c r="EN11" i="31"/>
  <c r="EO11" i="31"/>
  <c r="EP11" i="31"/>
  <c r="EQ11" i="31"/>
  <c r="ER11" i="31"/>
  <c r="ES11" i="31"/>
  <c r="ET11" i="31"/>
  <c r="EU11" i="31"/>
  <c r="EV11" i="31"/>
  <c r="EW11" i="31"/>
  <c r="EX11" i="31"/>
  <c r="EY11" i="31"/>
  <c r="EZ11" i="31"/>
  <c r="FA11" i="31"/>
  <c r="FB11" i="31"/>
  <c r="FC11" i="31"/>
  <c r="FD11" i="31"/>
  <c r="FE11" i="31"/>
  <c r="FF11" i="31"/>
  <c r="FG11" i="31"/>
  <c r="FH11" i="31"/>
  <c r="FI11" i="31"/>
  <c r="FJ11" i="31"/>
  <c r="FK11" i="31"/>
  <c r="FL11" i="31"/>
  <c r="FM11" i="31"/>
  <c r="FN11" i="31"/>
  <c r="FO11" i="31"/>
  <c r="FP11" i="31"/>
  <c r="FQ11" i="31"/>
  <c r="FR11" i="31"/>
  <c r="FS11" i="31"/>
  <c r="FT11" i="31"/>
  <c r="FU11" i="31"/>
  <c r="FV11" i="31"/>
  <c r="FW11" i="31"/>
  <c r="FX11" i="31"/>
  <c r="BP13" i="31"/>
  <c r="BP12" i="31" s="1"/>
  <c r="BQ13" i="31"/>
  <c r="BQ12" i="31" s="1"/>
  <c r="BR13" i="31"/>
  <c r="BR12" i="31" s="1"/>
  <c r="BS13" i="31"/>
  <c r="BS12" i="31" s="1"/>
  <c r="BT13" i="31"/>
  <c r="BT12" i="31" s="1"/>
  <c r="BU13" i="31"/>
  <c r="BU12" i="31" s="1"/>
  <c r="BV13" i="31"/>
  <c r="BV12" i="31" s="1"/>
  <c r="BW13" i="31"/>
  <c r="BW12" i="31" s="1"/>
  <c r="BX13" i="31"/>
  <c r="BX12" i="31" s="1"/>
  <c r="BY13" i="31"/>
  <c r="BY12" i="31" s="1"/>
  <c r="BZ13" i="31"/>
  <c r="BZ12" i="31" s="1"/>
  <c r="CA13" i="31"/>
  <c r="CA12" i="31" s="1"/>
  <c r="CB13" i="31"/>
  <c r="CB12" i="31" s="1"/>
  <c r="CC13" i="31"/>
  <c r="CC12" i="31" s="1"/>
  <c r="CD13" i="31"/>
  <c r="CD12" i="31" s="1"/>
  <c r="CE13" i="31"/>
  <c r="CE12" i="31" s="1"/>
  <c r="CF13" i="31"/>
  <c r="CF12" i="31" s="1"/>
  <c r="CG13" i="31"/>
  <c r="CG12" i="31" s="1"/>
  <c r="CH13" i="31"/>
  <c r="CH12" i="31" s="1"/>
  <c r="CI13" i="31"/>
  <c r="CI12" i="31" s="1"/>
  <c r="CJ13" i="31"/>
  <c r="CJ12" i="31" s="1"/>
  <c r="CK13" i="31"/>
  <c r="CK12" i="31" s="1"/>
  <c r="CL13" i="31"/>
  <c r="CL12" i="31" s="1"/>
  <c r="CM13" i="31"/>
  <c r="CM12" i="31" s="1"/>
  <c r="CN13" i="31"/>
  <c r="CN12" i="31" s="1"/>
  <c r="CO13" i="31"/>
  <c r="CO12" i="31" s="1"/>
  <c r="CP13" i="31"/>
  <c r="CP12" i="31" s="1"/>
  <c r="CQ13" i="31"/>
  <c r="CQ12" i="31" s="1"/>
  <c r="CR13" i="31"/>
  <c r="CR12" i="31" s="1"/>
  <c r="CS13" i="31"/>
  <c r="CS12" i="31" s="1"/>
  <c r="CT13" i="31"/>
  <c r="CT12" i="31" s="1"/>
  <c r="CU13" i="31"/>
  <c r="CU12" i="31" s="1"/>
  <c r="CV13" i="31"/>
  <c r="CV12" i="31" s="1"/>
  <c r="CW13" i="31"/>
  <c r="CW12" i="31" s="1"/>
  <c r="CX13" i="31"/>
  <c r="CX12" i="31" s="1"/>
  <c r="CY13" i="31"/>
  <c r="CY12" i="31" s="1"/>
  <c r="CZ13" i="31"/>
  <c r="CZ12" i="31" s="1"/>
  <c r="DA13" i="31"/>
  <c r="DA12" i="31" s="1"/>
  <c r="DB13" i="31"/>
  <c r="DB12" i="31" s="1"/>
  <c r="DC13" i="31"/>
  <c r="DC12" i="31" s="1"/>
  <c r="DD13" i="31"/>
  <c r="DD12" i="31" s="1"/>
  <c r="DE13" i="31"/>
  <c r="DE12" i="31" s="1"/>
  <c r="DF13" i="31"/>
  <c r="DF12" i="31" s="1"/>
  <c r="DG13" i="31"/>
  <c r="DG12" i="31" s="1"/>
  <c r="DH13" i="31"/>
  <c r="DH12" i="31" s="1"/>
  <c r="DI13" i="31"/>
  <c r="DI12" i="31" s="1"/>
  <c r="DJ13" i="31"/>
  <c r="DJ12" i="31" s="1"/>
  <c r="DK13" i="31"/>
  <c r="DK12" i="31" s="1"/>
  <c r="DL13" i="31"/>
  <c r="DL12" i="31" s="1"/>
  <c r="DM13" i="31"/>
  <c r="DM12" i="31" s="1"/>
  <c r="DN13" i="31"/>
  <c r="DN12" i="31" s="1"/>
  <c r="DO13" i="31"/>
  <c r="DO12" i="31" s="1"/>
  <c r="DP13" i="31"/>
  <c r="DP12" i="31" s="1"/>
  <c r="DQ13" i="31"/>
  <c r="DQ12" i="31" s="1"/>
  <c r="DR13" i="31"/>
  <c r="DR12" i="31" s="1"/>
  <c r="DS13" i="31"/>
  <c r="DS12" i="31" s="1"/>
  <c r="DT13" i="31"/>
  <c r="DT12" i="31" s="1"/>
  <c r="DU13" i="31"/>
  <c r="DU12" i="31" s="1"/>
  <c r="DV13" i="31"/>
  <c r="DV12" i="31" s="1"/>
  <c r="DW13" i="31"/>
  <c r="DW12" i="31" s="1"/>
  <c r="DX13" i="31"/>
  <c r="DX12" i="31" s="1"/>
  <c r="DY13" i="31"/>
  <c r="DY12" i="31" s="1"/>
  <c r="DZ13" i="31"/>
  <c r="DZ12" i="31" s="1"/>
  <c r="EA13" i="31"/>
  <c r="EA12" i="31" s="1"/>
  <c r="EB13" i="31"/>
  <c r="EB12" i="31" s="1"/>
  <c r="EC13" i="31"/>
  <c r="EC12" i="31" s="1"/>
  <c r="ED13" i="31"/>
  <c r="ED12" i="31" s="1"/>
  <c r="EE13" i="31"/>
  <c r="EE12" i="31" s="1"/>
  <c r="EF13" i="31"/>
  <c r="EF12" i="31" s="1"/>
  <c r="EG13" i="31"/>
  <c r="EG12" i="31" s="1"/>
  <c r="EH13" i="31"/>
  <c r="EH12" i="31" s="1"/>
  <c r="EI13" i="31"/>
  <c r="EI12" i="31" s="1"/>
  <c r="EJ13" i="31"/>
  <c r="EJ12" i="31" s="1"/>
  <c r="EK13" i="31"/>
  <c r="EK12" i="31" s="1"/>
  <c r="EL13" i="31"/>
  <c r="EL12" i="31" s="1"/>
  <c r="EM13" i="31"/>
  <c r="EM12" i="31" s="1"/>
  <c r="EN13" i="31"/>
  <c r="EN12" i="31" s="1"/>
  <c r="EO13" i="31"/>
  <c r="EO12" i="31" s="1"/>
  <c r="EP13" i="31"/>
  <c r="EP12" i="31" s="1"/>
  <c r="EQ13" i="31"/>
  <c r="EQ12" i="31" s="1"/>
  <c r="ER13" i="31"/>
  <c r="ER12" i="31" s="1"/>
  <c r="ES13" i="31"/>
  <c r="ES12" i="31" s="1"/>
  <c r="ET13" i="31"/>
  <c r="ET12" i="31" s="1"/>
  <c r="EU13" i="31"/>
  <c r="EU12" i="31" s="1"/>
  <c r="EV13" i="31"/>
  <c r="EV12" i="31" s="1"/>
  <c r="EW13" i="31"/>
  <c r="EW12" i="31" s="1"/>
  <c r="EX13" i="31"/>
  <c r="EX12" i="31" s="1"/>
  <c r="EY13" i="31"/>
  <c r="EY12" i="31" s="1"/>
  <c r="EZ13" i="31"/>
  <c r="EZ12" i="31" s="1"/>
  <c r="FA13" i="31"/>
  <c r="FA12" i="31" s="1"/>
  <c r="FB13" i="31"/>
  <c r="FB12" i="31" s="1"/>
  <c r="FC13" i="31"/>
  <c r="FC12" i="31" s="1"/>
  <c r="FD13" i="31"/>
  <c r="FD12" i="31" s="1"/>
  <c r="FE13" i="31"/>
  <c r="FE12" i="31" s="1"/>
  <c r="FF13" i="31"/>
  <c r="FF12" i="31" s="1"/>
  <c r="FG13" i="31"/>
  <c r="FG12" i="31" s="1"/>
  <c r="FH13" i="31"/>
  <c r="FH12" i="31" s="1"/>
  <c r="FI13" i="31"/>
  <c r="FI12" i="31" s="1"/>
  <c r="FJ13" i="31"/>
  <c r="FJ12" i="31" s="1"/>
  <c r="FK13" i="31"/>
  <c r="FK12" i="31" s="1"/>
  <c r="FL13" i="31"/>
  <c r="FL12" i="31" s="1"/>
  <c r="FM13" i="31"/>
  <c r="FM12" i="31" s="1"/>
  <c r="FN13" i="31"/>
  <c r="FN12" i="31" s="1"/>
  <c r="FO13" i="31"/>
  <c r="FO12" i="31" s="1"/>
  <c r="FP13" i="31"/>
  <c r="FP12" i="31" s="1"/>
  <c r="FQ13" i="31"/>
  <c r="FQ12" i="31" s="1"/>
  <c r="FR13" i="31"/>
  <c r="FR12" i="31" s="1"/>
  <c r="FS13" i="31"/>
  <c r="FS12" i="31" s="1"/>
  <c r="FT13" i="31"/>
  <c r="FT12" i="31" s="1"/>
  <c r="FU13" i="31"/>
  <c r="FU12" i="31" s="1"/>
  <c r="FV13" i="31"/>
  <c r="FV12" i="31" s="1"/>
  <c r="FW13" i="31"/>
  <c r="N13" i="31" s="1"/>
  <c r="FX13" i="31"/>
  <c r="FX12" i="31" s="1"/>
  <c r="BP14" i="31"/>
  <c r="BQ14" i="31"/>
  <c r="BR14" i="31"/>
  <c r="BS14" i="31"/>
  <c r="BT14" i="31"/>
  <c r="BU14" i="31"/>
  <c r="BV14" i="31"/>
  <c r="BW14" i="31"/>
  <c r="BX14" i="31"/>
  <c r="BY14" i="31"/>
  <c r="BZ14" i="31"/>
  <c r="CA14" i="31"/>
  <c r="CB14" i="31"/>
  <c r="CC14" i="31"/>
  <c r="CD14" i="31"/>
  <c r="CE14" i="31"/>
  <c r="CF14" i="31"/>
  <c r="CG14" i="31"/>
  <c r="CH14" i="31"/>
  <c r="CI14" i="31"/>
  <c r="CJ14" i="31"/>
  <c r="CK14" i="31"/>
  <c r="CL14" i="31"/>
  <c r="CM14" i="31"/>
  <c r="CN14" i="31"/>
  <c r="CO14" i="31"/>
  <c r="CP14" i="31"/>
  <c r="CQ14" i="31"/>
  <c r="CR14" i="31"/>
  <c r="CS14" i="31"/>
  <c r="CT14" i="31"/>
  <c r="CU14" i="31"/>
  <c r="CV14" i="31"/>
  <c r="CW14" i="31"/>
  <c r="CX14" i="31"/>
  <c r="CY14" i="31"/>
  <c r="CZ14" i="31"/>
  <c r="DA14" i="31"/>
  <c r="DB14" i="31"/>
  <c r="DC14" i="31"/>
  <c r="DD14" i="31"/>
  <c r="DE14" i="31"/>
  <c r="DF14" i="31"/>
  <c r="DG14" i="31"/>
  <c r="DH14" i="31"/>
  <c r="DI14" i="31"/>
  <c r="DJ14" i="31"/>
  <c r="DK14" i="31"/>
  <c r="DL14" i="31"/>
  <c r="DM14" i="31"/>
  <c r="DN14" i="31"/>
  <c r="DO14" i="31"/>
  <c r="DP14" i="31"/>
  <c r="DQ14" i="31"/>
  <c r="DR14" i="31"/>
  <c r="DS14" i="31"/>
  <c r="DT14" i="31"/>
  <c r="DU14" i="31"/>
  <c r="DV14" i="31"/>
  <c r="DW14" i="31"/>
  <c r="DX14" i="31"/>
  <c r="DY14" i="31"/>
  <c r="DZ14" i="31"/>
  <c r="EA14" i="31"/>
  <c r="EB14" i="31"/>
  <c r="EC14" i="31"/>
  <c r="ED14" i="31"/>
  <c r="EE14" i="31"/>
  <c r="EF14" i="31"/>
  <c r="EG14" i="31"/>
  <c r="EH14" i="31"/>
  <c r="EI14" i="31"/>
  <c r="EJ14" i="31"/>
  <c r="EK14" i="31"/>
  <c r="EL14" i="31"/>
  <c r="EM14" i="31"/>
  <c r="EN14" i="31"/>
  <c r="EO14" i="31"/>
  <c r="EP14" i="31"/>
  <c r="EQ14" i="31"/>
  <c r="ER14" i="31"/>
  <c r="ES14" i="31"/>
  <c r="ET14" i="31"/>
  <c r="EU14" i="31"/>
  <c r="EV14" i="31"/>
  <c r="EW14" i="31"/>
  <c r="EX14" i="31"/>
  <c r="EY14" i="31"/>
  <c r="EZ14" i="31"/>
  <c r="FA14" i="31"/>
  <c r="FB14" i="31"/>
  <c r="FC14" i="31"/>
  <c r="FD14" i="31"/>
  <c r="FE14" i="31"/>
  <c r="FF14" i="31"/>
  <c r="FG14" i="31"/>
  <c r="FH14" i="31"/>
  <c r="FI14" i="31"/>
  <c r="FJ14" i="31"/>
  <c r="FK14" i="31"/>
  <c r="FL14" i="31"/>
  <c r="FM14" i="31"/>
  <c r="FN14" i="31"/>
  <c r="FO14" i="31"/>
  <c r="FP14" i="31"/>
  <c r="FQ14" i="31"/>
  <c r="FR14" i="31"/>
  <c r="FS14" i="31"/>
  <c r="FT14" i="31"/>
  <c r="FU14" i="31"/>
  <c r="FV14" i="31"/>
  <c r="FW14" i="31"/>
  <c r="FX14" i="31"/>
  <c r="BP15" i="31"/>
  <c r="BQ15" i="31"/>
  <c r="BR15" i="31"/>
  <c r="BS15" i="31"/>
  <c r="BT15" i="31"/>
  <c r="BU15" i="31"/>
  <c r="BV15" i="31"/>
  <c r="BW15" i="31"/>
  <c r="BX15" i="31"/>
  <c r="BY15" i="31"/>
  <c r="BZ15" i="31"/>
  <c r="CA15" i="31"/>
  <c r="CB15" i="31"/>
  <c r="CC15" i="31"/>
  <c r="CD15" i="31"/>
  <c r="CE15" i="31"/>
  <c r="CF15" i="31"/>
  <c r="CG15" i="31"/>
  <c r="CH15" i="31"/>
  <c r="CI15" i="31"/>
  <c r="CJ15" i="31"/>
  <c r="CK15" i="31"/>
  <c r="CL15" i="31"/>
  <c r="CM15" i="31"/>
  <c r="CN15" i="31"/>
  <c r="CO15" i="31"/>
  <c r="CP15" i="31"/>
  <c r="CQ15" i="31"/>
  <c r="CR15" i="31"/>
  <c r="CS15" i="31"/>
  <c r="CT15" i="31"/>
  <c r="CU15" i="31"/>
  <c r="CV15" i="31"/>
  <c r="CW15" i="31"/>
  <c r="CX15" i="31"/>
  <c r="CY15" i="31"/>
  <c r="CZ15" i="31"/>
  <c r="DA15" i="31"/>
  <c r="DB15" i="31"/>
  <c r="DC15" i="31"/>
  <c r="DD15" i="31"/>
  <c r="DE15" i="31"/>
  <c r="DF15" i="31"/>
  <c r="DG15" i="31"/>
  <c r="DH15" i="31"/>
  <c r="DI15" i="31"/>
  <c r="DJ15" i="31"/>
  <c r="DK15" i="31"/>
  <c r="DL15" i="31"/>
  <c r="DM15" i="31"/>
  <c r="DN15" i="31"/>
  <c r="DO15" i="31"/>
  <c r="DP15" i="31"/>
  <c r="DQ15" i="31"/>
  <c r="DR15" i="31"/>
  <c r="DS15" i="31"/>
  <c r="DT15" i="31"/>
  <c r="DU15" i="31"/>
  <c r="DV15" i="31"/>
  <c r="DW15" i="31"/>
  <c r="DX15" i="31"/>
  <c r="DY15" i="31"/>
  <c r="DZ15" i="31"/>
  <c r="EA15" i="31"/>
  <c r="EB15" i="31"/>
  <c r="EC15" i="31"/>
  <c r="ED15" i="31"/>
  <c r="EE15" i="31"/>
  <c r="EF15" i="31"/>
  <c r="EG15" i="31"/>
  <c r="EH15" i="31"/>
  <c r="EI15" i="31"/>
  <c r="EJ15" i="31"/>
  <c r="EK15" i="31"/>
  <c r="EL15" i="31"/>
  <c r="EM15" i="31"/>
  <c r="EN15" i="31"/>
  <c r="EO15" i="31"/>
  <c r="EP15" i="31"/>
  <c r="EQ15" i="31"/>
  <c r="ER15" i="31"/>
  <c r="ES15" i="31"/>
  <c r="ET15" i="31"/>
  <c r="EU15" i="31"/>
  <c r="EV15" i="31"/>
  <c r="EW15" i="31"/>
  <c r="EX15" i="31"/>
  <c r="EY15" i="31"/>
  <c r="EZ15" i="31"/>
  <c r="FA15" i="31"/>
  <c r="FB15" i="31"/>
  <c r="FC15" i="31"/>
  <c r="FD15" i="31"/>
  <c r="FE15" i="31"/>
  <c r="FF15" i="31"/>
  <c r="FG15" i="31"/>
  <c r="FH15" i="31"/>
  <c r="FI15" i="31"/>
  <c r="FJ15" i="31"/>
  <c r="FK15" i="31"/>
  <c r="FL15" i="31"/>
  <c r="FM15" i="31"/>
  <c r="FN15" i="31"/>
  <c r="FO15" i="31"/>
  <c r="FP15" i="31"/>
  <c r="FQ15" i="31"/>
  <c r="FR15" i="31"/>
  <c r="FS15" i="31"/>
  <c r="FT15" i="31"/>
  <c r="FU15" i="31"/>
  <c r="FV15" i="31"/>
  <c r="FW15" i="31"/>
  <c r="N15" i="31" s="1"/>
  <c r="FX15" i="31"/>
  <c r="BP16" i="31"/>
  <c r="BQ16" i="31"/>
  <c r="BR16" i="31"/>
  <c r="BS16" i="31"/>
  <c r="BT16" i="31"/>
  <c r="BU16" i="31"/>
  <c r="BV16" i="31"/>
  <c r="BW16" i="31"/>
  <c r="BX16" i="31"/>
  <c r="BY16" i="31"/>
  <c r="BZ16" i="31"/>
  <c r="CA16" i="31"/>
  <c r="CB16" i="31"/>
  <c r="CC16" i="31"/>
  <c r="CD16" i="31"/>
  <c r="CE16" i="31"/>
  <c r="CF16" i="31"/>
  <c r="CG16" i="31"/>
  <c r="CH16" i="31"/>
  <c r="CI16" i="31"/>
  <c r="CJ16" i="31"/>
  <c r="CK16" i="31"/>
  <c r="CL16" i="31"/>
  <c r="CM16" i="31"/>
  <c r="CN16" i="31"/>
  <c r="CO16" i="31"/>
  <c r="CP16" i="31"/>
  <c r="CQ16" i="31"/>
  <c r="CR16" i="31"/>
  <c r="CS16" i="31"/>
  <c r="CT16" i="31"/>
  <c r="CU16" i="31"/>
  <c r="CV16" i="31"/>
  <c r="CW16" i="31"/>
  <c r="CX16" i="31"/>
  <c r="CY16" i="31"/>
  <c r="CZ16" i="31"/>
  <c r="DA16" i="31"/>
  <c r="DB16" i="31"/>
  <c r="DC16" i="31"/>
  <c r="DD16" i="31"/>
  <c r="DE16" i="31"/>
  <c r="DF16" i="31"/>
  <c r="DG16" i="31"/>
  <c r="DH16" i="31"/>
  <c r="DI16" i="31"/>
  <c r="DJ16" i="31"/>
  <c r="DK16" i="31"/>
  <c r="DL16" i="31"/>
  <c r="DM16" i="31"/>
  <c r="DN16" i="31"/>
  <c r="DO16" i="31"/>
  <c r="DP16" i="31"/>
  <c r="DQ16" i="31"/>
  <c r="DR16" i="31"/>
  <c r="DS16" i="31"/>
  <c r="DT16" i="31"/>
  <c r="DU16" i="31"/>
  <c r="DV16" i="31"/>
  <c r="DW16" i="31"/>
  <c r="DX16" i="31"/>
  <c r="DY16" i="31"/>
  <c r="DZ16" i="31"/>
  <c r="EA16" i="31"/>
  <c r="EB16" i="31"/>
  <c r="EC16" i="31"/>
  <c r="ED16" i="31"/>
  <c r="EE16" i="31"/>
  <c r="EF16" i="31"/>
  <c r="EG16" i="31"/>
  <c r="EH16" i="31"/>
  <c r="EI16" i="31"/>
  <c r="EJ16" i="31"/>
  <c r="EK16" i="31"/>
  <c r="EL16" i="31"/>
  <c r="EM16" i="31"/>
  <c r="EN16" i="31"/>
  <c r="EO16" i="31"/>
  <c r="EP16" i="31"/>
  <c r="EQ16" i="31"/>
  <c r="ER16" i="31"/>
  <c r="ES16" i="31"/>
  <c r="ET16" i="31"/>
  <c r="EU16" i="31"/>
  <c r="EV16" i="31"/>
  <c r="EW16" i="31"/>
  <c r="EX16" i="31"/>
  <c r="EY16" i="31"/>
  <c r="EZ16" i="31"/>
  <c r="FA16" i="31"/>
  <c r="FB16" i="31"/>
  <c r="FC16" i="31"/>
  <c r="FD16" i="31"/>
  <c r="FE16" i="31"/>
  <c r="FF16" i="31"/>
  <c r="FG16" i="31"/>
  <c r="FH16" i="31"/>
  <c r="FI16" i="31"/>
  <c r="FJ16" i="31"/>
  <c r="FK16" i="31"/>
  <c r="FL16" i="31"/>
  <c r="FM16" i="31"/>
  <c r="FN16" i="31"/>
  <c r="FO16" i="31"/>
  <c r="FP16" i="31"/>
  <c r="FQ16" i="31"/>
  <c r="FR16" i="31"/>
  <c r="FS16" i="31"/>
  <c r="FT16" i="31"/>
  <c r="FU16" i="31"/>
  <c r="FV16" i="31"/>
  <c r="FW16" i="31"/>
  <c r="FX16" i="31"/>
  <c r="BP20" i="31"/>
  <c r="BQ20" i="31"/>
  <c r="BR20" i="31"/>
  <c r="BS20" i="31"/>
  <c r="BT20" i="31"/>
  <c r="BU20" i="31"/>
  <c r="BV20" i="31"/>
  <c r="BW20" i="31"/>
  <c r="BX20" i="31"/>
  <c r="BY20" i="31"/>
  <c r="BZ20" i="31"/>
  <c r="CA20" i="31"/>
  <c r="CB20" i="31"/>
  <c r="CC20" i="31"/>
  <c r="CD20" i="31"/>
  <c r="CE20" i="31"/>
  <c r="CF20" i="31"/>
  <c r="CG20" i="31"/>
  <c r="CH20" i="31"/>
  <c r="CI20" i="31"/>
  <c r="CJ20" i="31"/>
  <c r="CK20" i="31"/>
  <c r="CL20" i="31"/>
  <c r="CM20" i="31"/>
  <c r="CN20" i="31"/>
  <c r="CO20" i="31"/>
  <c r="CP20" i="31"/>
  <c r="CQ20" i="31"/>
  <c r="CR20" i="31"/>
  <c r="CS20" i="31"/>
  <c r="CT20" i="31"/>
  <c r="CU20" i="31"/>
  <c r="CV20" i="31"/>
  <c r="CW20" i="31"/>
  <c r="CX20" i="31"/>
  <c r="CY20" i="31"/>
  <c r="CZ20" i="31"/>
  <c r="DA20" i="31"/>
  <c r="DB20" i="31"/>
  <c r="DC20" i="31"/>
  <c r="DD20" i="31"/>
  <c r="DE20" i="31"/>
  <c r="DF20" i="31"/>
  <c r="DG20" i="31"/>
  <c r="DH20" i="31"/>
  <c r="DI20" i="31"/>
  <c r="DJ20" i="31"/>
  <c r="DK20" i="31"/>
  <c r="DL20" i="31"/>
  <c r="DM20" i="31"/>
  <c r="DN20" i="31"/>
  <c r="DO20" i="31"/>
  <c r="DP20" i="31"/>
  <c r="DQ20" i="31"/>
  <c r="DR20" i="31"/>
  <c r="DS20" i="31"/>
  <c r="DT20" i="31"/>
  <c r="DU20" i="31"/>
  <c r="DV20" i="31"/>
  <c r="DW20" i="31"/>
  <c r="DX20" i="31"/>
  <c r="DY20" i="31"/>
  <c r="DZ20" i="31"/>
  <c r="EA20" i="31"/>
  <c r="EB20" i="31"/>
  <c r="EC20" i="31"/>
  <c r="ED20" i="31"/>
  <c r="EE20" i="31"/>
  <c r="EF20" i="31"/>
  <c r="EG20" i="31"/>
  <c r="EH20" i="31"/>
  <c r="EI20" i="31"/>
  <c r="EJ20" i="31"/>
  <c r="EK20" i="31"/>
  <c r="EL20" i="31"/>
  <c r="EM20" i="31"/>
  <c r="EN20" i="31"/>
  <c r="EO20" i="31"/>
  <c r="EP20" i="31"/>
  <c r="EQ20" i="31"/>
  <c r="ER20" i="31"/>
  <c r="ES20" i="31"/>
  <c r="ET20" i="31"/>
  <c r="EU20" i="31"/>
  <c r="EV20" i="31"/>
  <c r="EW20" i="31"/>
  <c r="EX20" i="31"/>
  <c r="EY20" i="31"/>
  <c r="EZ20" i="31"/>
  <c r="FA20" i="31"/>
  <c r="FB20" i="31"/>
  <c r="FC20" i="31"/>
  <c r="FD20" i="31"/>
  <c r="FE20" i="31"/>
  <c r="FF20" i="31"/>
  <c r="FG20" i="31"/>
  <c r="FH20" i="31"/>
  <c r="FI20" i="31"/>
  <c r="FJ20" i="31"/>
  <c r="FK20" i="31"/>
  <c r="FL20" i="31"/>
  <c r="FM20" i="31"/>
  <c r="FN20" i="31"/>
  <c r="FO20" i="31"/>
  <c r="FP20" i="31"/>
  <c r="FQ20" i="31"/>
  <c r="FR20" i="31"/>
  <c r="FS20" i="31"/>
  <c r="FT20" i="31"/>
  <c r="FU20" i="31"/>
  <c r="FV20" i="31"/>
  <c r="FW20" i="31"/>
  <c r="FX20" i="31"/>
  <c r="BP21" i="31"/>
  <c r="BQ21" i="31"/>
  <c r="BR21" i="31"/>
  <c r="BS21" i="31"/>
  <c r="BT21" i="31"/>
  <c r="BU21" i="31"/>
  <c r="BV21" i="31"/>
  <c r="BW21" i="31"/>
  <c r="BX21" i="31"/>
  <c r="BY21" i="31"/>
  <c r="BZ21" i="31"/>
  <c r="CA21" i="31"/>
  <c r="CB21" i="31"/>
  <c r="CC21" i="31"/>
  <c r="CD21" i="31"/>
  <c r="CE21" i="31"/>
  <c r="CF21" i="31"/>
  <c r="CG21" i="31"/>
  <c r="CH21" i="31"/>
  <c r="CI21" i="31"/>
  <c r="CJ21" i="31"/>
  <c r="CK21" i="31"/>
  <c r="CL21" i="31"/>
  <c r="CM21" i="31"/>
  <c r="CN21" i="31"/>
  <c r="CO21" i="31"/>
  <c r="CP21" i="31"/>
  <c r="CQ21" i="31"/>
  <c r="CR21" i="31"/>
  <c r="CS21" i="31"/>
  <c r="CT21" i="31"/>
  <c r="CU21" i="31"/>
  <c r="CV21" i="31"/>
  <c r="CW21" i="31"/>
  <c r="CX21" i="31"/>
  <c r="CY21" i="31"/>
  <c r="CZ21" i="31"/>
  <c r="DA21" i="31"/>
  <c r="DB21" i="31"/>
  <c r="DC21" i="31"/>
  <c r="DD21" i="31"/>
  <c r="DE21" i="31"/>
  <c r="DF21" i="31"/>
  <c r="DG21" i="31"/>
  <c r="DH21" i="31"/>
  <c r="DI21" i="31"/>
  <c r="DJ21" i="31"/>
  <c r="DK21" i="31"/>
  <c r="DL21" i="31"/>
  <c r="DM21" i="31"/>
  <c r="DN21" i="31"/>
  <c r="DO21" i="31"/>
  <c r="DP21" i="31"/>
  <c r="DQ21" i="31"/>
  <c r="DR21" i="31"/>
  <c r="DS21" i="31"/>
  <c r="DT21" i="31"/>
  <c r="DU21" i="31"/>
  <c r="DV21" i="31"/>
  <c r="DW21" i="31"/>
  <c r="DX21" i="31"/>
  <c r="DY21" i="31"/>
  <c r="DZ21" i="31"/>
  <c r="EA21" i="31"/>
  <c r="EB21" i="31"/>
  <c r="EC21" i="31"/>
  <c r="ED21" i="31"/>
  <c r="EE21" i="31"/>
  <c r="EF21" i="31"/>
  <c r="EG21" i="31"/>
  <c r="EH21" i="31"/>
  <c r="EI21" i="31"/>
  <c r="EJ21" i="31"/>
  <c r="EK21" i="31"/>
  <c r="EL21" i="31"/>
  <c r="EM21" i="31"/>
  <c r="EN21" i="31"/>
  <c r="EO21" i="31"/>
  <c r="EP21" i="31"/>
  <c r="EQ21" i="31"/>
  <c r="ER21" i="31"/>
  <c r="ES21" i="31"/>
  <c r="ET21" i="31"/>
  <c r="EU21" i="31"/>
  <c r="EV21" i="31"/>
  <c r="EW21" i="31"/>
  <c r="EX21" i="31"/>
  <c r="EY21" i="31"/>
  <c r="EZ21" i="31"/>
  <c r="FA21" i="31"/>
  <c r="FB21" i="31"/>
  <c r="FC21" i="31"/>
  <c r="FD21" i="31"/>
  <c r="FE21" i="31"/>
  <c r="FF21" i="31"/>
  <c r="FG21" i="31"/>
  <c r="FH21" i="31"/>
  <c r="FI21" i="31"/>
  <c r="FJ21" i="31"/>
  <c r="FK21" i="31"/>
  <c r="FL21" i="31"/>
  <c r="FM21" i="31"/>
  <c r="FN21" i="31"/>
  <c r="FO21" i="31"/>
  <c r="FP21" i="31"/>
  <c r="FQ21" i="31"/>
  <c r="FR21" i="31"/>
  <c r="FS21" i="31"/>
  <c r="FT21" i="31"/>
  <c r="FU21" i="31"/>
  <c r="FV21" i="31"/>
  <c r="FW21" i="31"/>
  <c r="N21" i="31" s="1"/>
  <c r="FX21" i="31"/>
  <c r="BP22" i="31"/>
  <c r="BQ22" i="31"/>
  <c r="BR22" i="31"/>
  <c r="BS22" i="31"/>
  <c r="BT22" i="31"/>
  <c r="BU22" i="31"/>
  <c r="BV22" i="31"/>
  <c r="BW22" i="31"/>
  <c r="BX22" i="31"/>
  <c r="BY22" i="31"/>
  <c r="BZ22" i="31"/>
  <c r="CA22" i="31"/>
  <c r="CB22" i="31"/>
  <c r="CC22" i="31"/>
  <c r="CD22" i="31"/>
  <c r="CE22" i="31"/>
  <c r="CF22" i="31"/>
  <c r="CG22" i="31"/>
  <c r="CH22" i="31"/>
  <c r="CI22" i="31"/>
  <c r="CJ22" i="31"/>
  <c r="CK22" i="31"/>
  <c r="CL22" i="31"/>
  <c r="CM22" i="31"/>
  <c r="CN22" i="31"/>
  <c r="CO22" i="31"/>
  <c r="CP22" i="31"/>
  <c r="CQ22" i="31"/>
  <c r="CR22" i="31"/>
  <c r="CS22" i="31"/>
  <c r="CT22" i="31"/>
  <c r="CU22" i="31"/>
  <c r="CV22" i="31"/>
  <c r="CW22" i="31"/>
  <c r="CX22" i="31"/>
  <c r="CY22" i="31"/>
  <c r="CZ22" i="31"/>
  <c r="DA22" i="31"/>
  <c r="DB22" i="31"/>
  <c r="DC22" i="31"/>
  <c r="DD22" i="31"/>
  <c r="DE22" i="31"/>
  <c r="DF22" i="31"/>
  <c r="DG22" i="31"/>
  <c r="DH22" i="31"/>
  <c r="DI22" i="31"/>
  <c r="DJ22" i="31"/>
  <c r="DK22" i="31"/>
  <c r="DL22" i="31"/>
  <c r="DM22" i="31"/>
  <c r="DN22" i="31"/>
  <c r="DO22" i="31"/>
  <c r="DP22" i="31"/>
  <c r="DQ22" i="31"/>
  <c r="DR22" i="31"/>
  <c r="DS22" i="31"/>
  <c r="DT22" i="31"/>
  <c r="DU22" i="31"/>
  <c r="DV22" i="31"/>
  <c r="DW22" i="31"/>
  <c r="DX22" i="31"/>
  <c r="DY22" i="31"/>
  <c r="DZ22" i="31"/>
  <c r="EA22" i="31"/>
  <c r="EB22" i="31"/>
  <c r="EC22" i="31"/>
  <c r="ED22" i="31"/>
  <c r="EE22" i="31"/>
  <c r="EF22" i="31"/>
  <c r="EG22" i="31"/>
  <c r="EH22" i="31"/>
  <c r="EI22" i="31"/>
  <c r="EJ22" i="31"/>
  <c r="EK22" i="31"/>
  <c r="EL22" i="31"/>
  <c r="EM22" i="31"/>
  <c r="EN22" i="31"/>
  <c r="EO22" i="31"/>
  <c r="EP22" i="31"/>
  <c r="EQ22" i="31"/>
  <c r="ER22" i="31"/>
  <c r="ES22" i="31"/>
  <c r="ET22" i="31"/>
  <c r="EU22" i="31"/>
  <c r="EV22" i="31"/>
  <c r="EW22" i="31"/>
  <c r="EX22" i="31"/>
  <c r="EY22" i="31"/>
  <c r="EZ22" i="31"/>
  <c r="FA22" i="31"/>
  <c r="FB22" i="31"/>
  <c r="FC22" i="31"/>
  <c r="FD22" i="31"/>
  <c r="FE22" i="31"/>
  <c r="FF22" i="31"/>
  <c r="FG22" i="31"/>
  <c r="FH22" i="31"/>
  <c r="FI22" i="31"/>
  <c r="FJ22" i="31"/>
  <c r="FK22" i="31"/>
  <c r="FL22" i="31"/>
  <c r="FM22" i="31"/>
  <c r="FN22" i="31"/>
  <c r="FO22" i="31"/>
  <c r="FP22" i="31"/>
  <c r="FQ22" i="31"/>
  <c r="FR22" i="31"/>
  <c r="FS22" i="31"/>
  <c r="FT22" i="31"/>
  <c r="FU22" i="31"/>
  <c r="FV22" i="31"/>
  <c r="FW22" i="31"/>
  <c r="FX22" i="31"/>
  <c r="BP24" i="31"/>
  <c r="BQ24" i="31"/>
  <c r="BR24" i="31"/>
  <c r="BS24" i="31"/>
  <c r="BT24" i="31"/>
  <c r="BU24" i="31"/>
  <c r="BV24" i="31"/>
  <c r="BW24" i="31"/>
  <c r="BX24" i="31"/>
  <c r="BY24" i="31"/>
  <c r="BZ24" i="31"/>
  <c r="CA24" i="31"/>
  <c r="CB24" i="31"/>
  <c r="CC24" i="31"/>
  <c r="CD24" i="31"/>
  <c r="CE24" i="31"/>
  <c r="CF24" i="31"/>
  <c r="CG24" i="31"/>
  <c r="CH24" i="31"/>
  <c r="CI24" i="31"/>
  <c r="CJ24" i="31"/>
  <c r="CK24" i="31"/>
  <c r="CL24" i="31"/>
  <c r="CM24" i="31"/>
  <c r="CN24" i="31"/>
  <c r="CO24" i="31"/>
  <c r="CP24" i="31"/>
  <c r="CQ24" i="31"/>
  <c r="CR24" i="31"/>
  <c r="CS24" i="31"/>
  <c r="CT24" i="31"/>
  <c r="CU24" i="31"/>
  <c r="CV24" i="31"/>
  <c r="CW24" i="31"/>
  <c r="CX24" i="31"/>
  <c r="CY24" i="31"/>
  <c r="CZ24" i="31"/>
  <c r="DA24" i="31"/>
  <c r="DB24" i="31"/>
  <c r="DC24" i="31"/>
  <c r="DD24" i="31"/>
  <c r="DE24" i="31"/>
  <c r="DF24" i="31"/>
  <c r="DG24" i="31"/>
  <c r="DH24" i="31"/>
  <c r="DI24" i="31"/>
  <c r="DJ24" i="31"/>
  <c r="DK24" i="31"/>
  <c r="DL24" i="31"/>
  <c r="DM24" i="31"/>
  <c r="DN24" i="31"/>
  <c r="DO24" i="31"/>
  <c r="DP24" i="31"/>
  <c r="DQ24" i="31"/>
  <c r="DR24" i="31"/>
  <c r="DS24" i="31"/>
  <c r="DT24" i="31"/>
  <c r="DU24" i="31"/>
  <c r="DV24" i="31"/>
  <c r="DW24" i="31"/>
  <c r="DX24" i="31"/>
  <c r="DY24" i="31"/>
  <c r="DZ24" i="31"/>
  <c r="EA24" i="31"/>
  <c r="EB24" i="31"/>
  <c r="EC24" i="31"/>
  <c r="ED24" i="31"/>
  <c r="EE24" i="31"/>
  <c r="EF24" i="31"/>
  <c r="EG24" i="31"/>
  <c r="EH24" i="31"/>
  <c r="EI24" i="31"/>
  <c r="EJ24" i="31"/>
  <c r="EK24" i="31"/>
  <c r="EL24" i="31"/>
  <c r="EM24" i="31"/>
  <c r="EN24" i="31"/>
  <c r="EO24" i="31"/>
  <c r="EP24" i="31"/>
  <c r="EQ24" i="31"/>
  <c r="ER24" i="31"/>
  <c r="ES24" i="31"/>
  <c r="ET24" i="31"/>
  <c r="EU24" i="31"/>
  <c r="EV24" i="31"/>
  <c r="EW24" i="31"/>
  <c r="EX24" i="31"/>
  <c r="EY24" i="31"/>
  <c r="EZ24" i="31"/>
  <c r="FA24" i="31"/>
  <c r="FB24" i="31"/>
  <c r="FC24" i="31"/>
  <c r="FD24" i="31"/>
  <c r="FE24" i="31"/>
  <c r="FF24" i="31"/>
  <c r="FG24" i="31"/>
  <c r="FH24" i="31"/>
  <c r="FI24" i="31"/>
  <c r="FJ24" i="31"/>
  <c r="FK24" i="31"/>
  <c r="FL24" i="31"/>
  <c r="FM24" i="31"/>
  <c r="FN24" i="31"/>
  <c r="FO24" i="31"/>
  <c r="FP24" i="31"/>
  <c r="FQ24" i="31"/>
  <c r="FR24" i="31"/>
  <c r="FS24" i="31"/>
  <c r="FT24" i="31"/>
  <c r="FU24" i="31"/>
  <c r="FV24" i="31"/>
  <c r="FW24" i="31"/>
  <c r="N24" i="31" s="1"/>
  <c r="FX24" i="31"/>
  <c r="BP25" i="31"/>
  <c r="BQ25" i="31"/>
  <c r="BR25" i="31"/>
  <c r="BS25" i="31"/>
  <c r="BT25" i="31"/>
  <c r="BU25" i="31"/>
  <c r="BV25" i="31"/>
  <c r="BW25" i="31"/>
  <c r="BX25" i="31"/>
  <c r="BY25" i="31"/>
  <c r="BZ25" i="31"/>
  <c r="CA25" i="31"/>
  <c r="CB25" i="31"/>
  <c r="CC25" i="31"/>
  <c r="CD25" i="31"/>
  <c r="CE25" i="31"/>
  <c r="CF25" i="31"/>
  <c r="CG25" i="31"/>
  <c r="CH25" i="31"/>
  <c r="CI25" i="31"/>
  <c r="CJ25" i="31"/>
  <c r="CK25" i="31"/>
  <c r="CL25" i="31"/>
  <c r="CM25" i="31"/>
  <c r="CN25" i="31"/>
  <c r="CO25" i="31"/>
  <c r="CP25" i="31"/>
  <c r="CQ25" i="31"/>
  <c r="CR25" i="31"/>
  <c r="CS25" i="31"/>
  <c r="CT25" i="31"/>
  <c r="CU25" i="31"/>
  <c r="CV25" i="31"/>
  <c r="CW25" i="31"/>
  <c r="CX25" i="31"/>
  <c r="CY25" i="31"/>
  <c r="CZ25" i="31"/>
  <c r="DA25" i="31"/>
  <c r="DB25" i="31"/>
  <c r="DC25" i="31"/>
  <c r="DD25" i="31"/>
  <c r="DE25" i="31"/>
  <c r="DF25" i="31"/>
  <c r="DG25" i="31"/>
  <c r="DH25" i="31"/>
  <c r="DI25" i="31"/>
  <c r="DJ25" i="31"/>
  <c r="DK25" i="31"/>
  <c r="DL25" i="31"/>
  <c r="DM25" i="31"/>
  <c r="DN25" i="31"/>
  <c r="DO25" i="31"/>
  <c r="DP25" i="31"/>
  <c r="DQ25" i="31"/>
  <c r="DR25" i="31"/>
  <c r="DS25" i="31"/>
  <c r="DT25" i="31"/>
  <c r="DU25" i="31"/>
  <c r="DV25" i="31"/>
  <c r="DW25" i="31"/>
  <c r="DX25" i="31"/>
  <c r="DY25" i="31"/>
  <c r="DZ25" i="31"/>
  <c r="EA25" i="31"/>
  <c r="EB25" i="31"/>
  <c r="EC25" i="31"/>
  <c r="ED25" i="31"/>
  <c r="EE25" i="31"/>
  <c r="EF25" i="31"/>
  <c r="EG25" i="31"/>
  <c r="EH25" i="31"/>
  <c r="EI25" i="31"/>
  <c r="EJ25" i="31"/>
  <c r="EK25" i="31"/>
  <c r="EL25" i="31"/>
  <c r="EM25" i="31"/>
  <c r="EN25" i="31"/>
  <c r="EO25" i="31"/>
  <c r="EP25" i="31"/>
  <c r="EQ25" i="31"/>
  <c r="ER25" i="31"/>
  <c r="ES25" i="31"/>
  <c r="ET25" i="31"/>
  <c r="EU25" i="31"/>
  <c r="EV25" i="31"/>
  <c r="EW25" i="31"/>
  <c r="EX25" i="31"/>
  <c r="EY25" i="31"/>
  <c r="EZ25" i="31"/>
  <c r="FA25" i="31"/>
  <c r="FB25" i="31"/>
  <c r="FC25" i="31"/>
  <c r="FD25" i="31"/>
  <c r="FE25" i="31"/>
  <c r="FF25" i="31"/>
  <c r="FG25" i="31"/>
  <c r="FH25" i="31"/>
  <c r="FI25" i="31"/>
  <c r="FJ25" i="31"/>
  <c r="FK25" i="31"/>
  <c r="FL25" i="31"/>
  <c r="FM25" i="31"/>
  <c r="FN25" i="31"/>
  <c r="FO25" i="31"/>
  <c r="FP25" i="31"/>
  <c r="FQ25" i="31"/>
  <c r="FR25" i="31"/>
  <c r="FS25" i="31"/>
  <c r="FT25" i="31"/>
  <c r="FU25" i="31"/>
  <c r="FV25" i="31"/>
  <c r="FW25" i="31"/>
  <c r="FX25" i="31"/>
  <c r="BP26" i="31"/>
  <c r="BQ26" i="31"/>
  <c r="BR26" i="31"/>
  <c r="BS26" i="31"/>
  <c r="BT26" i="31"/>
  <c r="BU26" i="31"/>
  <c r="BV26" i="31"/>
  <c r="BW26" i="31"/>
  <c r="BX26" i="31"/>
  <c r="BY26" i="31"/>
  <c r="BZ26" i="31"/>
  <c r="CA26" i="31"/>
  <c r="CB26" i="31"/>
  <c r="CC26" i="31"/>
  <c r="CD26" i="31"/>
  <c r="CE26" i="31"/>
  <c r="CF26" i="31"/>
  <c r="CG26" i="31"/>
  <c r="CH26" i="31"/>
  <c r="CI26" i="31"/>
  <c r="CJ26" i="31"/>
  <c r="CK26" i="31"/>
  <c r="CL26" i="31"/>
  <c r="CM26" i="31"/>
  <c r="CN26" i="31"/>
  <c r="CO26" i="31"/>
  <c r="CP26" i="31"/>
  <c r="CQ26" i="31"/>
  <c r="CR26" i="31"/>
  <c r="CS26" i="31"/>
  <c r="CT26" i="31"/>
  <c r="CU26" i="31"/>
  <c r="CV26" i="31"/>
  <c r="CW26" i="31"/>
  <c r="CX26" i="31"/>
  <c r="CY26" i="31"/>
  <c r="CZ26" i="31"/>
  <c r="DA26" i="31"/>
  <c r="DB26" i="31"/>
  <c r="DC26" i="31"/>
  <c r="DD26" i="31"/>
  <c r="DE26" i="31"/>
  <c r="DF26" i="31"/>
  <c r="DG26" i="31"/>
  <c r="DH26" i="31"/>
  <c r="DI26" i="31"/>
  <c r="DJ26" i="31"/>
  <c r="DK26" i="31"/>
  <c r="DL26" i="31"/>
  <c r="DM26" i="31"/>
  <c r="DN26" i="31"/>
  <c r="DO26" i="31"/>
  <c r="DP26" i="31"/>
  <c r="DQ26" i="31"/>
  <c r="DR26" i="31"/>
  <c r="DS26" i="31"/>
  <c r="DT26" i="31"/>
  <c r="DU26" i="31"/>
  <c r="DV26" i="31"/>
  <c r="DW26" i="31"/>
  <c r="DX26" i="31"/>
  <c r="DY26" i="31"/>
  <c r="DZ26" i="31"/>
  <c r="EA26" i="31"/>
  <c r="EB26" i="31"/>
  <c r="EC26" i="31"/>
  <c r="ED26" i="31"/>
  <c r="EE26" i="31"/>
  <c r="EF26" i="31"/>
  <c r="EG26" i="31"/>
  <c r="EH26" i="31"/>
  <c r="EI26" i="31"/>
  <c r="EJ26" i="31"/>
  <c r="EK26" i="31"/>
  <c r="EL26" i="31"/>
  <c r="EM26" i="31"/>
  <c r="EN26" i="31"/>
  <c r="EO26" i="31"/>
  <c r="EP26" i="31"/>
  <c r="EQ26" i="31"/>
  <c r="ER26" i="31"/>
  <c r="ES26" i="31"/>
  <c r="ET26" i="31"/>
  <c r="EU26" i="31"/>
  <c r="EV26" i="31"/>
  <c r="EW26" i="31"/>
  <c r="EX26" i="31"/>
  <c r="EY26" i="31"/>
  <c r="EZ26" i="31"/>
  <c r="FA26" i="31"/>
  <c r="FB26" i="31"/>
  <c r="FC26" i="31"/>
  <c r="FD26" i="31"/>
  <c r="FE26" i="31"/>
  <c r="FF26" i="31"/>
  <c r="FG26" i="31"/>
  <c r="FH26" i="31"/>
  <c r="FI26" i="31"/>
  <c r="FJ26" i="31"/>
  <c r="FK26" i="31"/>
  <c r="FL26" i="31"/>
  <c r="FM26" i="31"/>
  <c r="FN26" i="31"/>
  <c r="FO26" i="31"/>
  <c r="FP26" i="31"/>
  <c r="FQ26" i="31"/>
  <c r="FR26" i="31"/>
  <c r="FS26" i="31"/>
  <c r="FT26" i="31"/>
  <c r="FU26" i="31"/>
  <c r="FV26" i="31"/>
  <c r="FW26" i="31"/>
  <c r="FX26" i="31"/>
  <c r="BP28" i="31"/>
  <c r="BQ28" i="31"/>
  <c r="BR28" i="31"/>
  <c r="BS28" i="31"/>
  <c r="BT28" i="31"/>
  <c r="BU28" i="31"/>
  <c r="BV28" i="31"/>
  <c r="BW28" i="31"/>
  <c r="BX28" i="31"/>
  <c r="BY28" i="31"/>
  <c r="BZ28" i="31"/>
  <c r="CA28" i="31"/>
  <c r="CB28" i="31"/>
  <c r="CC28" i="31"/>
  <c r="CD28" i="31"/>
  <c r="CE28" i="31"/>
  <c r="CF28" i="31"/>
  <c r="CG28" i="31"/>
  <c r="CH28" i="31"/>
  <c r="CI28" i="31"/>
  <c r="CJ28" i="31"/>
  <c r="CK28" i="31"/>
  <c r="CL28" i="31"/>
  <c r="CM28" i="31"/>
  <c r="CN28" i="31"/>
  <c r="CO28" i="31"/>
  <c r="CP28" i="31"/>
  <c r="CQ28" i="31"/>
  <c r="CR28" i="31"/>
  <c r="CS28" i="31"/>
  <c r="CT28" i="31"/>
  <c r="CU28" i="31"/>
  <c r="CV28" i="31"/>
  <c r="CW28" i="31"/>
  <c r="CX28" i="31"/>
  <c r="CY28" i="31"/>
  <c r="CZ28" i="31"/>
  <c r="DA28" i="31"/>
  <c r="DB28" i="31"/>
  <c r="DC28" i="31"/>
  <c r="DD28" i="31"/>
  <c r="DE28" i="31"/>
  <c r="DF28" i="31"/>
  <c r="DG28" i="31"/>
  <c r="DH28" i="31"/>
  <c r="DI28" i="31"/>
  <c r="DJ28" i="31"/>
  <c r="DK28" i="31"/>
  <c r="DL28" i="31"/>
  <c r="DM28" i="31"/>
  <c r="DN28" i="31"/>
  <c r="DO28" i="31"/>
  <c r="DP28" i="31"/>
  <c r="DQ28" i="31"/>
  <c r="DR28" i="31"/>
  <c r="DS28" i="31"/>
  <c r="DT28" i="31"/>
  <c r="DU28" i="31"/>
  <c r="DV28" i="31"/>
  <c r="DW28" i="31"/>
  <c r="DX28" i="31"/>
  <c r="DY28" i="31"/>
  <c r="DZ28" i="31"/>
  <c r="EA28" i="31"/>
  <c r="EB28" i="31"/>
  <c r="EC28" i="31"/>
  <c r="ED28" i="31"/>
  <c r="EE28" i="31"/>
  <c r="EF28" i="31"/>
  <c r="EG28" i="31"/>
  <c r="EH28" i="31"/>
  <c r="EI28" i="31"/>
  <c r="EJ28" i="31"/>
  <c r="EK28" i="31"/>
  <c r="EL28" i="31"/>
  <c r="EM28" i="31"/>
  <c r="EN28" i="31"/>
  <c r="EO28" i="31"/>
  <c r="EP28" i="31"/>
  <c r="EQ28" i="31"/>
  <c r="ER28" i="31"/>
  <c r="ES28" i="31"/>
  <c r="ET28" i="31"/>
  <c r="EU28" i="31"/>
  <c r="EV28" i="31"/>
  <c r="EW28" i="31"/>
  <c r="EX28" i="31"/>
  <c r="EY28" i="31"/>
  <c r="EZ28" i="31"/>
  <c r="FA28" i="31"/>
  <c r="FB28" i="31"/>
  <c r="FC28" i="31"/>
  <c r="FD28" i="31"/>
  <c r="FE28" i="31"/>
  <c r="FF28" i="31"/>
  <c r="FG28" i="31"/>
  <c r="FH28" i="31"/>
  <c r="FI28" i="31"/>
  <c r="FJ28" i="31"/>
  <c r="FK28" i="31"/>
  <c r="FL28" i="31"/>
  <c r="FM28" i="31"/>
  <c r="FN28" i="31"/>
  <c r="FO28" i="31"/>
  <c r="FP28" i="31"/>
  <c r="FQ28" i="31"/>
  <c r="FR28" i="31"/>
  <c r="FS28" i="31"/>
  <c r="FT28" i="31"/>
  <c r="FU28" i="31"/>
  <c r="FV28" i="31"/>
  <c r="FW28" i="31"/>
  <c r="N28" i="31" s="1"/>
  <c r="FX28" i="31"/>
  <c r="BP29" i="31"/>
  <c r="BQ29" i="31"/>
  <c r="BR29" i="31"/>
  <c r="BS29" i="31"/>
  <c r="BT29" i="31"/>
  <c r="BU29" i="31"/>
  <c r="BV29" i="31"/>
  <c r="BW29" i="31"/>
  <c r="BX29" i="31"/>
  <c r="BY29" i="31"/>
  <c r="BZ29" i="31"/>
  <c r="CA29" i="31"/>
  <c r="CB29" i="31"/>
  <c r="CC29" i="31"/>
  <c r="CD29" i="31"/>
  <c r="CE29" i="31"/>
  <c r="CF29" i="31"/>
  <c r="CG29" i="31"/>
  <c r="CH29" i="31"/>
  <c r="CI29" i="31"/>
  <c r="CJ29" i="31"/>
  <c r="CK29" i="31"/>
  <c r="CL29" i="31"/>
  <c r="CM29" i="31"/>
  <c r="CN29" i="31"/>
  <c r="CO29" i="31"/>
  <c r="CP29" i="31"/>
  <c r="CQ29" i="31"/>
  <c r="CR29" i="31"/>
  <c r="CS29" i="31"/>
  <c r="CT29" i="31"/>
  <c r="CU29" i="31"/>
  <c r="CV29" i="31"/>
  <c r="CW29" i="31"/>
  <c r="CX29" i="31"/>
  <c r="CY29" i="31"/>
  <c r="CZ29" i="31"/>
  <c r="DA29" i="31"/>
  <c r="DB29" i="31"/>
  <c r="DC29" i="31"/>
  <c r="DD29" i="31"/>
  <c r="DE29" i="31"/>
  <c r="DF29" i="31"/>
  <c r="DG29" i="31"/>
  <c r="DH29" i="31"/>
  <c r="DI29" i="31"/>
  <c r="DJ29" i="31"/>
  <c r="DK29" i="31"/>
  <c r="DL29" i="31"/>
  <c r="DM29" i="31"/>
  <c r="DN29" i="31"/>
  <c r="DO29" i="31"/>
  <c r="DP29" i="31"/>
  <c r="DQ29" i="31"/>
  <c r="DR29" i="31"/>
  <c r="DS29" i="31"/>
  <c r="DT29" i="31"/>
  <c r="DU29" i="31"/>
  <c r="DV29" i="31"/>
  <c r="DW29" i="31"/>
  <c r="DX29" i="31"/>
  <c r="DY29" i="31"/>
  <c r="DZ29" i="31"/>
  <c r="EA29" i="31"/>
  <c r="EB29" i="31"/>
  <c r="EC29" i="31"/>
  <c r="ED29" i="31"/>
  <c r="EE29" i="31"/>
  <c r="EF29" i="31"/>
  <c r="EG29" i="31"/>
  <c r="EH29" i="31"/>
  <c r="EI29" i="31"/>
  <c r="EJ29" i="31"/>
  <c r="EK29" i="31"/>
  <c r="EL29" i="31"/>
  <c r="EM29" i="31"/>
  <c r="EN29" i="31"/>
  <c r="EO29" i="31"/>
  <c r="EP29" i="31"/>
  <c r="EQ29" i="31"/>
  <c r="ER29" i="31"/>
  <c r="ES29" i="31"/>
  <c r="ET29" i="31"/>
  <c r="EU29" i="31"/>
  <c r="EV29" i="31"/>
  <c r="EW29" i="31"/>
  <c r="EX29" i="31"/>
  <c r="EY29" i="31"/>
  <c r="EZ29" i="31"/>
  <c r="FA29" i="31"/>
  <c r="FB29" i="31"/>
  <c r="FC29" i="31"/>
  <c r="FD29" i="31"/>
  <c r="FE29" i="31"/>
  <c r="FF29" i="31"/>
  <c r="FG29" i="31"/>
  <c r="FH29" i="31"/>
  <c r="FI29" i="31"/>
  <c r="FJ29" i="31"/>
  <c r="FK29" i="31"/>
  <c r="FL29" i="31"/>
  <c r="FM29" i="31"/>
  <c r="FN29" i="31"/>
  <c r="FO29" i="31"/>
  <c r="FP29" i="31"/>
  <c r="FQ29" i="31"/>
  <c r="FR29" i="31"/>
  <c r="FS29" i="31"/>
  <c r="FT29" i="31"/>
  <c r="FU29" i="31"/>
  <c r="FV29" i="31"/>
  <c r="FW29" i="31"/>
  <c r="FX29" i="31"/>
  <c r="BP30" i="31"/>
  <c r="BQ30" i="31"/>
  <c r="BR30" i="31"/>
  <c r="BS30" i="31"/>
  <c r="BT30" i="31"/>
  <c r="BU30" i="31"/>
  <c r="BV30" i="31"/>
  <c r="BW30" i="31"/>
  <c r="BX30" i="31"/>
  <c r="BY30" i="31"/>
  <c r="BZ30" i="31"/>
  <c r="CA30" i="31"/>
  <c r="CB30" i="31"/>
  <c r="CC30" i="31"/>
  <c r="CD30" i="31"/>
  <c r="CE30" i="31"/>
  <c r="CF30" i="31"/>
  <c r="CG30" i="31"/>
  <c r="CH30" i="31"/>
  <c r="CI30" i="31"/>
  <c r="CJ30" i="31"/>
  <c r="CK30" i="31"/>
  <c r="CL30" i="31"/>
  <c r="CM30" i="31"/>
  <c r="CN30" i="31"/>
  <c r="CO30" i="31"/>
  <c r="CP30" i="31"/>
  <c r="CQ30" i="31"/>
  <c r="CR30" i="31"/>
  <c r="CS30" i="31"/>
  <c r="CT30" i="31"/>
  <c r="CU30" i="31"/>
  <c r="CV30" i="31"/>
  <c r="CW30" i="31"/>
  <c r="CX30" i="31"/>
  <c r="CY30" i="31"/>
  <c r="CZ30" i="31"/>
  <c r="DA30" i="31"/>
  <c r="DB30" i="31"/>
  <c r="DC30" i="31"/>
  <c r="DD30" i="31"/>
  <c r="DE30" i="31"/>
  <c r="DF30" i="31"/>
  <c r="DG30" i="31"/>
  <c r="DH30" i="31"/>
  <c r="DI30" i="31"/>
  <c r="DJ30" i="31"/>
  <c r="DK30" i="31"/>
  <c r="DL30" i="31"/>
  <c r="DM30" i="31"/>
  <c r="DN30" i="31"/>
  <c r="DO30" i="31"/>
  <c r="DP30" i="31"/>
  <c r="DQ30" i="31"/>
  <c r="DR30" i="31"/>
  <c r="DS30" i="31"/>
  <c r="DT30" i="31"/>
  <c r="DU30" i="31"/>
  <c r="DV30" i="31"/>
  <c r="DW30" i="31"/>
  <c r="DX30" i="31"/>
  <c r="DY30" i="31"/>
  <c r="DZ30" i="31"/>
  <c r="EA30" i="31"/>
  <c r="EB30" i="31"/>
  <c r="EC30" i="31"/>
  <c r="ED30" i="31"/>
  <c r="EE30" i="31"/>
  <c r="EF30" i="31"/>
  <c r="EG30" i="31"/>
  <c r="EH30" i="31"/>
  <c r="EI30" i="31"/>
  <c r="EJ30" i="31"/>
  <c r="EK30" i="31"/>
  <c r="EL30" i="31"/>
  <c r="EM30" i="31"/>
  <c r="EN30" i="31"/>
  <c r="EO30" i="31"/>
  <c r="EP30" i="31"/>
  <c r="EQ30" i="31"/>
  <c r="ER30" i="31"/>
  <c r="ES30" i="31"/>
  <c r="ET30" i="31"/>
  <c r="EU30" i="31"/>
  <c r="EV30" i="31"/>
  <c r="EW30" i="31"/>
  <c r="EX30" i="31"/>
  <c r="EY30" i="31"/>
  <c r="EZ30" i="31"/>
  <c r="FA30" i="31"/>
  <c r="FB30" i="31"/>
  <c r="FC30" i="31"/>
  <c r="FD30" i="31"/>
  <c r="FE30" i="31"/>
  <c r="FF30" i="31"/>
  <c r="FG30" i="31"/>
  <c r="FH30" i="31"/>
  <c r="FI30" i="31"/>
  <c r="FJ30" i="31"/>
  <c r="FK30" i="31"/>
  <c r="FL30" i="31"/>
  <c r="FM30" i="31"/>
  <c r="FN30" i="31"/>
  <c r="FO30" i="31"/>
  <c r="FP30" i="31"/>
  <c r="FQ30" i="31"/>
  <c r="FR30" i="31"/>
  <c r="FS30" i="31"/>
  <c r="FT30" i="31"/>
  <c r="FU30" i="31"/>
  <c r="FV30" i="31"/>
  <c r="FW30" i="31"/>
  <c r="FX30" i="31"/>
  <c r="BP31" i="31"/>
  <c r="BQ31" i="31"/>
  <c r="BR31" i="31"/>
  <c r="BS31" i="31"/>
  <c r="BT31" i="31"/>
  <c r="BU31" i="31"/>
  <c r="BV31" i="31"/>
  <c r="BW31" i="31"/>
  <c r="BX31" i="31"/>
  <c r="BY31" i="31"/>
  <c r="BZ31" i="31"/>
  <c r="CA31" i="31"/>
  <c r="CB31" i="31"/>
  <c r="CC31" i="31"/>
  <c r="CD31" i="31"/>
  <c r="CE31" i="31"/>
  <c r="CF31" i="31"/>
  <c r="CG31" i="31"/>
  <c r="CH31" i="31"/>
  <c r="CI31" i="31"/>
  <c r="CJ31" i="31"/>
  <c r="CK31" i="31"/>
  <c r="CL31" i="31"/>
  <c r="CM31" i="31"/>
  <c r="CN31" i="31"/>
  <c r="CO31" i="31"/>
  <c r="CP31" i="31"/>
  <c r="CQ31" i="31"/>
  <c r="CR31" i="31"/>
  <c r="CS31" i="31"/>
  <c r="CT31" i="31"/>
  <c r="CU31" i="31"/>
  <c r="CV31" i="31"/>
  <c r="CW31" i="31"/>
  <c r="CX31" i="31"/>
  <c r="CY31" i="31"/>
  <c r="CZ31" i="31"/>
  <c r="DA31" i="31"/>
  <c r="DB31" i="31"/>
  <c r="DC31" i="31"/>
  <c r="DD31" i="31"/>
  <c r="DE31" i="31"/>
  <c r="DF31" i="31"/>
  <c r="DG31" i="31"/>
  <c r="DH31" i="31"/>
  <c r="DI31" i="31"/>
  <c r="DJ31" i="31"/>
  <c r="DK31" i="31"/>
  <c r="DL31" i="31"/>
  <c r="DM31" i="31"/>
  <c r="DN31" i="31"/>
  <c r="DO31" i="31"/>
  <c r="DP31" i="31"/>
  <c r="DQ31" i="31"/>
  <c r="DR31" i="31"/>
  <c r="DS31" i="31"/>
  <c r="DT31" i="31"/>
  <c r="DU31" i="31"/>
  <c r="DV31" i="31"/>
  <c r="DW31" i="31"/>
  <c r="DX31" i="31"/>
  <c r="DY31" i="31"/>
  <c r="DZ31" i="31"/>
  <c r="EA31" i="31"/>
  <c r="EB31" i="31"/>
  <c r="EC31" i="31"/>
  <c r="ED31" i="31"/>
  <c r="EE31" i="31"/>
  <c r="EF31" i="31"/>
  <c r="EG31" i="31"/>
  <c r="EH31" i="31"/>
  <c r="EI31" i="31"/>
  <c r="EJ31" i="31"/>
  <c r="EK31" i="31"/>
  <c r="EL31" i="31"/>
  <c r="EM31" i="31"/>
  <c r="EN31" i="31"/>
  <c r="EO31" i="31"/>
  <c r="EP31" i="31"/>
  <c r="EQ31" i="31"/>
  <c r="ER31" i="31"/>
  <c r="ES31" i="31"/>
  <c r="ET31" i="31"/>
  <c r="EU31" i="31"/>
  <c r="EV31" i="31"/>
  <c r="EW31" i="31"/>
  <c r="EX31" i="31"/>
  <c r="EY31" i="31"/>
  <c r="EZ31" i="31"/>
  <c r="FA31" i="31"/>
  <c r="FB31" i="31"/>
  <c r="FC31" i="31"/>
  <c r="FD31" i="31"/>
  <c r="FE31" i="31"/>
  <c r="FF31" i="31"/>
  <c r="FG31" i="31"/>
  <c r="FH31" i="31"/>
  <c r="FI31" i="31"/>
  <c r="FJ31" i="31"/>
  <c r="FK31" i="31"/>
  <c r="FL31" i="31"/>
  <c r="FM31" i="31"/>
  <c r="FN31" i="31"/>
  <c r="FO31" i="31"/>
  <c r="FP31" i="31"/>
  <c r="FQ31" i="31"/>
  <c r="FR31" i="31"/>
  <c r="FS31" i="31"/>
  <c r="FT31" i="31"/>
  <c r="FU31" i="31"/>
  <c r="FV31" i="31"/>
  <c r="FW31" i="31"/>
  <c r="FX31" i="31"/>
  <c r="BP33" i="31"/>
  <c r="BQ33" i="31"/>
  <c r="BR33" i="31"/>
  <c r="BS33" i="31"/>
  <c r="BT33" i="31"/>
  <c r="BU33" i="31"/>
  <c r="BV33" i="31"/>
  <c r="BW33" i="31"/>
  <c r="BX33" i="31"/>
  <c r="BY33" i="31"/>
  <c r="BZ33" i="31"/>
  <c r="CA33" i="31"/>
  <c r="CB33" i="31"/>
  <c r="CC33" i="31"/>
  <c r="CD33" i="31"/>
  <c r="CE33" i="31"/>
  <c r="CF33" i="31"/>
  <c r="CG33" i="31"/>
  <c r="CH33" i="31"/>
  <c r="CI33" i="31"/>
  <c r="CJ33" i="31"/>
  <c r="CK33" i="31"/>
  <c r="CL33" i="31"/>
  <c r="CM33" i="31"/>
  <c r="CN33" i="31"/>
  <c r="CO33" i="31"/>
  <c r="CP33" i="31"/>
  <c r="CQ33" i="31"/>
  <c r="CR33" i="31"/>
  <c r="CS33" i="31"/>
  <c r="CT33" i="31"/>
  <c r="CU33" i="31"/>
  <c r="CV33" i="31"/>
  <c r="CW33" i="31"/>
  <c r="CX33" i="31"/>
  <c r="CY33" i="31"/>
  <c r="CZ33" i="31"/>
  <c r="DA33" i="31"/>
  <c r="DB33" i="31"/>
  <c r="DC33" i="31"/>
  <c r="DD33" i="31"/>
  <c r="DE33" i="31"/>
  <c r="DF33" i="31"/>
  <c r="DG33" i="31"/>
  <c r="DH33" i="31"/>
  <c r="DI33" i="31"/>
  <c r="DJ33" i="31"/>
  <c r="DK33" i="31"/>
  <c r="DL33" i="31"/>
  <c r="DM33" i="31"/>
  <c r="DN33" i="31"/>
  <c r="DO33" i="31"/>
  <c r="DP33" i="31"/>
  <c r="DQ33" i="31"/>
  <c r="DR33" i="31"/>
  <c r="DS33" i="31"/>
  <c r="DT33" i="31"/>
  <c r="DU33" i="31"/>
  <c r="DV33" i="31"/>
  <c r="DW33" i="31"/>
  <c r="DX33" i="31"/>
  <c r="DY33" i="31"/>
  <c r="DZ33" i="31"/>
  <c r="EA33" i="31"/>
  <c r="EB33" i="31"/>
  <c r="EC33" i="31"/>
  <c r="ED33" i="31"/>
  <c r="EE33" i="31"/>
  <c r="EF33" i="31"/>
  <c r="EG33" i="31"/>
  <c r="EH33" i="31"/>
  <c r="EI33" i="31"/>
  <c r="EJ33" i="31"/>
  <c r="EK33" i="31"/>
  <c r="EL33" i="31"/>
  <c r="EM33" i="31"/>
  <c r="EN33" i="31"/>
  <c r="EO33" i="31"/>
  <c r="EP33" i="31"/>
  <c r="EQ33" i="31"/>
  <c r="ER33" i="31"/>
  <c r="ES33" i="31"/>
  <c r="ET33" i="31"/>
  <c r="EU33" i="31"/>
  <c r="EV33" i="31"/>
  <c r="EW33" i="31"/>
  <c r="EX33" i="31"/>
  <c r="EY33" i="31"/>
  <c r="EZ33" i="31"/>
  <c r="FA33" i="31"/>
  <c r="FB33" i="31"/>
  <c r="FC33" i="31"/>
  <c r="FD33" i="31"/>
  <c r="FE33" i="31"/>
  <c r="FF33" i="31"/>
  <c r="FG33" i="31"/>
  <c r="FH33" i="31"/>
  <c r="FI33" i="31"/>
  <c r="FJ33" i="31"/>
  <c r="FK33" i="31"/>
  <c r="FL33" i="31"/>
  <c r="FM33" i="31"/>
  <c r="FN33" i="31"/>
  <c r="FO33" i="31"/>
  <c r="FP33" i="31"/>
  <c r="FQ33" i="31"/>
  <c r="FR33" i="31"/>
  <c r="FS33" i="31"/>
  <c r="FT33" i="31"/>
  <c r="FU33" i="31"/>
  <c r="FV33" i="31"/>
  <c r="FW33" i="31"/>
  <c r="FX33" i="31"/>
  <c r="BP34" i="31"/>
  <c r="BQ34" i="31"/>
  <c r="BR34" i="31"/>
  <c r="BS34" i="31"/>
  <c r="BT34" i="31"/>
  <c r="BU34" i="31"/>
  <c r="BV34" i="31"/>
  <c r="BW34" i="31"/>
  <c r="BX34" i="31"/>
  <c r="BY34" i="31"/>
  <c r="BZ34" i="31"/>
  <c r="CA34" i="31"/>
  <c r="CB34" i="31"/>
  <c r="CC34" i="31"/>
  <c r="CD34" i="31"/>
  <c r="CE34" i="31"/>
  <c r="CF34" i="31"/>
  <c r="CG34" i="31"/>
  <c r="CH34" i="31"/>
  <c r="CI34" i="31"/>
  <c r="CJ34" i="31"/>
  <c r="CK34" i="31"/>
  <c r="CL34" i="31"/>
  <c r="CM34" i="31"/>
  <c r="CN34" i="31"/>
  <c r="CO34" i="31"/>
  <c r="CP34" i="31"/>
  <c r="CQ34" i="31"/>
  <c r="CR34" i="31"/>
  <c r="CS34" i="31"/>
  <c r="CT34" i="31"/>
  <c r="CU34" i="31"/>
  <c r="CV34" i="31"/>
  <c r="CW34" i="31"/>
  <c r="CX34" i="31"/>
  <c r="CY34" i="31"/>
  <c r="CZ34" i="31"/>
  <c r="DA34" i="31"/>
  <c r="DB34" i="31"/>
  <c r="DC34" i="31"/>
  <c r="DD34" i="31"/>
  <c r="DE34" i="31"/>
  <c r="DF34" i="31"/>
  <c r="DG34" i="31"/>
  <c r="DH34" i="31"/>
  <c r="DI34" i="31"/>
  <c r="DJ34" i="31"/>
  <c r="DK34" i="31"/>
  <c r="DL34" i="31"/>
  <c r="DM34" i="31"/>
  <c r="DN34" i="31"/>
  <c r="DO34" i="31"/>
  <c r="DP34" i="31"/>
  <c r="DQ34" i="31"/>
  <c r="DR34" i="31"/>
  <c r="DS34" i="31"/>
  <c r="DT34" i="31"/>
  <c r="DU34" i="31"/>
  <c r="DV34" i="31"/>
  <c r="DW34" i="31"/>
  <c r="DX34" i="31"/>
  <c r="DY34" i="31"/>
  <c r="DZ34" i="31"/>
  <c r="EA34" i="31"/>
  <c r="EB34" i="31"/>
  <c r="EC34" i="31"/>
  <c r="ED34" i="31"/>
  <c r="EE34" i="31"/>
  <c r="EF34" i="31"/>
  <c r="EG34" i="31"/>
  <c r="EH34" i="31"/>
  <c r="EI34" i="31"/>
  <c r="EJ34" i="31"/>
  <c r="EK34" i="31"/>
  <c r="EL34" i="31"/>
  <c r="EM34" i="31"/>
  <c r="EN34" i="31"/>
  <c r="EO34" i="31"/>
  <c r="EP34" i="31"/>
  <c r="EQ34" i="31"/>
  <c r="ER34" i="31"/>
  <c r="ES34" i="31"/>
  <c r="ET34" i="31"/>
  <c r="EU34" i="31"/>
  <c r="EV34" i="31"/>
  <c r="EW34" i="31"/>
  <c r="EX34" i="31"/>
  <c r="EY34" i="31"/>
  <c r="EZ34" i="31"/>
  <c r="FA34" i="31"/>
  <c r="FB34" i="31"/>
  <c r="FC34" i="31"/>
  <c r="FD34" i="31"/>
  <c r="FE34" i="31"/>
  <c r="FF34" i="31"/>
  <c r="FG34" i="31"/>
  <c r="FH34" i="31"/>
  <c r="FI34" i="31"/>
  <c r="FJ34" i="31"/>
  <c r="FK34" i="31"/>
  <c r="FL34" i="31"/>
  <c r="FM34" i="31"/>
  <c r="FN34" i="31"/>
  <c r="FO34" i="31"/>
  <c r="FP34" i="31"/>
  <c r="FQ34" i="31"/>
  <c r="FR34" i="31"/>
  <c r="FS34" i="31"/>
  <c r="FT34" i="31"/>
  <c r="FU34" i="31"/>
  <c r="FV34" i="31"/>
  <c r="FW34" i="31"/>
  <c r="N34" i="31" s="1"/>
  <c r="FX34" i="31"/>
  <c r="BH10" i="31"/>
  <c r="BI10" i="31"/>
  <c r="BJ10" i="31"/>
  <c r="BK10" i="31"/>
  <c r="BL10" i="31"/>
  <c r="BM10" i="31"/>
  <c r="BN10" i="31"/>
  <c r="BO10" i="31"/>
  <c r="BH11" i="31"/>
  <c r="BI11" i="31"/>
  <c r="BJ11" i="31"/>
  <c r="BK11" i="31"/>
  <c r="BL11" i="31"/>
  <c r="BM11" i="31"/>
  <c r="BN11" i="31"/>
  <c r="BO11" i="31"/>
  <c r="BH13" i="31"/>
  <c r="BH12" i="31" s="1"/>
  <c r="BI13" i="31"/>
  <c r="BI12" i="31" s="1"/>
  <c r="BJ13" i="31"/>
  <c r="BJ12" i="31" s="1"/>
  <c r="BK13" i="31"/>
  <c r="BK12" i="31" s="1"/>
  <c r="BL13" i="31"/>
  <c r="BL12" i="31" s="1"/>
  <c r="BM13" i="31"/>
  <c r="BM12" i="31" s="1"/>
  <c r="BN13" i="31"/>
  <c r="BN12" i="31" s="1"/>
  <c r="BO13" i="31"/>
  <c r="BO12" i="31" s="1"/>
  <c r="BH14" i="31"/>
  <c r="BI14" i="31"/>
  <c r="BJ14" i="31"/>
  <c r="BK14" i="31"/>
  <c r="BL14" i="31"/>
  <c r="BM14" i="31"/>
  <c r="BN14" i="31"/>
  <c r="BO14" i="31"/>
  <c r="BH15" i="31"/>
  <c r="BI15" i="31"/>
  <c r="BJ15" i="31"/>
  <c r="BK15" i="31"/>
  <c r="BL15" i="31"/>
  <c r="BM15" i="31"/>
  <c r="BN15" i="31"/>
  <c r="BO15" i="31"/>
  <c r="BH16" i="31"/>
  <c r="BI16" i="31"/>
  <c r="BJ16" i="31"/>
  <c r="BK16" i="31"/>
  <c r="BL16" i="31"/>
  <c r="BM16" i="31"/>
  <c r="BN16" i="31"/>
  <c r="BO16" i="31"/>
  <c r="BH20" i="31"/>
  <c r="BI20" i="31"/>
  <c r="BJ20" i="31"/>
  <c r="BK20" i="31"/>
  <c r="BL20" i="31"/>
  <c r="BM20" i="31"/>
  <c r="BN20" i="31"/>
  <c r="BO20" i="31"/>
  <c r="BH21" i="31"/>
  <c r="BI21" i="31"/>
  <c r="BJ21" i="31"/>
  <c r="BK21" i="31"/>
  <c r="BL21" i="31"/>
  <c r="BM21" i="31"/>
  <c r="BN21" i="31"/>
  <c r="BO21" i="31"/>
  <c r="BH22" i="31"/>
  <c r="BI22" i="31"/>
  <c r="BJ22" i="31"/>
  <c r="BK22" i="31"/>
  <c r="BL22" i="31"/>
  <c r="BM22" i="31"/>
  <c r="BN22" i="31"/>
  <c r="BO22" i="31"/>
  <c r="BH24" i="31"/>
  <c r="BI24" i="31"/>
  <c r="BJ24" i="31"/>
  <c r="BK24" i="31"/>
  <c r="BL24" i="31"/>
  <c r="BM24" i="31"/>
  <c r="BN24" i="31"/>
  <c r="BO24" i="31"/>
  <c r="BH25" i="31"/>
  <c r="BI25" i="31"/>
  <c r="BJ25" i="31"/>
  <c r="BK25" i="31"/>
  <c r="BL25" i="31"/>
  <c r="BM25" i="31"/>
  <c r="BN25" i="31"/>
  <c r="BO25" i="31"/>
  <c r="BH26" i="31"/>
  <c r="BI26" i="31"/>
  <c r="BJ26" i="31"/>
  <c r="BK26" i="31"/>
  <c r="BL26" i="31"/>
  <c r="BM26" i="31"/>
  <c r="BN26" i="31"/>
  <c r="BO26" i="31"/>
  <c r="BH28" i="31"/>
  <c r="BI28" i="31"/>
  <c r="BJ28" i="31"/>
  <c r="BK28" i="31"/>
  <c r="BL28" i="31"/>
  <c r="BM28" i="31"/>
  <c r="BN28" i="31"/>
  <c r="BO28" i="31"/>
  <c r="BH29" i="31"/>
  <c r="BI29" i="31"/>
  <c r="BJ29" i="31"/>
  <c r="BK29" i="31"/>
  <c r="BL29" i="31"/>
  <c r="BM29" i="31"/>
  <c r="BN29" i="31"/>
  <c r="BO29" i="31"/>
  <c r="BH30" i="31"/>
  <c r="BI30" i="31"/>
  <c r="BJ30" i="31"/>
  <c r="BK30" i="31"/>
  <c r="BL30" i="31"/>
  <c r="BM30" i="31"/>
  <c r="BN30" i="31"/>
  <c r="BO30" i="31"/>
  <c r="BH31" i="31"/>
  <c r="BI31" i="31"/>
  <c r="BJ31" i="31"/>
  <c r="BK31" i="31"/>
  <c r="BL31" i="31"/>
  <c r="BM31" i="31"/>
  <c r="BN31" i="31"/>
  <c r="BO31" i="31"/>
  <c r="BH33" i="31"/>
  <c r="BI33" i="31"/>
  <c r="BJ33" i="31"/>
  <c r="BK33" i="31"/>
  <c r="BL33" i="31"/>
  <c r="BM33" i="31"/>
  <c r="BN33" i="31"/>
  <c r="BO33" i="31"/>
  <c r="BH34" i="31"/>
  <c r="BI34" i="31"/>
  <c r="BJ34" i="31"/>
  <c r="BK34" i="31"/>
  <c r="BL34" i="31"/>
  <c r="BM34" i="31"/>
  <c r="BN34" i="31"/>
  <c r="BO34" i="31"/>
  <c r="BG34" i="31"/>
  <c r="BG33" i="31"/>
  <c r="BG31" i="31"/>
  <c r="BG30" i="31"/>
  <c r="BG29" i="31"/>
  <c r="BG28" i="31"/>
  <c r="BG26" i="31"/>
  <c r="BG25" i="31"/>
  <c r="BG24" i="31"/>
  <c r="BG22" i="31"/>
  <c r="BG21" i="31"/>
  <c r="BG20" i="31"/>
  <c r="BG16" i="31"/>
  <c r="BG15" i="31"/>
  <c r="BG14" i="31"/>
  <c r="BG13" i="31"/>
  <c r="BG11" i="31"/>
  <c r="BG10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15" i="32"/>
  <c r="FX17" i="32"/>
  <c r="FX28" i="32"/>
  <c r="FX24" i="32" s="1"/>
  <c r="FX30" i="32"/>
  <c r="FX31" i="32"/>
  <c r="FX32" i="32"/>
  <c r="FX34" i="32"/>
  <c r="BC36" i="33"/>
  <c r="BH10" i="33"/>
  <c r="BI10" i="33"/>
  <c r="BJ10" i="33"/>
  <c r="BK10" i="33"/>
  <c r="BL10" i="33"/>
  <c r="BM10" i="33"/>
  <c r="BN10" i="33"/>
  <c r="BO10" i="33"/>
  <c r="BP10" i="33"/>
  <c r="BQ10" i="33"/>
  <c r="BR10" i="33"/>
  <c r="BS10" i="33"/>
  <c r="BT10" i="33"/>
  <c r="BU10" i="33"/>
  <c r="BV10" i="33"/>
  <c r="BW10" i="33"/>
  <c r="BX10" i="33"/>
  <c r="BY10" i="33"/>
  <c r="BZ10" i="33"/>
  <c r="CA10" i="33"/>
  <c r="CB10" i="33"/>
  <c r="CC10" i="33"/>
  <c r="CD10" i="33"/>
  <c r="CE10" i="33"/>
  <c r="CF10" i="33"/>
  <c r="CG10" i="33"/>
  <c r="CH10" i="33"/>
  <c r="CI10" i="33"/>
  <c r="CJ10" i="33"/>
  <c r="CK10" i="33"/>
  <c r="CL10" i="33"/>
  <c r="CM10" i="33"/>
  <c r="CN10" i="33"/>
  <c r="CO10" i="33"/>
  <c r="CP10" i="33"/>
  <c r="CQ10" i="33"/>
  <c r="CR10" i="33"/>
  <c r="CS10" i="33"/>
  <c r="CT10" i="33"/>
  <c r="CU10" i="33"/>
  <c r="CV10" i="33"/>
  <c r="CW10" i="33"/>
  <c r="CX10" i="33"/>
  <c r="CY10" i="33"/>
  <c r="CZ10" i="33"/>
  <c r="DA10" i="33"/>
  <c r="DB10" i="33"/>
  <c r="DC10" i="33"/>
  <c r="DD10" i="33"/>
  <c r="DE10" i="33"/>
  <c r="DF10" i="33"/>
  <c r="DG10" i="33"/>
  <c r="DH10" i="33"/>
  <c r="DI10" i="33"/>
  <c r="DJ10" i="33"/>
  <c r="DK10" i="33"/>
  <c r="DL10" i="33"/>
  <c r="DM10" i="33"/>
  <c r="DN10" i="33"/>
  <c r="DO10" i="33"/>
  <c r="DP10" i="33"/>
  <c r="DQ10" i="33"/>
  <c r="DR10" i="33"/>
  <c r="DS10" i="33"/>
  <c r="DT10" i="33"/>
  <c r="DU10" i="33"/>
  <c r="DV10" i="33"/>
  <c r="DW10" i="33"/>
  <c r="DX10" i="33"/>
  <c r="DY10" i="33"/>
  <c r="DZ10" i="33"/>
  <c r="EA10" i="33"/>
  <c r="EB10" i="33"/>
  <c r="EC10" i="33"/>
  <c r="ED10" i="33"/>
  <c r="EE10" i="33"/>
  <c r="EF10" i="33"/>
  <c r="EG10" i="33"/>
  <c r="EH10" i="33"/>
  <c r="EI10" i="33"/>
  <c r="EJ10" i="33"/>
  <c r="EK10" i="33"/>
  <c r="EL10" i="33"/>
  <c r="EM10" i="33"/>
  <c r="EN10" i="33"/>
  <c r="EO10" i="33"/>
  <c r="EP10" i="33"/>
  <c r="EQ10" i="33"/>
  <c r="ER10" i="33"/>
  <c r="ES10" i="33"/>
  <c r="ET10" i="33"/>
  <c r="EU10" i="33"/>
  <c r="EV10" i="33"/>
  <c r="EW10" i="33"/>
  <c r="EX10" i="33"/>
  <c r="EY10" i="33"/>
  <c r="EZ10" i="33"/>
  <c r="FA10" i="33"/>
  <c r="FB10" i="33"/>
  <c r="FC10" i="33"/>
  <c r="FD10" i="33"/>
  <c r="FE10" i="33"/>
  <c r="FF10" i="33"/>
  <c r="FG10" i="33"/>
  <c r="FH10" i="33"/>
  <c r="FI10" i="33"/>
  <c r="FJ10" i="33"/>
  <c r="FK10" i="33"/>
  <c r="FL10" i="33"/>
  <c r="FM10" i="33"/>
  <c r="FN10" i="33"/>
  <c r="FO10" i="33"/>
  <c r="FP10" i="33"/>
  <c r="FQ10" i="33"/>
  <c r="FR10" i="33"/>
  <c r="FS10" i="33"/>
  <c r="FT10" i="33"/>
  <c r="FU10" i="33"/>
  <c r="FV10" i="33"/>
  <c r="FW10" i="33"/>
  <c r="FX10" i="33"/>
  <c r="BH11" i="33"/>
  <c r="BI11" i="33"/>
  <c r="BJ11" i="33"/>
  <c r="BK11" i="33"/>
  <c r="BL11" i="33"/>
  <c r="BM11" i="33"/>
  <c r="BN11" i="33"/>
  <c r="BO11" i="33"/>
  <c r="BP11" i="33"/>
  <c r="BQ11" i="33"/>
  <c r="BR11" i="33"/>
  <c r="BS11" i="33"/>
  <c r="BT11" i="33"/>
  <c r="BU11" i="33"/>
  <c r="BV11" i="33"/>
  <c r="BW11" i="33"/>
  <c r="BX11" i="33"/>
  <c r="BY11" i="33"/>
  <c r="BZ11" i="33"/>
  <c r="CA11" i="33"/>
  <c r="CB11" i="33"/>
  <c r="CC11" i="33"/>
  <c r="CD11" i="33"/>
  <c r="CE11" i="33"/>
  <c r="CF11" i="33"/>
  <c r="CG11" i="33"/>
  <c r="CH11" i="33"/>
  <c r="CI11" i="33"/>
  <c r="CJ11" i="33"/>
  <c r="CK11" i="33"/>
  <c r="CL11" i="33"/>
  <c r="CM11" i="33"/>
  <c r="CN11" i="33"/>
  <c r="CO11" i="33"/>
  <c r="CP11" i="33"/>
  <c r="CQ11" i="33"/>
  <c r="CR11" i="33"/>
  <c r="CS11" i="33"/>
  <c r="CT11" i="33"/>
  <c r="CU11" i="33"/>
  <c r="CV11" i="33"/>
  <c r="CW11" i="33"/>
  <c r="CX11" i="33"/>
  <c r="CY11" i="33"/>
  <c r="CZ11" i="33"/>
  <c r="DA11" i="33"/>
  <c r="DB11" i="33"/>
  <c r="DC11" i="33"/>
  <c r="DD11" i="33"/>
  <c r="DE11" i="33"/>
  <c r="DF11" i="33"/>
  <c r="DG11" i="33"/>
  <c r="DH11" i="33"/>
  <c r="DI11" i="33"/>
  <c r="DJ11" i="33"/>
  <c r="DK11" i="33"/>
  <c r="DL11" i="33"/>
  <c r="DM11" i="33"/>
  <c r="DN11" i="33"/>
  <c r="DO11" i="33"/>
  <c r="DP11" i="33"/>
  <c r="DQ11" i="33"/>
  <c r="DR11" i="33"/>
  <c r="DS11" i="33"/>
  <c r="DT11" i="33"/>
  <c r="DU11" i="33"/>
  <c r="DV11" i="33"/>
  <c r="DW11" i="33"/>
  <c r="DX11" i="33"/>
  <c r="DY11" i="33"/>
  <c r="DZ11" i="33"/>
  <c r="EA11" i="33"/>
  <c r="EB11" i="33"/>
  <c r="EC11" i="33"/>
  <c r="ED11" i="33"/>
  <c r="EE11" i="33"/>
  <c r="EF11" i="33"/>
  <c r="EG11" i="33"/>
  <c r="EH11" i="33"/>
  <c r="EI11" i="33"/>
  <c r="EJ11" i="33"/>
  <c r="EK11" i="33"/>
  <c r="EL11" i="33"/>
  <c r="EM11" i="33"/>
  <c r="EN11" i="33"/>
  <c r="EO11" i="33"/>
  <c r="EP11" i="33"/>
  <c r="EQ11" i="33"/>
  <c r="ER11" i="33"/>
  <c r="ES11" i="33"/>
  <c r="ET11" i="33"/>
  <c r="EU11" i="33"/>
  <c r="EV11" i="33"/>
  <c r="EW11" i="33"/>
  <c r="EX11" i="33"/>
  <c r="EY11" i="33"/>
  <c r="EZ11" i="33"/>
  <c r="FA11" i="33"/>
  <c r="FB11" i="33"/>
  <c r="FC11" i="33"/>
  <c r="FD11" i="33"/>
  <c r="FE11" i="33"/>
  <c r="FF11" i="33"/>
  <c r="FG11" i="33"/>
  <c r="FH11" i="33"/>
  <c r="FI11" i="33"/>
  <c r="FJ11" i="33"/>
  <c r="FK11" i="33"/>
  <c r="FL11" i="33"/>
  <c r="FM11" i="33"/>
  <c r="FN11" i="33"/>
  <c r="FO11" i="33"/>
  <c r="FP11" i="33"/>
  <c r="FQ11" i="33"/>
  <c r="FR11" i="33"/>
  <c r="FS11" i="33"/>
  <c r="FT11" i="33"/>
  <c r="FU11" i="33"/>
  <c r="FV11" i="33"/>
  <c r="FW11" i="33"/>
  <c r="N11" i="33" s="1"/>
  <c r="FX11" i="33"/>
  <c r="BH13" i="33"/>
  <c r="BI13" i="33"/>
  <c r="BJ13" i="33"/>
  <c r="BK13" i="33"/>
  <c r="BL13" i="33"/>
  <c r="BM13" i="33"/>
  <c r="BN13" i="33"/>
  <c r="BO13" i="33"/>
  <c r="BP13" i="33"/>
  <c r="BQ13" i="33"/>
  <c r="BR13" i="33"/>
  <c r="BS13" i="33"/>
  <c r="BT13" i="33"/>
  <c r="BU13" i="33"/>
  <c r="BV13" i="33"/>
  <c r="BW13" i="33"/>
  <c r="BX13" i="33"/>
  <c r="BY13" i="33"/>
  <c r="BZ13" i="33"/>
  <c r="CA13" i="33"/>
  <c r="CB13" i="33"/>
  <c r="CC13" i="33"/>
  <c r="CD13" i="33"/>
  <c r="CE13" i="33"/>
  <c r="CF13" i="33"/>
  <c r="CG13" i="33"/>
  <c r="CH13" i="33"/>
  <c r="CI13" i="33"/>
  <c r="CJ13" i="33"/>
  <c r="CK13" i="33"/>
  <c r="CL13" i="33"/>
  <c r="CM13" i="33"/>
  <c r="CN13" i="33"/>
  <c r="CO13" i="33"/>
  <c r="CP13" i="33"/>
  <c r="CQ13" i="33"/>
  <c r="CR13" i="33"/>
  <c r="CS13" i="33"/>
  <c r="CT13" i="33"/>
  <c r="CU13" i="33"/>
  <c r="CV13" i="33"/>
  <c r="CW13" i="33"/>
  <c r="CX13" i="33"/>
  <c r="CY13" i="33"/>
  <c r="CZ13" i="33"/>
  <c r="DA13" i="33"/>
  <c r="DB13" i="33"/>
  <c r="DC13" i="33"/>
  <c r="DD13" i="33"/>
  <c r="DE13" i="33"/>
  <c r="DF13" i="33"/>
  <c r="DG13" i="33"/>
  <c r="DH13" i="33"/>
  <c r="DI13" i="33"/>
  <c r="DJ13" i="33"/>
  <c r="DK13" i="33"/>
  <c r="DL13" i="33"/>
  <c r="DM13" i="33"/>
  <c r="DN13" i="33"/>
  <c r="DO13" i="33"/>
  <c r="DP13" i="33"/>
  <c r="DQ13" i="33"/>
  <c r="DR13" i="33"/>
  <c r="DS13" i="33"/>
  <c r="DT13" i="33"/>
  <c r="DU13" i="33"/>
  <c r="DV13" i="33"/>
  <c r="DW13" i="33"/>
  <c r="DX13" i="33"/>
  <c r="DY13" i="33"/>
  <c r="DZ13" i="33"/>
  <c r="EA13" i="33"/>
  <c r="EB13" i="33"/>
  <c r="EC13" i="33"/>
  <c r="ED13" i="33"/>
  <c r="EE13" i="33"/>
  <c r="EF13" i="33"/>
  <c r="EG13" i="33"/>
  <c r="EH13" i="33"/>
  <c r="EI13" i="33"/>
  <c r="EJ13" i="33"/>
  <c r="EK13" i="33"/>
  <c r="EL13" i="33"/>
  <c r="EM13" i="33"/>
  <c r="EN13" i="33"/>
  <c r="EO13" i="33"/>
  <c r="EP13" i="33"/>
  <c r="EQ13" i="33"/>
  <c r="ER13" i="33"/>
  <c r="ES13" i="33"/>
  <c r="ET13" i="33"/>
  <c r="EU13" i="33"/>
  <c r="EV13" i="33"/>
  <c r="EW13" i="33"/>
  <c r="EX13" i="33"/>
  <c r="EY13" i="33"/>
  <c r="EZ13" i="33"/>
  <c r="FA13" i="33"/>
  <c r="FB13" i="33"/>
  <c r="FC13" i="33"/>
  <c r="FD13" i="33"/>
  <c r="FE13" i="33"/>
  <c r="FF13" i="33"/>
  <c r="FG13" i="33"/>
  <c r="FH13" i="33"/>
  <c r="FI13" i="33"/>
  <c r="FJ13" i="33"/>
  <c r="FK13" i="33"/>
  <c r="FL13" i="33"/>
  <c r="FM13" i="33"/>
  <c r="FN13" i="33"/>
  <c r="FO13" i="33"/>
  <c r="FP13" i="33"/>
  <c r="FQ13" i="33"/>
  <c r="FR13" i="33"/>
  <c r="FS13" i="33"/>
  <c r="FT13" i="33"/>
  <c r="FU13" i="33"/>
  <c r="FV13" i="33"/>
  <c r="FW13" i="33"/>
  <c r="N13" i="33" s="1"/>
  <c r="FX13" i="33"/>
  <c r="BH14" i="33"/>
  <c r="BI14" i="33"/>
  <c r="BJ14" i="33"/>
  <c r="BK14" i="33"/>
  <c r="BL14" i="33"/>
  <c r="BM14" i="33"/>
  <c r="BN14" i="33"/>
  <c r="BO14" i="33"/>
  <c r="BP14" i="33"/>
  <c r="BQ14" i="33"/>
  <c r="BR14" i="33"/>
  <c r="BS14" i="33"/>
  <c r="BT14" i="33"/>
  <c r="BU14" i="33"/>
  <c r="BV14" i="33"/>
  <c r="BW14" i="33"/>
  <c r="BX14" i="33"/>
  <c r="BY14" i="33"/>
  <c r="BZ14" i="33"/>
  <c r="CA14" i="33"/>
  <c r="CB14" i="33"/>
  <c r="CC14" i="33"/>
  <c r="CD14" i="33"/>
  <c r="CE14" i="33"/>
  <c r="CF14" i="33"/>
  <c r="CG14" i="33"/>
  <c r="CH14" i="33"/>
  <c r="CI14" i="33"/>
  <c r="CJ14" i="33"/>
  <c r="CK14" i="33"/>
  <c r="CL14" i="33"/>
  <c r="CM14" i="33"/>
  <c r="CN14" i="33"/>
  <c r="CO14" i="33"/>
  <c r="CP14" i="33"/>
  <c r="CQ14" i="33"/>
  <c r="CR14" i="33"/>
  <c r="CS14" i="33"/>
  <c r="CT14" i="33"/>
  <c r="CU14" i="33"/>
  <c r="CV14" i="33"/>
  <c r="CW14" i="33"/>
  <c r="CX14" i="33"/>
  <c r="CY14" i="33"/>
  <c r="CZ14" i="33"/>
  <c r="DA14" i="33"/>
  <c r="DB14" i="33"/>
  <c r="DC14" i="33"/>
  <c r="DD14" i="33"/>
  <c r="DE14" i="33"/>
  <c r="DF14" i="33"/>
  <c r="DG14" i="33"/>
  <c r="DH14" i="33"/>
  <c r="DI14" i="33"/>
  <c r="DJ14" i="33"/>
  <c r="DK14" i="33"/>
  <c r="DL14" i="33"/>
  <c r="DM14" i="33"/>
  <c r="DN14" i="33"/>
  <c r="DO14" i="33"/>
  <c r="DP14" i="33"/>
  <c r="DQ14" i="33"/>
  <c r="DR14" i="33"/>
  <c r="DS14" i="33"/>
  <c r="DT14" i="33"/>
  <c r="DU14" i="33"/>
  <c r="DV14" i="33"/>
  <c r="DW14" i="33"/>
  <c r="DX14" i="33"/>
  <c r="DY14" i="33"/>
  <c r="DZ14" i="33"/>
  <c r="EA14" i="33"/>
  <c r="EB14" i="33"/>
  <c r="EC14" i="33"/>
  <c r="ED14" i="33"/>
  <c r="EE14" i="33"/>
  <c r="EF14" i="33"/>
  <c r="EG14" i="33"/>
  <c r="EH14" i="33"/>
  <c r="EI14" i="33"/>
  <c r="EJ14" i="33"/>
  <c r="EK14" i="33"/>
  <c r="EL14" i="33"/>
  <c r="EM14" i="33"/>
  <c r="EN14" i="33"/>
  <c r="EO14" i="33"/>
  <c r="EP14" i="33"/>
  <c r="EQ14" i="33"/>
  <c r="ER14" i="33"/>
  <c r="ES14" i="33"/>
  <c r="ET14" i="33"/>
  <c r="EU14" i="33"/>
  <c r="EV14" i="33"/>
  <c r="EW14" i="33"/>
  <c r="EX14" i="33"/>
  <c r="EY14" i="33"/>
  <c r="EZ14" i="33"/>
  <c r="FA14" i="33"/>
  <c r="FB14" i="33"/>
  <c r="FC14" i="33"/>
  <c r="FD14" i="33"/>
  <c r="FE14" i="33"/>
  <c r="FF14" i="33"/>
  <c r="FG14" i="33"/>
  <c r="FH14" i="33"/>
  <c r="FI14" i="33"/>
  <c r="FJ14" i="33"/>
  <c r="FK14" i="33"/>
  <c r="FL14" i="33"/>
  <c r="FM14" i="33"/>
  <c r="FN14" i="33"/>
  <c r="FO14" i="33"/>
  <c r="FP14" i="33"/>
  <c r="FQ14" i="33"/>
  <c r="FR14" i="33"/>
  <c r="FS14" i="33"/>
  <c r="FT14" i="33"/>
  <c r="FU14" i="33"/>
  <c r="FV14" i="33"/>
  <c r="FW14" i="33"/>
  <c r="FX14" i="33"/>
  <c r="BH15" i="33"/>
  <c r="BI15" i="33"/>
  <c r="BJ15" i="33"/>
  <c r="BK15" i="33"/>
  <c r="BL15" i="33"/>
  <c r="BM15" i="33"/>
  <c r="BN15" i="33"/>
  <c r="BO15" i="33"/>
  <c r="BP15" i="33"/>
  <c r="BQ15" i="33"/>
  <c r="BR15" i="33"/>
  <c r="BS15" i="33"/>
  <c r="BT15" i="33"/>
  <c r="BU15" i="33"/>
  <c r="BV15" i="33"/>
  <c r="BW15" i="33"/>
  <c r="BX15" i="33"/>
  <c r="BY15" i="33"/>
  <c r="BZ15" i="33"/>
  <c r="CA15" i="33"/>
  <c r="CB15" i="33"/>
  <c r="CC15" i="33"/>
  <c r="CD15" i="33"/>
  <c r="CE15" i="33"/>
  <c r="CF15" i="33"/>
  <c r="CG15" i="33"/>
  <c r="CH15" i="33"/>
  <c r="CI15" i="33"/>
  <c r="CJ15" i="33"/>
  <c r="CK15" i="33"/>
  <c r="CL15" i="33"/>
  <c r="CM15" i="33"/>
  <c r="CN15" i="33"/>
  <c r="CO15" i="33"/>
  <c r="CP15" i="33"/>
  <c r="CQ15" i="33"/>
  <c r="CR15" i="33"/>
  <c r="CS15" i="33"/>
  <c r="CT15" i="33"/>
  <c r="CU15" i="33"/>
  <c r="CV15" i="33"/>
  <c r="CW15" i="33"/>
  <c r="CX15" i="33"/>
  <c r="CY15" i="33"/>
  <c r="CZ15" i="33"/>
  <c r="DA15" i="33"/>
  <c r="DB15" i="33"/>
  <c r="DC15" i="33"/>
  <c r="DD15" i="33"/>
  <c r="DE15" i="33"/>
  <c r="DF15" i="33"/>
  <c r="DG15" i="33"/>
  <c r="DH15" i="33"/>
  <c r="DI15" i="33"/>
  <c r="DJ15" i="33"/>
  <c r="DK15" i="33"/>
  <c r="DL15" i="33"/>
  <c r="DM15" i="33"/>
  <c r="DN15" i="33"/>
  <c r="DO15" i="33"/>
  <c r="DP15" i="33"/>
  <c r="DQ15" i="33"/>
  <c r="DR15" i="33"/>
  <c r="DS15" i="33"/>
  <c r="DT15" i="33"/>
  <c r="DU15" i="33"/>
  <c r="DV15" i="33"/>
  <c r="DW15" i="33"/>
  <c r="DX15" i="33"/>
  <c r="DY15" i="33"/>
  <c r="DZ15" i="33"/>
  <c r="EA15" i="33"/>
  <c r="EB15" i="33"/>
  <c r="EC15" i="33"/>
  <c r="ED15" i="33"/>
  <c r="EE15" i="33"/>
  <c r="EF15" i="33"/>
  <c r="EG15" i="33"/>
  <c r="EH15" i="33"/>
  <c r="EI15" i="33"/>
  <c r="EJ15" i="33"/>
  <c r="EK15" i="33"/>
  <c r="EL15" i="33"/>
  <c r="EM15" i="33"/>
  <c r="EN15" i="33"/>
  <c r="EO15" i="33"/>
  <c r="EP15" i="33"/>
  <c r="EQ15" i="33"/>
  <c r="ER15" i="33"/>
  <c r="ES15" i="33"/>
  <c r="ET15" i="33"/>
  <c r="EU15" i="33"/>
  <c r="EV15" i="33"/>
  <c r="EW15" i="33"/>
  <c r="EX15" i="33"/>
  <c r="EY15" i="33"/>
  <c r="EZ15" i="33"/>
  <c r="FA15" i="33"/>
  <c r="FB15" i="33"/>
  <c r="FC15" i="33"/>
  <c r="FD15" i="33"/>
  <c r="FE15" i="33"/>
  <c r="FF15" i="33"/>
  <c r="FG15" i="33"/>
  <c r="FH15" i="33"/>
  <c r="FI15" i="33"/>
  <c r="FJ15" i="33"/>
  <c r="FK15" i="33"/>
  <c r="FL15" i="33"/>
  <c r="FM15" i="33"/>
  <c r="FN15" i="33"/>
  <c r="FO15" i="33"/>
  <c r="FP15" i="33"/>
  <c r="FQ15" i="33"/>
  <c r="FR15" i="33"/>
  <c r="FS15" i="33"/>
  <c r="FT15" i="33"/>
  <c r="FU15" i="33"/>
  <c r="FV15" i="33"/>
  <c r="FW15" i="33"/>
  <c r="FX15" i="33"/>
  <c r="BH16" i="33"/>
  <c r="BI16" i="33"/>
  <c r="BJ16" i="33"/>
  <c r="BK16" i="33"/>
  <c r="BL16" i="33"/>
  <c r="BM16" i="33"/>
  <c r="BN16" i="33"/>
  <c r="BO16" i="33"/>
  <c r="BP16" i="33"/>
  <c r="BQ16" i="33"/>
  <c r="BR16" i="33"/>
  <c r="BS16" i="33"/>
  <c r="BT16" i="33"/>
  <c r="BU16" i="33"/>
  <c r="BV16" i="33"/>
  <c r="BW16" i="33"/>
  <c r="BX16" i="33"/>
  <c r="BY16" i="33"/>
  <c r="BZ16" i="33"/>
  <c r="CA16" i="33"/>
  <c r="CB16" i="33"/>
  <c r="CC16" i="33"/>
  <c r="CD16" i="33"/>
  <c r="CE16" i="33"/>
  <c r="CF16" i="33"/>
  <c r="CG16" i="33"/>
  <c r="CH16" i="33"/>
  <c r="CI16" i="33"/>
  <c r="CJ16" i="33"/>
  <c r="CK16" i="33"/>
  <c r="CL16" i="33"/>
  <c r="CM16" i="33"/>
  <c r="CN16" i="33"/>
  <c r="CO16" i="33"/>
  <c r="CP16" i="33"/>
  <c r="CQ16" i="33"/>
  <c r="CR16" i="33"/>
  <c r="CS16" i="33"/>
  <c r="CT16" i="33"/>
  <c r="CU16" i="33"/>
  <c r="CV16" i="33"/>
  <c r="CW16" i="33"/>
  <c r="CX16" i="33"/>
  <c r="CY16" i="33"/>
  <c r="CZ16" i="33"/>
  <c r="DA16" i="33"/>
  <c r="DB16" i="33"/>
  <c r="DC16" i="33"/>
  <c r="DD16" i="33"/>
  <c r="DE16" i="33"/>
  <c r="DF16" i="33"/>
  <c r="DG16" i="33"/>
  <c r="DH16" i="33"/>
  <c r="DI16" i="33"/>
  <c r="DJ16" i="33"/>
  <c r="DK16" i="33"/>
  <c r="DL16" i="33"/>
  <c r="DM16" i="33"/>
  <c r="DN16" i="33"/>
  <c r="DO16" i="33"/>
  <c r="DP16" i="33"/>
  <c r="DQ16" i="33"/>
  <c r="DR16" i="33"/>
  <c r="DS16" i="33"/>
  <c r="DT16" i="33"/>
  <c r="DU16" i="33"/>
  <c r="DV16" i="33"/>
  <c r="DW16" i="33"/>
  <c r="DX16" i="33"/>
  <c r="DY16" i="33"/>
  <c r="DZ16" i="33"/>
  <c r="EA16" i="33"/>
  <c r="EB16" i="33"/>
  <c r="EC16" i="33"/>
  <c r="ED16" i="33"/>
  <c r="EE16" i="33"/>
  <c r="EF16" i="33"/>
  <c r="EG16" i="33"/>
  <c r="EH16" i="33"/>
  <c r="EI16" i="33"/>
  <c r="EJ16" i="33"/>
  <c r="EK16" i="33"/>
  <c r="EL16" i="33"/>
  <c r="EM16" i="33"/>
  <c r="EN16" i="33"/>
  <c r="EO16" i="33"/>
  <c r="EP16" i="33"/>
  <c r="EQ16" i="33"/>
  <c r="ER16" i="33"/>
  <c r="ES16" i="33"/>
  <c r="ET16" i="33"/>
  <c r="EU16" i="33"/>
  <c r="EV16" i="33"/>
  <c r="EW16" i="33"/>
  <c r="EX16" i="33"/>
  <c r="EY16" i="33"/>
  <c r="EZ16" i="33"/>
  <c r="FA16" i="33"/>
  <c r="FB16" i="33"/>
  <c r="FC16" i="33"/>
  <c r="FD16" i="33"/>
  <c r="FE16" i="33"/>
  <c r="FF16" i="33"/>
  <c r="FG16" i="33"/>
  <c r="FH16" i="33"/>
  <c r="FI16" i="33"/>
  <c r="FJ16" i="33"/>
  <c r="FK16" i="33"/>
  <c r="FL16" i="33"/>
  <c r="FM16" i="33"/>
  <c r="FN16" i="33"/>
  <c r="FO16" i="33"/>
  <c r="FP16" i="33"/>
  <c r="FQ16" i="33"/>
  <c r="FR16" i="33"/>
  <c r="FS16" i="33"/>
  <c r="FT16" i="33"/>
  <c r="FU16" i="33"/>
  <c r="FV16" i="33"/>
  <c r="FW16" i="33"/>
  <c r="FX16" i="33"/>
  <c r="BH17" i="33"/>
  <c r="BI17" i="33"/>
  <c r="BJ17" i="33"/>
  <c r="BK17" i="33"/>
  <c r="BL17" i="33"/>
  <c r="BM17" i="33"/>
  <c r="BN17" i="33"/>
  <c r="BO17" i="33"/>
  <c r="BP17" i="33"/>
  <c r="BQ17" i="33"/>
  <c r="BR17" i="33"/>
  <c r="BS17" i="33"/>
  <c r="BT17" i="33"/>
  <c r="BU17" i="33"/>
  <c r="BV17" i="33"/>
  <c r="BW17" i="33"/>
  <c r="BX17" i="33"/>
  <c r="BY17" i="33"/>
  <c r="BZ17" i="33"/>
  <c r="CA17" i="33"/>
  <c r="CB17" i="33"/>
  <c r="CC17" i="33"/>
  <c r="CD17" i="33"/>
  <c r="CE17" i="33"/>
  <c r="CF17" i="33"/>
  <c r="CG17" i="33"/>
  <c r="CH17" i="33"/>
  <c r="CI17" i="33"/>
  <c r="CJ17" i="33"/>
  <c r="CK17" i="33"/>
  <c r="CL17" i="33"/>
  <c r="CM17" i="33"/>
  <c r="CN17" i="33"/>
  <c r="CO17" i="33"/>
  <c r="CP17" i="33"/>
  <c r="CQ17" i="33"/>
  <c r="CR17" i="33"/>
  <c r="CS17" i="33"/>
  <c r="CT17" i="33"/>
  <c r="CU17" i="33"/>
  <c r="CV17" i="33"/>
  <c r="CW17" i="33"/>
  <c r="CX17" i="33"/>
  <c r="CY17" i="33"/>
  <c r="CZ17" i="33"/>
  <c r="DA17" i="33"/>
  <c r="DB17" i="33"/>
  <c r="DC17" i="33"/>
  <c r="DD17" i="33"/>
  <c r="DE17" i="33"/>
  <c r="DF17" i="33"/>
  <c r="DG17" i="33"/>
  <c r="DH17" i="33"/>
  <c r="DI17" i="33"/>
  <c r="DJ17" i="33"/>
  <c r="DK17" i="33"/>
  <c r="DL17" i="33"/>
  <c r="DM17" i="33"/>
  <c r="DN17" i="33"/>
  <c r="DO17" i="33"/>
  <c r="DP17" i="33"/>
  <c r="DQ17" i="33"/>
  <c r="DR17" i="33"/>
  <c r="DS17" i="33"/>
  <c r="DT17" i="33"/>
  <c r="DU17" i="33"/>
  <c r="DV17" i="33"/>
  <c r="DW17" i="33"/>
  <c r="DX17" i="33"/>
  <c r="DY17" i="33"/>
  <c r="DZ17" i="33"/>
  <c r="EA17" i="33"/>
  <c r="EB17" i="33"/>
  <c r="EC17" i="33"/>
  <c r="ED17" i="33"/>
  <c r="EE17" i="33"/>
  <c r="EF17" i="33"/>
  <c r="EG17" i="33"/>
  <c r="EH17" i="33"/>
  <c r="EI17" i="33"/>
  <c r="EJ17" i="33"/>
  <c r="EK17" i="33"/>
  <c r="EL17" i="33"/>
  <c r="EM17" i="33"/>
  <c r="EN17" i="33"/>
  <c r="EO17" i="33"/>
  <c r="EP17" i="33"/>
  <c r="EQ17" i="33"/>
  <c r="ER17" i="33"/>
  <c r="ES17" i="33"/>
  <c r="ET17" i="33"/>
  <c r="EU17" i="33"/>
  <c r="EV17" i="33"/>
  <c r="EW17" i="33"/>
  <c r="EX17" i="33"/>
  <c r="EY17" i="33"/>
  <c r="EZ17" i="33"/>
  <c r="FA17" i="33"/>
  <c r="FB17" i="33"/>
  <c r="FC17" i="33"/>
  <c r="FD17" i="33"/>
  <c r="FE17" i="33"/>
  <c r="FF17" i="33"/>
  <c r="FG17" i="33"/>
  <c r="FH17" i="33"/>
  <c r="FI17" i="33"/>
  <c r="FJ17" i="33"/>
  <c r="FK17" i="33"/>
  <c r="FL17" i="33"/>
  <c r="FM17" i="33"/>
  <c r="FN17" i="33"/>
  <c r="FO17" i="33"/>
  <c r="FP17" i="33"/>
  <c r="FQ17" i="33"/>
  <c r="FR17" i="33"/>
  <c r="FS17" i="33"/>
  <c r="FT17" i="33"/>
  <c r="FU17" i="33"/>
  <c r="FV17" i="33"/>
  <c r="FW17" i="33"/>
  <c r="FX17" i="33"/>
  <c r="BH18" i="33"/>
  <c r="BI18" i="33"/>
  <c r="BJ18" i="33"/>
  <c r="BK18" i="33"/>
  <c r="BL18" i="33"/>
  <c r="BM18" i="33"/>
  <c r="BN18" i="33"/>
  <c r="BO18" i="33"/>
  <c r="BP18" i="33"/>
  <c r="BQ18" i="33"/>
  <c r="BR18" i="33"/>
  <c r="BS18" i="33"/>
  <c r="BT18" i="33"/>
  <c r="BU18" i="33"/>
  <c r="BV18" i="33"/>
  <c r="BW18" i="33"/>
  <c r="BX18" i="33"/>
  <c r="BY18" i="33"/>
  <c r="BZ18" i="33"/>
  <c r="CA18" i="33"/>
  <c r="CB18" i="33"/>
  <c r="CC18" i="33"/>
  <c r="CD18" i="33"/>
  <c r="CE18" i="33"/>
  <c r="CF18" i="33"/>
  <c r="CG18" i="33"/>
  <c r="CH18" i="33"/>
  <c r="CI18" i="33"/>
  <c r="CJ18" i="33"/>
  <c r="CK18" i="33"/>
  <c r="CL18" i="33"/>
  <c r="CM18" i="33"/>
  <c r="CN18" i="33"/>
  <c r="CO18" i="33"/>
  <c r="CP18" i="33"/>
  <c r="CQ18" i="33"/>
  <c r="CR18" i="33"/>
  <c r="CS18" i="33"/>
  <c r="CT18" i="33"/>
  <c r="CU18" i="33"/>
  <c r="CV18" i="33"/>
  <c r="CW18" i="33"/>
  <c r="CX18" i="33"/>
  <c r="CY18" i="33"/>
  <c r="CZ18" i="33"/>
  <c r="DA18" i="33"/>
  <c r="DB18" i="33"/>
  <c r="DC18" i="33"/>
  <c r="DD18" i="33"/>
  <c r="DE18" i="33"/>
  <c r="DF18" i="33"/>
  <c r="DG18" i="33"/>
  <c r="DH18" i="33"/>
  <c r="DI18" i="33"/>
  <c r="DJ18" i="33"/>
  <c r="DK18" i="33"/>
  <c r="DL18" i="33"/>
  <c r="DM18" i="33"/>
  <c r="DN18" i="33"/>
  <c r="DO18" i="33"/>
  <c r="DP18" i="33"/>
  <c r="DQ18" i="33"/>
  <c r="DR18" i="33"/>
  <c r="DS18" i="33"/>
  <c r="DT18" i="33"/>
  <c r="DU18" i="33"/>
  <c r="DV18" i="33"/>
  <c r="DW18" i="33"/>
  <c r="DX18" i="33"/>
  <c r="DY18" i="33"/>
  <c r="DZ18" i="33"/>
  <c r="EA18" i="33"/>
  <c r="EB18" i="33"/>
  <c r="EC18" i="33"/>
  <c r="ED18" i="33"/>
  <c r="EE18" i="33"/>
  <c r="EF18" i="33"/>
  <c r="EG18" i="33"/>
  <c r="EH18" i="33"/>
  <c r="EI18" i="33"/>
  <c r="EJ18" i="33"/>
  <c r="EK18" i="33"/>
  <c r="EL18" i="33"/>
  <c r="EM18" i="33"/>
  <c r="EN18" i="33"/>
  <c r="EO18" i="33"/>
  <c r="EP18" i="33"/>
  <c r="EQ18" i="33"/>
  <c r="ER18" i="33"/>
  <c r="ES18" i="33"/>
  <c r="ET18" i="33"/>
  <c r="EU18" i="33"/>
  <c r="EV18" i="33"/>
  <c r="EW18" i="33"/>
  <c r="EX18" i="33"/>
  <c r="EY18" i="33"/>
  <c r="EZ18" i="33"/>
  <c r="FA18" i="33"/>
  <c r="FB18" i="33"/>
  <c r="FC18" i="33"/>
  <c r="FD18" i="33"/>
  <c r="FE18" i="33"/>
  <c r="FF18" i="33"/>
  <c r="FG18" i="33"/>
  <c r="FH18" i="33"/>
  <c r="FI18" i="33"/>
  <c r="FJ18" i="33"/>
  <c r="FK18" i="33"/>
  <c r="FL18" i="33"/>
  <c r="FM18" i="33"/>
  <c r="FN18" i="33"/>
  <c r="FO18" i="33"/>
  <c r="FP18" i="33"/>
  <c r="FQ18" i="33"/>
  <c r="FR18" i="33"/>
  <c r="FS18" i="33"/>
  <c r="FT18" i="33"/>
  <c r="FU18" i="33"/>
  <c r="FV18" i="33"/>
  <c r="FW18" i="33"/>
  <c r="N18" i="33" s="1"/>
  <c r="FX18" i="33"/>
  <c r="BH22" i="33"/>
  <c r="BI22" i="33"/>
  <c r="BJ22" i="33"/>
  <c r="BK22" i="33"/>
  <c r="BL22" i="33"/>
  <c r="BM22" i="33"/>
  <c r="BN22" i="33"/>
  <c r="BO22" i="33"/>
  <c r="BP22" i="33"/>
  <c r="BQ22" i="33"/>
  <c r="BR22" i="33"/>
  <c r="BS22" i="33"/>
  <c r="BT22" i="33"/>
  <c r="BU22" i="33"/>
  <c r="BV22" i="33"/>
  <c r="BW22" i="33"/>
  <c r="BX22" i="33"/>
  <c r="BY22" i="33"/>
  <c r="BZ22" i="33"/>
  <c r="CA22" i="33"/>
  <c r="CB22" i="33"/>
  <c r="CC22" i="33"/>
  <c r="CD22" i="33"/>
  <c r="CE22" i="33"/>
  <c r="CF22" i="33"/>
  <c r="CG22" i="33"/>
  <c r="CH22" i="33"/>
  <c r="CI22" i="33"/>
  <c r="CJ22" i="33"/>
  <c r="CK22" i="33"/>
  <c r="CL22" i="33"/>
  <c r="CM22" i="33"/>
  <c r="CN22" i="33"/>
  <c r="CO22" i="33"/>
  <c r="CP22" i="33"/>
  <c r="CQ22" i="33"/>
  <c r="CR22" i="33"/>
  <c r="CS22" i="33"/>
  <c r="CT22" i="33"/>
  <c r="CU22" i="33"/>
  <c r="CV22" i="33"/>
  <c r="CW22" i="33"/>
  <c r="CX22" i="33"/>
  <c r="CY22" i="33"/>
  <c r="CZ22" i="33"/>
  <c r="DA22" i="33"/>
  <c r="DB22" i="33"/>
  <c r="DC22" i="33"/>
  <c r="DD22" i="33"/>
  <c r="DE22" i="33"/>
  <c r="DF22" i="33"/>
  <c r="DG22" i="33"/>
  <c r="DH22" i="33"/>
  <c r="DI22" i="33"/>
  <c r="DJ22" i="33"/>
  <c r="DK22" i="33"/>
  <c r="DL22" i="33"/>
  <c r="DM22" i="33"/>
  <c r="DN22" i="33"/>
  <c r="DO22" i="33"/>
  <c r="DP22" i="33"/>
  <c r="DQ22" i="33"/>
  <c r="DR22" i="33"/>
  <c r="DS22" i="33"/>
  <c r="DT22" i="33"/>
  <c r="DU22" i="33"/>
  <c r="DV22" i="33"/>
  <c r="DW22" i="33"/>
  <c r="DX22" i="33"/>
  <c r="DY22" i="33"/>
  <c r="DZ22" i="33"/>
  <c r="EA22" i="33"/>
  <c r="EB22" i="33"/>
  <c r="EC22" i="33"/>
  <c r="ED22" i="33"/>
  <c r="EE22" i="33"/>
  <c r="EF22" i="33"/>
  <c r="EG22" i="33"/>
  <c r="EH22" i="33"/>
  <c r="EI22" i="33"/>
  <c r="EJ22" i="33"/>
  <c r="EK22" i="33"/>
  <c r="EL22" i="33"/>
  <c r="EM22" i="33"/>
  <c r="EN22" i="33"/>
  <c r="EO22" i="33"/>
  <c r="EP22" i="33"/>
  <c r="EQ22" i="33"/>
  <c r="ER22" i="33"/>
  <c r="ES22" i="33"/>
  <c r="ET22" i="33"/>
  <c r="EU22" i="33"/>
  <c r="EV22" i="33"/>
  <c r="EW22" i="33"/>
  <c r="EX22" i="33"/>
  <c r="EY22" i="33"/>
  <c r="EZ22" i="33"/>
  <c r="FA22" i="33"/>
  <c r="FB22" i="33"/>
  <c r="FC22" i="33"/>
  <c r="FD22" i="33"/>
  <c r="FE22" i="33"/>
  <c r="FF22" i="33"/>
  <c r="FG22" i="33"/>
  <c r="FH22" i="33"/>
  <c r="FI22" i="33"/>
  <c r="FJ22" i="33"/>
  <c r="FK22" i="33"/>
  <c r="FL22" i="33"/>
  <c r="FM22" i="33"/>
  <c r="FN22" i="33"/>
  <c r="FO22" i="33"/>
  <c r="FP22" i="33"/>
  <c r="FQ22" i="33"/>
  <c r="FR22" i="33"/>
  <c r="FS22" i="33"/>
  <c r="FT22" i="33"/>
  <c r="FU22" i="33"/>
  <c r="FV22" i="33"/>
  <c r="FW22" i="33"/>
  <c r="FX22" i="33"/>
  <c r="BH23" i="33"/>
  <c r="BI23" i="33"/>
  <c r="BJ23" i="33"/>
  <c r="BK23" i="33"/>
  <c r="BL23" i="33"/>
  <c r="BM23" i="33"/>
  <c r="BN23" i="33"/>
  <c r="BO23" i="33"/>
  <c r="BP23" i="33"/>
  <c r="BQ23" i="33"/>
  <c r="BR23" i="33"/>
  <c r="BS23" i="33"/>
  <c r="BT23" i="33"/>
  <c r="BU23" i="33"/>
  <c r="BV23" i="33"/>
  <c r="BW23" i="33"/>
  <c r="BX23" i="33"/>
  <c r="BY23" i="33"/>
  <c r="BZ23" i="33"/>
  <c r="CA23" i="33"/>
  <c r="CB23" i="33"/>
  <c r="CC23" i="33"/>
  <c r="CD23" i="33"/>
  <c r="CE23" i="33"/>
  <c r="CF23" i="33"/>
  <c r="CG23" i="33"/>
  <c r="CH23" i="33"/>
  <c r="CI23" i="33"/>
  <c r="CJ23" i="33"/>
  <c r="CK23" i="33"/>
  <c r="CL23" i="33"/>
  <c r="CM23" i="33"/>
  <c r="CN23" i="33"/>
  <c r="CO23" i="33"/>
  <c r="CP23" i="33"/>
  <c r="CQ23" i="33"/>
  <c r="CR23" i="33"/>
  <c r="CS23" i="33"/>
  <c r="CT23" i="33"/>
  <c r="CU23" i="33"/>
  <c r="CV23" i="33"/>
  <c r="CW23" i="33"/>
  <c r="CX23" i="33"/>
  <c r="CY23" i="33"/>
  <c r="CZ23" i="33"/>
  <c r="DA23" i="33"/>
  <c r="DB23" i="33"/>
  <c r="DC23" i="33"/>
  <c r="DD23" i="33"/>
  <c r="DE23" i="33"/>
  <c r="DF23" i="33"/>
  <c r="DG23" i="33"/>
  <c r="DH23" i="33"/>
  <c r="DI23" i="33"/>
  <c r="DJ23" i="33"/>
  <c r="DK23" i="33"/>
  <c r="DL23" i="33"/>
  <c r="DM23" i="33"/>
  <c r="DN23" i="33"/>
  <c r="DO23" i="33"/>
  <c r="DP23" i="33"/>
  <c r="DQ23" i="33"/>
  <c r="DR23" i="33"/>
  <c r="DS23" i="33"/>
  <c r="DT23" i="33"/>
  <c r="DU23" i="33"/>
  <c r="DV23" i="33"/>
  <c r="DW23" i="33"/>
  <c r="DX23" i="33"/>
  <c r="DY23" i="33"/>
  <c r="DZ23" i="33"/>
  <c r="EA23" i="33"/>
  <c r="EB23" i="33"/>
  <c r="EC23" i="33"/>
  <c r="ED23" i="33"/>
  <c r="EE23" i="33"/>
  <c r="EF23" i="33"/>
  <c r="EG23" i="33"/>
  <c r="EH23" i="33"/>
  <c r="EI23" i="33"/>
  <c r="EJ23" i="33"/>
  <c r="EK23" i="33"/>
  <c r="EL23" i="33"/>
  <c r="EM23" i="33"/>
  <c r="EN23" i="33"/>
  <c r="EO23" i="33"/>
  <c r="EP23" i="33"/>
  <c r="EQ23" i="33"/>
  <c r="ER23" i="33"/>
  <c r="ES23" i="33"/>
  <c r="ET23" i="33"/>
  <c r="EU23" i="33"/>
  <c r="EV23" i="33"/>
  <c r="EW23" i="33"/>
  <c r="EX23" i="33"/>
  <c r="EY23" i="33"/>
  <c r="EZ23" i="33"/>
  <c r="FA23" i="33"/>
  <c r="FB23" i="33"/>
  <c r="FC23" i="33"/>
  <c r="FD23" i="33"/>
  <c r="FE23" i="33"/>
  <c r="FF23" i="33"/>
  <c r="FG23" i="33"/>
  <c r="FH23" i="33"/>
  <c r="FI23" i="33"/>
  <c r="FJ23" i="33"/>
  <c r="FK23" i="33"/>
  <c r="FL23" i="33"/>
  <c r="FM23" i="33"/>
  <c r="FN23" i="33"/>
  <c r="FO23" i="33"/>
  <c r="FP23" i="33"/>
  <c r="FQ23" i="33"/>
  <c r="FR23" i="33"/>
  <c r="FS23" i="33"/>
  <c r="FT23" i="33"/>
  <c r="FU23" i="33"/>
  <c r="FV23" i="33"/>
  <c r="FW23" i="33"/>
  <c r="N23" i="33" s="1"/>
  <c r="FX23" i="33"/>
  <c r="BH24" i="33"/>
  <c r="BI24" i="33"/>
  <c r="BJ24" i="33"/>
  <c r="BK24" i="33"/>
  <c r="BL24" i="33"/>
  <c r="BM24" i="33"/>
  <c r="BN24" i="33"/>
  <c r="BO24" i="33"/>
  <c r="BP24" i="33"/>
  <c r="BQ24" i="33"/>
  <c r="BR24" i="33"/>
  <c r="BS24" i="33"/>
  <c r="BT24" i="33"/>
  <c r="BU24" i="33"/>
  <c r="BV24" i="33"/>
  <c r="BW24" i="33"/>
  <c r="BX24" i="33"/>
  <c r="BY24" i="33"/>
  <c r="BZ24" i="33"/>
  <c r="CA24" i="33"/>
  <c r="CB24" i="33"/>
  <c r="CC24" i="33"/>
  <c r="CD24" i="33"/>
  <c r="CE24" i="33"/>
  <c r="CF24" i="33"/>
  <c r="CG24" i="33"/>
  <c r="CH24" i="33"/>
  <c r="CI24" i="33"/>
  <c r="CJ24" i="33"/>
  <c r="CK24" i="33"/>
  <c r="CL24" i="33"/>
  <c r="CM24" i="33"/>
  <c r="CN24" i="33"/>
  <c r="CO24" i="33"/>
  <c r="CP24" i="33"/>
  <c r="CQ24" i="33"/>
  <c r="CR24" i="33"/>
  <c r="CS24" i="33"/>
  <c r="CT24" i="33"/>
  <c r="CU24" i="33"/>
  <c r="CV24" i="33"/>
  <c r="CW24" i="33"/>
  <c r="CX24" i="33"/>
  <c r="CY24" i="33"/>
  <c r="CZ24" i="33"/>
  <c r="DA24" i="33"/>
  <c r="DB24" i="33"/>
  <c r="DC24" i="33"/>
  <c r="DD24" i="33"/>
  <c r="DE24" i="33"/>
  <c r="DF24" i="33"/>
  <c r="DG24" i="33"/>
  <c r="DH24" i="33"/>
  <c r="DI24" i="33"/>
  <c r="DJ24" i="33"/>
  <c r="DK24" i="33"/>
  <c r="DL24" i="33"/>
  <c r="DM24" i="33"/>
  <c r="DN24" i="33"/>
  <c r="DO24" i="33"/>
  <c r="DP24" i="33"/>
  <c r="DQ24" i="33"/>
  <c r="DR24" i="33"/>
  <c r="DS24" i="33"/>
  <c r="DT24" i="33"/>
  <c r="DU24" i="33"/>
  <c r="DV24" i="33"/>
  <c r="DW24" i="33"/>
  <c r="DX24" i="33"/>
  <c r="DY24" i="33"/>
  <c r="DZ24" i="33"/>
  <c r="EA24" i="33"/>
  <c r="EB24" i="33"/>
  <c r="EC24" i="33"/>
  <c r="ED24" i="33"/>
  <c r="EE24" i="33"/>
  <c r="EF24" i="33"/>
  <c r="EG24" i="33"/>
  <c r="EH24" i="33"/>
  <c r="EI24" i="33"/>
  <c r="EJ24" i="33"/>
  <c r="EK24" i="33"/>
  <c r="EL24" i="33"/>
  <c r="EM24" i="33"/>
  <c r="EN24" i="33"/>
  <c r="EO24" i="33"/>
  <c r="EP24" i="33"/>
  <c r="EQ24" i="33"/>
  <c r="ER24" i="33"/>
  <c r="ES24" i="33"/>
  <c r="ET24" i="33"/>
  <c r="EU24" i="33"/>
  <c r="EV24" i="33"/>
  <c r="EW24" i="33"/>
  <c r="EX24" i="33"/>
  <c r="EY24" i="33"/>
  <c r="EZ24" i="33"/>
  <c r="FA24" i="33"/>
  <c r="FB24" i="33"/>
  <c r="FC24" i="33"/>
  <c r="FD24" i="33"/>
  <c r="FE24" i="33"/>
  <c r="FF24" i="33"/>
  <c r="FG24" i="33"/>
  <c r="FH24" i="33"/>
  <c r="FI24" i="33"/>
  <c r="FJ24" i="33"/>
  <c r="FK24" i="33"/>
  <c r="FL24" i="33"/>
  <c r="FM24" i="33"/>
  <c r="FN24" i="33"/>
  <c r="FO24" i="33"/>
  <c r="FP24" i="33"/>
  <c r="FQ24" i="33"/>
  <c r="FR24" i="33"/>
  <c r="FS24" i="33"/>
  <c r="FT24" i="33"/>
  <c r="FU24" i="33"/>
  <c r="FV24" i="33"/>
  <c r="FW24" i="33"/>
  <c r="FX24" i="33"/>
  <c r="BH26" i="33"/>
  <c r="BI26" i="33"/>
  <c r="BJ26" i="33"/>
  <c r="BK26" i="33"/>
  <c r="BL26" i="33"/>
  <c r="BM26" i="33"/>
  <c r="BN26" i="33"/>
  <c r="BO26" i="33"/>
  <c r="BP26" i="33"/>
  <c r="BQ26" i="33"/>
  <c r="BR26" i="33"/>
  <c r="BS26" i="33"/>
  <c r="BT26" i="33"/>
  <c r="BU26" i="33"/>
  <c r="BV26" i="33"/>
  <c r="BW26" i="33"/>
  <c r="BX26" i="33"/>
  <c r="BY26" i="33"/>
  <c r="BZ26" i="33"/>
  <c r="CA26" i="33"/>
  <c r="CB26" i="33"/>
  <c r="CC26" i="33"/>
  <c r="CD26" i="33"/>
  <c r="CE26" i="33"/>
  <c r="CF26" i="33"/>
  <c r="CG26" i="33"/>
  <c r="CH26" i="33"/>
  <c r="CI26" i="33"/>
  <c r="CJ26" i="33"/>
  <c r="CK26" i="33"/>
  <c r="CL26" i="33"/>
  <c r="CM26" i="33"/>
  <c r="CN26" i="33"/>
  <c r="CO26" i="33"/>
  <c r="CP26" i="33"/>
  <c r="CQ26" i="33"/>
  <c r="CR26" i="33"/>
  <c r="CS26" i="33"/>
  <c r="CT26" i="33"/>
  <c r="CU26" i="33"/>
  <c r="CV26" i="33"/>
  <c r="CW26" i="33"/>
  <c r="CX26" i="33"/>
  <c r="CY26" i="33"/>
  <c r="CZ26" i="33"/>
  <c r="DA26" i="33"/>
  <c r="DB26" i="33"/>
  <c r="DC26" i="33"/>
  <c r="DD26" i="33"/>
  <c r="DE26" i="33"/>
  <c r="DF26" i="33"/>
  <c r="DG26" i="33"/>
  <c r="DH26" i="33"/>
  <c r="DI26" i="33"/>
  <c r="DJ26" i="33"/>
  <c r="DK26" i="33"/>
  <c r="DL26" i="33"/>
  <c r="DM26" i="33"/>
  <c r="DN26" i="33"/>
  <c r="DO26" i="33"/>
  <c r="DP26" i="33"/>
  <c r="DQ26" i="33"/>
  <c r="DR26" i="33"/>
  <c r="DS26" i="33"/>
  <c r="DT26" i="33"/>
  <c r="DU26" i="33"/>
  <c r="DV26" i="33"/>
  <c r="DW26" i="33"/>
  <c r="DX26" i="33"/>
  <c r="DY26" i="33"/>
  <c r="DZ26" i="33"/>
  <c r="EA26" i="33"/>
  <c r="EB26" i="33"/>
  <c r="EC26" i="33"/>
  <c r="ED26" i="33"/>
  <c r="EE26" i="33"/>
  <c r="EF26" i="33"/>
  <c r="EG26" i="33"/>
  <c r="EH26" i="33"/>
  <c r="EI26" i="33"/>
  <c r="EJ26" i="33"/>
  <c r="EK26" i="33"/>
  <c r="EL26" i="33"/>
  <c r="EM26" i="33"/>
  <c r="EN26" i="33"/>
  <c r="EO26" i="33"/>
  <c r="EP26" i="33"/>
  <c r="EQ26" i="33"/>
  <c r="ER26" i="33"/>
  <c r="ES26" i="33"/>
  <c r="ET26" i="33"/>
  <c r="EU26" i="33"/>
  <c r="EV26" i="33"/>
  <c r="EW26" i="33"/>
  <c r="EX26" i="33"/>
  <c r="EY26" i="33"/>
  <c r="EZ26" i="33"/>
  <c r="FA26" i="33"/>
  <c r="FB26" i="33"/>
  <c r="FC26" i="33"/>
  <c r="FD26" i="33"/>
  <c r="FE26" i="33"/>
  <c r="FF26" i="33"/>
  <c r="FG26" i="33"/>
  <c r="FH26" i="33"/>
  <c r="FI26" i="33"/>
  <c r="FJ26" i="33"/>
  <c r="FK26" i="33"/>
  <c r="FL26" i="33"/>
  <c r="FM26" i="33"/>
  <c r="FN26" i="33"/>
  <c r="FO26" i="33"/>
  <c r="FP26" i="33"/>
  <c r="FQ26" i="33"/>
  <c r="FR26" i="33"/>
  <c r="FS26" i="33"/>
  <c r="FT26" i="33"/>
  <c r="FU26" i="33"/>
  <c r="FV26" i="33"/>
  <c r="FW26" i="33"/>
  <c r="FX26" i="33"/>
  <c r="BH27" i="33"/>
  <c r="BI27" i="33"/>
  <c r="BJ27" i="33"/>
  <c r="BK27" i="33"/>
  <c r="BL27" i="33"/>
  <c r="BM27" i="33"/>
  <c r="BN27" i="33"/>
  <c r="BO27" i="33"/>
  <c r="BP27" i="33"/>
  <c r="BQ27" i="33"/>
  <c r="BR27" i="33"/>
  <c r="BS27" i="33"/>
  <c r="BT27" i="33"/>
  <c r="BU27" i="33"/>
  <c r="BV27" i="33"/>
  <c r="BW27" i="33"/>
  <c r="BX27" i="33"/>
  <c r="BY27" i="33"/>
  <c r="BZ27" i="33"/>
  <c r="CA27" i="33"/>
  <c r="CB27" i="33"/>
  <c r="CC27" i="33"/>
  <c r="CD27" i="33"/>
  <c r="CE27" i="33"/>
  <c r="CF27" i="33"/>
  <c r="CG27" i="33"/>
  <c r="CH27" i="33"/>
  <c r="CI27" i="33"/>
  <c r="CJ27" i="33"/>
  <c r="CK27" i="33"/>
  <c r="CL27" i="33"/>
  <c r="CM27" i="33"/>
  <c r="CN27" i="33"/>
  <c r="CO27" i="33"/>
  <c r="CP27" i="33"/>
  <c r="CQ27" i="33"/>
  <c r="CR27" i="33"/>
  <c r="CS27" i="33"/>
  <c r="CT27" i="33"/>
  <c r="CU27" i="33"/>
  <c r="CV27" i="33"/>
  <c r="CW27" i="33"/>
  <c r="CX27" i="33"/>
  <c r="CY27" i="33"/>
  <c r="CZ27" i="33"/>
  <c r="DA27" i="33"/>
  <c r="DB27" i="33"/>
  <c r="DC27" i="33"/>
  <c r="DD27" i="33"/>
  <c r="DE27" i="33"/>
  <c r="DF27" i="33"/>
  <c r="DG27" i="33"/>
  <c r="DH27" i="33"/>
  <c r="DI27" i="33"/>
  <c r="DJ27" i="33"/>
  <c r="DK27" i="33"/>
  <c r="DL27" i="33"/>
  <c r="DM27" i="33"/>
  <c r="DN27" i="33"/>
  <c r="DO27" i="33"/>
  <c r="DP27" i="33"/>
  <c r="DQ27" i="33"/>
  <c r="DR27" i="33"/>
  <c r="DS27" i="33"/>
  <c r="DT27" i="33"/>
  <c r="DU27" i="33"/>
  <c r="DV27" i="33"/>
  <c r="DW27" i="33"/>
  <c r="DX27" i="33"/>
  <c r="DY27" i="33"/>
  <c r="DZ27" i="33"/>
  <c r="EA27" i="33"/>
  <c r="EB27" i="33"/>
  <c r="EC27" i="33"/>
  <c r="ED27" i="33"/>
  <c r="EE27" i="33"/>
  <c r="EF27" i="33"/>
  <c r="EG27" i="33"/>
  <c r="EH27" i="33"/>
  <c r="EI27" i="33"/>
  <c r="EJ27" i="33"/>
  <c r="EK27" i="33"/>
  <c r="EL27" i="33"/>
  <c r="EM27" i="33"/>
  <c r="EN27" i="33"/>
  <c r="EO27" i="33"/>
  <c r="EP27" i="33"/>
  <c r="EQ27" i="33"/>
  <c r="ER27" i="33"/>
  <c r="ES27" i="33"/>
  <c r="ET27" i="33"/>
  <c r="EU27" i="33"/>
  <c r="EV27" i="33"/>
  <c r="EW27" i="33"/>
  <c r="EX27" i="33"/>
  <c r="EY27" i="33"/>
  <c r="EZ27" i="33"/>
  <c r="FA27" i="33"/>
  <c r="FB27" i="33"/>
  <c r="FC27" i="33"/>
  <c r="FD27" i="33"/>
  <c r="FE27" i="33"/>
  <c r="FF27" i="33"/>
  <c r="FG27" i="33"/>
  <c r="FH27" i="33"/>
  <c r="FI27" i="33"/>
  <c r="FJ27" i="33"/>
  <c r="FK27" i="33"/>
  <c r="FL27" i="33"/>
  <c r="FM27" i="33"/>
  <c r="FN27" i="33"/>
  <c r="FO27" i="33"/>
  <c r="FP27" i="33"/>
  <c r="FQ27" i="33"/>
  <c r="FR27" i="33"/>
  <c r="FS27" i="33"/>
  <c r="FT27" i="33"/>
  <c r="FU27" i="33"/>
  <c r="FV27" i="33"/>
  <c r="FW27" i="33"/>
  <c r="FX27" i="33"/>
  <c r="BH28" i="33"/>
  <c r="BI28" i="33"/>
  <c r="BJ28" i="33"/>
  <c r="BK28" i="33"/>
  <c r="BL28" i="33"/>
  <c r="BM28" i="33"/>
  <c r="BN28" i="33"/>
  <c r="BO28" i="33"/>
  <c r="BP28" i="33"/>
  <c r="BQ28" i="33"/>
  <c r="BR28" i="33"/>
  <c r="BS28" i="33"/>
  <c r="BT28" i="33"/>
  <c r="BU28" i="33"/>
  <c r="BV28" i="33"/>
  <c r="BW28" i="33"/>
  <c r="BX28" i="33"/>
  <c r="BY28" i="33"/>
  <c r="BZ28" i="33"/>
  <c r="CA28" i="33"/>
  <c r="CB28" i="33"/>
  <c r="CC28" i="33"/>
  <c r="CD28" i="33"/>
  <c r="CE28" i="33"/>
  <c r="CF28" i="33"/>
  <c r="CG28" i="33"/>
  <c r="CH28" i="33"/>
  <c r="CI28" i="33"/>
  <c r="CJ28" i="33"/>
  <c r="CK28" i="33"/>
  <c r="CL28" i="33"/>
  <c r="CM28" i="33"/>
  <c r="CN28" i="33"/>
  <c r="CO28" i="33"/>
  <c r="CP28" i="33"/>
  <c r="CQ28" i="33"/>
  <c r="CR28" i="33"/>
  <c r="CS28" i="33"/>
  <c r="CT28" i="33"/>
  <c r="CU28" i="33"/>
  <c r="CV28" i="33"/>
  <c r="CW28" i="33"/>
  <c r="CX28" i="33"/>
  <c r="CY28" i="33"/>
  <c r="CZ28" i="33"/>
  <c r="DA28" i="33"/>
  <c r="DB28" i="33"/>
  <c r="DC28" i="33"/>
  <c r="DD28" i="33"/>
  <c r="DE28" i="33"/>
  <c r="DF28" i="33"/>
  <c r="DG28" i="33"/>
  <c r="DH28" i="33"/>
  <c r="DI28" i="33"/>
  <c r="DJ28" i="33"/>
  <c r="DK28" i="33"/>
  <c r="DL28" i="33"/>
  <c r="DM28" i="33"/>
  <c r="DN28" i="33"/>
  <c r="DO28" i="33"/>
  <c r="DP28" i="33"/>
  <c r="DQ28" i="33"/>
  <c r="DR28" i="33"/>
  <c r="DS28" i="33"/>
  <c r="DT28" i="33"/>
  <c r="DU28" i="33"/>
  <c r="DV28" i="33"/>
  <c r="DW28" i="33"/>
  <c r="DX28" i="33"/>
  <c r="DY28" i="33"/>
  <c r="DZ28" i="33"/>
  <c r="EA28" i="33"/>
  <c r="EB28" i="33"/>
  <c r="EC28" i="33"/>
  <c r="ED28" i="33"/>
  <c r="EE28" i="33"/>
  <c r="EF28" i="33"/>
  <c r="EG28" i="33"/>
  <c r="EH28" i="33"/>
  <c r="EI28" i="33"/>
  <c r="EJ28" i="33"/>
  <c r="EK28" i="33"/>
  <c r="EL28" i="33"/>
  <c r="EM28" i="33"/>
  <c r="EN28" i="33"/>
  <c r="EO28" i="33"/>
  <c r="EP28" i="33"/>
  <c r="EQ28" i="33"/>
  <c r="ER28" i="33"/>
  <c r="ES28" i="33"/>
  <c r="ET28" i="33"/>
  <c r="EU28" i="33"/>
  <c r="EV28" i="33"/>
  <c r="EW28" i="33"/>
  <c r="EX28" i="33"/>
  <c r="EY28" i="33"/>
  <c r="EZ28" i="33"/>
  <c r="FA28" i="33"/>
  <c r="FB28" i="33"/>
  <c r="FC28" i="33"/>
  <c r="FD28" i="33"/>
  <c r="FE28" i="33"/>
  <c r="FF28" i="33"/>
  <c r="FG28" i="33"/>
  <c r="FH28" i="33"/>
  <c r="FI28" i="33"/>
  <c r="FJ28" i="33"/>
  <c r="FK28" i="33"/>
  <c r="FL28" i="33"/>
  <c r="FM28" i="33"/>
  <c r="FN28" i="33"/>
  <c r="FO28" i="33"/>
  <c r="FP28" i="33"/>
  <c r="FQ28" i="33"/>
  <c r="FR28" i="33"/>
  <c r="FS28" i="33"/>
  <c r="FT28" i="33"/>
  <c r="FU28" i="33"/>
  <c r="FV28" i="33"/>
  <c r="FW28" i="33"/>
  <c r="FX28" i="33"/>
  <c r="BH31" i="33"/>
  <c r="BI31" i="33"/>
  <c r="BJ31" i="33"/>
  <c r="BK31" i="33"/>
  <c r="BL31" i="33"/>
  <c r="BM31" i="33"/>
  <c r="BN31" i="33"/>
  <c r="BO31" i="33"/>
  <c r="BP31" i="33"/>
  <c r="BQ31" i="33"/>
  <c r="BR31" i="33"/>
  <c r="BS31" i="33"/>
  <c r="BT31" i="33"/>
  <c r="BU31" i="33"/>
  <c r="BV31" i="33"/>
  <c r="BW31" i="33"/>
  <c r="BX31" i="33"/>
  <c r="BY31" i="33"/>
  <c r="BZ31" i="33"/>
  <c r="CA31" i="33"/>
  <c r="CB31" i="33"/>
  <c r="CC31" i="33"/>
  <c r="CD31" i="33"/>
  <c r="CE31" i="33"/>
  <c r="CF31" i="33"/>
  <c r="CG31" i="33"/>
  <c r="CH31" i="33"/>
  <c r="CI31" i="33"/>
  <c r="CJ31" i="33"/>
  <c r="CK31" i="33"/>
  <c r="CL31" i="33"/>
  <c r="CM31" i="33"/>
  <c r="CN31" i="33"/>
  <c r="CO31" i="33"/>
  <c r="CP31" i="33"/>
  <c r="CQ31" i="33"/>
  <c r="CR31" i="33"/>
  <c r="CS31" i="33"/>
  <c r="CT31" i="33"/>
  <c r="CU31" i="33"/>
  <c r="CV31" i="33"/>
  <c r="CW31" i="33"/>
  <c r="CX31" i="33"/>
  <c r="CY31" i="33"/>
  <c r="CZ31" i="33"/>
  <c r="DA31" i="33"/>
  <c r="DB31" i="33"/>
  <c r="DC31" i="33"/>
  <c r="DD31" i="33"/>
  <c r="DE31" i="33"/>
  <c r="DF31" i="33"/>
  <c r="DG31" i="33"/>
  <c r="DH31" i="33"/>
  <c r="DI31" i="33"/>
  <c r="DJ31" i="33"/>
  <c r="DK31" i="33"/>
  <c r="DL31" i="33"/>
  <c r="DM31" i="33"/>
  <c r="DN31" i="33"/>
  <c r="DO31" i="33"/>
  <c r="DP31" i="33"/>
  <c r="DQ31" i="33"/>
  <c r="DR31" i="33"/>
  <c r="DS31" i="33"/>
  <c r="DT31" i="33"/>
  <c r="DU31" i="33"/>
  <c r="DV31" i="33"/>
  <c r="DW31" i="33"/>
  <c r="DX31" i="33"/>
  <c r="DY31" i="33"/>
  <c r="DZ31" i="33"/>
  <c r="EA31" i="33"/>
  <c r="EB31" i="33"/>
  <c r="EC31" i="33"/>
  <c r="ED31" i="33"/>
  <c r="EE31" i="33"/>
  <c r="EF31" i="33"/>
  <c r="EG31" i="33"/>
  <c r="EH31" i="33"/>
  <c r="EI31" i="33"/>
  <c r="EJ31" i="33"/>
  <c r="EK31" i="33"/>
  <c r="EL31" i="33"/>
  <c r="EM31" i="33"/>
  <c r="EN31" i="33"/>
  <c r="EO31" i="33"/>
  <c r="EP31" i="33"/>
  <c r="EQ31" i="33"/>
  <c r="ER31" i="33"/>
  <c r="ES31" i="33"/>
  <c r="ET31" i="33"/>
  <c r="EU31" i="33"/>
  <c r="EV31" i="33"/>
  <c r="EW31" i="33"/>
  <c r="EX31" i="33"/>
  <c r="EY31" i="33"/>
  <c r="EZ31" i="33"/>
  <c r="FA31" i="33"/>
  <c r="FB31" i="33"/>
  <c r="FC31" i="33"/>
  <c r="FD31" i="33"/>
  <c r="FE31" i="33"/>
  <c r="FF31" i="33"/>
  <c r="FG31" i="33"/>
  <c r="FH31" i="33"/>
  <c r="FI31" i="33"/>
  <c r="FJ31" i="33"/>
  <c r="FK31" i="33"/>
  <c r="FL31" i="33"/>
  <c r="FM31" i="33"/>
  <c r="FN31" i="33"/>
  <c r="FO31" i="33"/>
  <c r="FP31" i="33"/>
  <c r="FQ31" i="33"/>
  <c r="FR31" i="33"/>
  <c r="FS31" i="33"/>
  <c r="FT31" i="33"/>
  <c r="FU31" i="33"/>
  <c r="FV31" i="33"/>
  <c r="FW31" i="33"/>
  <c r="FX31" i="33"/>
  <c r="BH32" i="33"/>
  <c r="BI32" i="33"/>
  <c r="BJ32" i="33"/>
  <c r="BK32" i="33"/>
  <c r="BL32" i="33"/>
  <c r="BM32" i="33"/>
  <c r="BN32" i="33"/>
  <c r="BO32" i="33"/>
  <c r="BP32" i="33"/>
  <c r="BQ32" i="33"/>
  <c r="BR32" i="33"/>
  <c r="BS32" i="33"/>
  <c r="BT32" i="33"/>
  <c r="BU32" i="33"/>
  <c r="BV32" i="33"/>
  <c r="BW32" i="33"/>
  <c r="BX32" i="33"/>
  <c r="BY32" i="33"/>
  <c r="BZ32" i="33"/>
  <c r="CA32" i="33"/>
  <c r="CB32" i="33"/>
  <c r="CC32" i="33"/>
  <c r="CD32" i="33"/>
  <c r="CE32" i="33"/>
  <c r="CF32" i="33"/>
  <c r="CG32" i="33"/>
  <c r="CH32" i="33"/>
  <c r="CI32" i="33"/>
  <c r="CJ32" i="33"/>
  <c r="CK32" i="33"/>
  <c r="CL32" i="33"/>
  <c r="CM32" i="33"/>
  <c r="CN32" i="33"/>
  <c r="CO32" i="33"/>
  <c r="CP32" i="33"/>
  <c r="CQ32" i="33"/>
  <c r="CR32" i="33"/>
  <c r="CS32" i="33"/>
  <c r="CT32" i="33"/>
  <c r="CU32" i="33"/>
  <c r="CV32" i="33"/>
  <c r="CW32" i="33"/>
  <c r="CX32" i="33"/>
  <c r="CY32" i="33"/>
  <c r="CZ32" i="33"/>
  <c r="DA32" i="33"/>
  <c r="DB32" i="33"/>
  <c r="DC32" i="33"/>
  <c r="DD32" i="33"/>
  <c r="DE32" i="33"/>
  <c r="DF32" i="33"/>
  <c r="DG32" i="33"/>
  <c r="DH32" i="33"/>
  <c r="DI32" i="33"/>
  <c r="DJ32" i="33"/>
  <c r="DK32" i="33"/>
  <c r="DL32" i="33"/>
  <c r="DM32" i="33"/>
  <c r="DN32" i="33"/>
  <c r="DO32" i="33"/>
  <c r="DP32" i="33"/>
  <c r="DQ32" i="33"/>
  <c r="DR32" i="33"/>
  <c r="DS32" i="33"/>
  <c r="DT32" i="33"/>
  <c r="DU32" i="33"/>
  <c r="DV32" i="33"/>
  <c r="DW32" i="33"/>
  <c r="DX32" i="33"/>
  <c r="DY32" i="33"/>
  <c r="DZ32" i="33"/>
  <c r="EA32" i="33"/>
  <c r="EB32" i="33"/>
  <c r="EC32" i="33"/>
  <c r="ED32" i="33"/>
  <c r="EE32" i="33"/>
  <c r="EF32" i="33"/>
  <c r="EG32" i="33"/>
  <c r="EH32" i="33"/>
  <c r="EI32" i="33"/>
  <c r="EJ32" i="33"/>
  <c r="EK32" i="33"/>
  <c r="EL32" i="33"/>
  <c r="EM32" i="33"/>
  <c r="EN32" i="33"/>
  <c r="EO32" i="33"/>
  <c r="EP32" i="33"/>
  <c r="EQ32" i="33"/>
  <c r="ER32" i="33"/>
  <c r="ES32" i="33"/>
  <c r="ET32" i="33"/>
  <c r="EU32" i="33"/>
  <c r="EV32" i="33"/>
  <c r="EW32" i="33"/>
  <c r="EX32" i="33"/>
  <c r="EY32" i="33"/>
  <c r="EZ32" i="33"/>
  <c r="FA32" i="33"/>
  <c r="FB32" i="33"/>
  <c r="FC32" i="33"/>
  <c r="FD32" i="33"/>
  <c r="FE32" i="33"/>
  <c r="FF32" i="33"/>
  <c r="FG32" i="33"/>
  <c r="FH32" i="33"/>
  <c r="FI32" i="33"/>
  <c r="FJ32" i="33"/>
  <c r="FK32" i="33"/>
  <c r="FL32" i="33"/>
  <c r="FM32" i="33"/>
  <c r="FN32" i="33"/>
  <c r="FO32" i="33"/>
  <c r="FP32" i="33"/>
  <c r="FQ32" i="33"/>
  <c r="FR32" i="33"/>
  <c r="FS32" i="33"/>
  <c r="FT32" i="33"/>
  <c r="FU32" i="33"/>
  <c r="FV32" i="33"/>
  <c r="FW32" i="33"/>
  <c r="N32" i="33" s="1"/>
  <c r="FX32" i="33"/>
  <c r="BH33" i="33"/>
  <c r="BI33" i="33"/>
  <c r="BJ33" i="33"/>
  <c r="BK33" i="33"/>
  <c r="BL33" i="33"/>
  <c r="BM33" i="33"/>
  <c r="BN33" i="33"/>
  <c r="BO33" i="33"/>
  <c r="BP33" i="33"/>
  <c r="BQ33" i="33"/>
  <c r="BR33" i="33"/>
  <c r="BS33" i="33"/>
  <c r="BT33" i="33"/>
  <c r="BU33" i="33"/>
  <c r="BV33" i="33"/>
  <c r="BW33" i="33"/>
  <c r="BX33" i="33"/>
  <c r="BY33" i="33"/>
  <c r="BZ33" i="33"/>
  <c r="CA33" i="33"/>
  <c r="CB33" i="33"/>
  <c r="CC33" i="33"/>
  <c r="CD33" i="33"/>
  <c r="CE33" i="33"/>
  <c r="CF33" i="33"/>
  <c r="CG33" i="33"/>
  <c r="CH33" i="33"/>
  <c r="CI33" i="33"/>
  <c r="CJ33" i="33"/>
  <c r="CK33" i="33"/>
  <c r="CL33" i="33"/>
  <c r="CM33" i="33"/>
  <c r="CN33" i="33"/>
  <c r="CO33" i="33"/>
  <c r="CP33" i="33"/>
  <c r="CQ33" i="33"/>
  <c r="CR33" i="33"/>
  <c r="CS33" i="33"/>
  <c r="CT33" i="33"/>
  <c r="CU33" i="33"/>
  <c r="CV33" i="33"/>
  <c r="CW33" i="33"/>
  <c r="CX33" i="33"/>
  <c r="CY33" i="33"/>
  <c r="CZ33" i="33"/>
  <c r="DA33" i="33"/>
  <c r="DB33" i="33"/>
  <c r="DC33" i="33"/>
  <c r="DD33" i="33"/>
  <c r="DE33" i="33"/>
  <c r="DF33" i="33"/>
  <c r="DG33" i="33"/>
  <c r="DH33" i="33"/>
  <c r="DI33" i="33"/>
  <c r="DJ33" i="33"/>
  <c r="DK33" i="33"/>
  <c r="DL33" i="33"/>
  <c r="DM33" i="33"/>
  <c r="DN33" i="33"/>
  <c r="DO33" i="33"/>
  <c r="DP33" i="33"/>
  <c r="DQ33" i="33"/>
  <c r="DR33" i="33"/>
  <c r="DS33" i="33"/>
  <c r="DT33" i="33"/>
  <c r="DU33" i="33"/>
  <c r="DV33" i="33"/>
  <c r="DW33" i="33"/>
  <c r="DX33" i="33"/>
  <c r="DY33" i="33"/>
  <c r="DZ33" i="33"/>
  <c r="EA33" i="33"/>
  <c r="EB33" i="33"/>
  <c r="EC33" i="33"/>
  <c r="ED33" i="33"/>
  <c r="EE33" i="33"/>
  <c r="EF33" i="33"/>
  <c r="EG33" i="33"/>
  <c r="EH33" i="33"/>
  <c r="EI33" i="33"/>
  <c r="EJ33" i="33"/>
  <c r="EK33" i="33"/>
  <c r="EL33" i="33"/>
  <c r="EM33" i="33"/>
  <c r="EN33" i="33"/>
  <c r="EO33" i="33"/>
  <c r="EP33" i="33"/>
  <c r="EQ33" i="33"/>
  <c r="ER33" i="33"/>
  <c r="ES33" i="33"/>
  <c r="ET33" i="33"/>
  <c r="EU33" i="33"/>
  <c r="EV33" i="33"/>
  <c r="EW33" i="33"/>
  <c r="EX33" i="33"/>
  <c r="EY33" i="33"/>
  <c r="EZ33" i="33"/>
  <c r="FA33" i="33"/>
  <c r="FB33" i="33"/>
  <c r="FC33" i="33"/>
  <c r="FD33" i="33"/>
  <c r="FE33" i="33"/>
  <c r="FF33" i="33"/>
  <c r="FG33" i="33"/>
  <c r="FH33" i="33"/>
  <c r="FI33" i="33"/>
  <c r="FJ33" i="33"/>
  <c r="FK33" i="33"/>
  <c r="FL33" i="33"/>
  <c r="FM33" i="33"/>
  <c r="FN33" i="33"/>
  <c r="FO33" i="33"/>
  <c r="FP33" i="33"/>
  <c r="FQ33" i="33"/>
  <c r="FR33" i="33"/>
  <c r="FS33" i="33"/>
  <c r="FT33" i="33"/>
  <c r="FU33" i="33"/>
  <c r="FV33" i="33"/>
  <c r="FW33" i="33"/>
  <c r="FX33" i="33"/>
  <c r="BH34" i="33"/>
  <c r="BI34" i="33"/>
  <c r="BJ34" i="33"/>
  <c r="BK34" i="33"/>
  <c r="BL34" i="33"/>
  <c r="BM34" i="33"/>
  <c r="BN34" i="33"/>
  <c r="BO34" i="33"/>
  <c r="BP34" i="33"/>
  <c r="BQ34" i="33"/>
  <c r="BR34" i="33"/>
  <c r="BS34" i="33"/>
  <c r="BT34" i="33"/>
  <c r="BU34" i="33"/>
  <c r="BV34" i="33"/>
  <c r="BW34" i="33"/>
  <c r="BX34" i="33"/>
  <c r="BY34" i="33"/>
  <c r="BZ34" i="33"/>
  <c r="CA34" i="33"/>
  <c r="CB34" i="33"/>
  <c r="CC34" i="33"/>
  <c r="CD34" i="33"/>
  <c r="CE34" i="33"/>
  <c r="CF34" i="33"/>
  <c r="CG34" i="33"/>
  <c r="CH34" i="33"/>
  <c r="CI34" i="33"/>
  <c r="CJ34" i="33"/>
  <c r="CK34" i="33"/>
  <c r="CL34" i="33"/>
  <c r="CM34" i="33"/>
  <c r="CN34" i="33"/>
  <c r="CO34" i="33"/>
  <c r="CP34" i="33"/>
  <c r="CQ34" i="33"/>
  <c r="CR34" i="33"/>
  <c r="CS34" i="33"/>
  <c r="CT34" i="33"/>
  <c r="CU34" i="33"/>
  <c r="CV34" i="33"/>
  <c r="CW34" i="33"/>
  <c r="CX34" i="33"/>
  <c r="CY34" i="33"/>
  <c r="CZ34" i="33"/>
  <c r="DA34" i="33"/>
  <c r="DB34" i="33"/>
  <c r="DC34" i="33"/>
  <c r="DD34" i="33"/>
  <c r="DE34" i="33"/>
  <c r="DF34" i="33"/>
  <c r="DG34" i="33"/>
  <c r="DH34" i="33"/>
  <c r="DI34" i="33"/>
  <c r="DJ34" i="33"/>
  <c r="DK34" i="33"/>
  <c r="DL34" i="33"/>
  <c r="DM34" i="33"/>
  <c r="DN34" i="33"/>
  <c r="DO34" i="33"/>
  <c r="DP34" i="33"/>
  <c r="DQ34" i="33"/>
  <c r="DR34" i="33"/>
  <c r="DS34" i="33"/>
  <c r="DT34" i="33"/>
  <c r="DU34" i="33"/>
  <c r="DV34" i="33"/>
  <c r="DW34" i="33"/>
  <c r="DX34" i="33"/>
  <c r="DY34" i="33"/>
  <c r="DZ34" i="33"/>
  <c r="EA34" i="33"/>
  <c r="EB34" i="33"/>
  <c r="EC34" i="33"/>
  <c r="ED34" i="33"/>
  <c r="EE34" i="33"/>
  <c r="EF34" i="33"/>
  <c r="EG34" i="33"/>
  <c r="EH34" i="33"/>
  <c r="EI34" i="33"/>
  <c r="EJ34" i="33"/>
  <c r="EK34" i="33"/>
  <c r="EL34" i="33"/>
  <c r="EM34" i="33"/>
  <c r="EN34" i="33"/>
  <c r="EO34" i="33"/>
  <c r="EP34" i="33"/>
  <c r="EQ34" i="33"/>
  <c r="ER34" i="33"/>
  <c r="ES34" i="33"/>
  <c r="ET34" i="33"/>
  <c r="EU34" i="33"/>
  <c r="EV34" i="33"/>
  <c r="EW34" i="33"/>
  <c r="EX34" i="33"/>
  <c r="EY34" i="33"/>
  <c r="EZ34" i="33"/>
  <c r="FA34" i="33"/>
  <c r="FB34" i="33"/>
  <c r="FC34" i="33"/>
  <c r="FD34" i="33"/>
  <c r="FE34" i="33"/>
  <c r="FF34" i="33"/>
  <c r="FG34" i="33"/>
  <c r="FH34" i="33"/>
  <c r="FI34" i="33"/>
  <c r="FJ34" i="33"/>
  <c r="FK34" i="33"/>
  <c r="FL34" i="33"/>
  <c r="FM34" i="33"/>
  <c r="FN34" i="33"/>
  <c r="FO34" i="33"/>
  <c r="FP34" i="33"/>
  <c r="FQ34" i="33"/>
  <c r="FR34" i="33"/>
  <c r="FS34" i="33"/>
  <c r="FT34" i="33"/>
  <c r="FU34" i="33"/>
  <c r="FV34" i="33"/>
  <c r="FW34" i="33"/>
  <c r="N34" i="33" s="1"/>
  <c r="FX34" i="33"/>
  <c r="BH35" i="33"/>
  <c r="BI35" i="33"/>
  <c r="BJ35" i="33"/>
  <c r="BK35" i="33"/>
  <c r="BL35" i="33"/>
  <c r="BM35" i="33"/>
  <c r="BN35" i="33"/>
  <c r="BO35" i="33"/>
  <c r="BP35" i="33"/>
  <c r="BQ35" i="33"/>
  <c r="BR35" i="33"/>
  <c r="BS35" i="33"/>
  <c r="BT35" i="33"/>
  <c r="BU35" i="33"/>
  <c r="BV35" i="33"/>
  <c r="BW35" i="33"/>
  <c r="BX35" i="33"/>
  <c r="BY35" i="33"/>
  <c r="BZ35" i="33"/>
  <c r="CA35" i="33"/>
  <c r="CB35" i="33"/>
  <c r="CC35" i="33"/>
  <c r="CD35" i="33"/>
  <c r="CE35" i="33"/>
  <c r="CF35" i="33"/>
  <c r="CG35" i="33"/>
  <c r="CH35" i="33"/>
  <c r="CI35" i="33"/>
  <c r="CJ35" i="33"/>
  <c r="CK35" i="33"/>
  <c r="CL35" i="33"/>
  <c r="CM35" i="33"/>
  <c r="CN35" i="33"/>
  <c r="CO35" i="33"/>
  <c r="CP35" i="33"/>
  <c r="CQ35" i="33"/>
  <c r="CR35" i="33"/>
  <c r="CS35" i="33"/>
  <c r="CT35" i="33"/>
  <c r="CU35" i="33"/>
  <c r="CV35" i="33"/>
  <c r="CW35" i="33"/>
  <c r="CX35" i="33"/>
  <c r="CY35" i="33"/>
  <c r="CZ35" i="33"/>
  <c r="DA35" i="33"/>
  <c r="DB35" i="33"/>
  <c r="DC35" i="33"/>
  <c r="DD35" i="33"/>
  <c r="DE35" i="33"/>
  <c r="DF35" i="33"/>
  <c r="DG35" i="33"/>
  <c r="DH35" i="33"/>
  <c r="DI35" i="33"/>
  <c r="DJ35" i="33"/>
  <c r="DK35" i="33"/>
  <c r="DL35" i="33"/>
  <c r="DM35" i="33"/>
  <c r="DN35" i="33"/>
  <c r="DO35" i="33"/>
  <c r="DP35" i="33"/>
  <c r="DQ35" i="33"/>
  <c r="DR35" i="33"/>
  <c r="DS35" i="33"/>
  <c r="DT35" i="33"/>
  <c r="DU35" i="33"/>
  <c r="DV35" i="33"/>
  <c r="DW35" i="33"/>
  <c r="DX35" i="33"/>
  <c r="DY35" i="33"/>
  <c r="DZ35" i="33"/>
  <c r="EA35" i="33"/>
  <c r="EB35" i="33"/>
  <c r="EC35" i="33"/>
  <c r="ED35" i="33"/>
  <c r="EE35" i="33"/>
  <c r="EF35" i="33"/>
  <c r="EG35" i="33"/>
  <c r="EH35" i="33"/>
  <c r="EI35" i="33"/>
  <c r="EJ35" i="33"/>
  <c r="EK35" i="33"/>
  <c r="EL35" i="33"/>
  <c r="EM35" i="33"/>
  <c r="EN35" i="33"/>
  <c r="EO35" i="33"/>
  <c r="EP35" i="33"/>
  <c r="EQ35" i="33"/>
  <c r="ER35" i="33"/>
  <c r="ES35" i="33"/>
  <c r="ET35" i="33"/>
  <c r="EU35" i="33"/>
  <c r="EV35" i="33"/>
  <c r="EW35" i="33"/>
  <c r="EX35" i="33"/>
  <c r="EY35" i="33"/>
  <c r="EZ35" i="33"/>
  <c r="FA35" i="33"/>
  <c r="FB35" i="33"/>
  <c r="FC35" i="33"/>
  <c r="FD35" i="33"/>
  <c r="FE35" i="33"/>
  <c r="FF35" i="33"/>
  <c r="FG35" i="33"/>
  <c r="FH35" i="33"/>
  <c r="FI35" i="33"/>
  <c r="FJ35" i="33"/>
  <c r="FK35" i="33"/>
  <c r="FL35" i="33"/>
  <c r="FM35" i="33"/>
  <c r="FN35" i="33"/>
  <c r="FO35" i="33"/>
  <c r="FP35" i="33"/>
  <c r="FQ35" i="33"/>
  <c r="FR35" i="33"/>
  <c r="FS35" i="33"/>
  <c r="FT35" i="33"/>
  <c r="FU35" i="33"/>
  <c r="FV35" i="33"/>
  <c r="FW35" i="33"/>
  <c r="FX35" i="33"/>
  <c r="BG35" i="33"/>
  <c r="BG34" i="33"/>
  <c r="BG33" i="33"/>
  <c r="BG32" i="33"/>
  <c r="BG31" i="33"/>
  <c r="BG28" i="33"/>
  <c r="BG27" i="33"/>
  <c r="BG26" i="33"/>
  <c r="BG24" i="33"/>
  <c r="BG23" i="33"/>
  <c r="BG22" i="33"/>
  <c r="BG18" i="33"/>
  <c r="BG17" i="33"/>
  <c r="BG16" i="33"/>
  <c r="BG15" i="33"/>
  <c r="BG14" i="33"/>
  <c r="BG13" i="33"/>
  <c r="BG11" i="33"/>
  <c r="BG10" i="33"/>
  <c r="BB28" i="34"/>
  <c r="BA28" i="34"/>
  <c r="AZ28" i="34"/>
  <c r="AY28" i="34"/>
  <c r="BB18" i="34"/>
  <c r="BA18" i="34"/>
  <c r="AZ18" i="34"/>
  <c r="AY18" i="34"/>
  <c r="FB30" i="35"/>
  <c r="EL30" i="35"/>
  <c r="N27" i="33" l="1"/>
  <c r="N15" i="33"/>
  <c r="N35" i="33"/>
  <c r="N24" i="33"/>
  <c r="N26" i="33"/>
  <c r="N14" i="33"/>
  <c r="N33" i="33"/>
  <c r="N22" i="33"/>
  <c r="N10" i="33"/>
  <c r="N31" i="33"/>
  <c r="N17" i="33"/>
  <c r="N28" i="33"/>
  <c r="N16" i="33"/>
  <c r="N25" i="31"/>
  <c r="N10" i="31"/>
  <c r="N31" i="31"/>
  <c r="N11" i="31"/>
  <c r="N33" i="31"/>
  <c r="N22" i="31"/>
  <c r="N30" i="31"/>
  <c r="N20" i="31"/>
  <c r="N29" i="31"/>
  <c r="N16" i="31"/>
  <c r="N26" i="31"/>
  <c r="N14" i="31"/>
  <c r="N13" i="30"/>
  <c r="N33" i="30"/>
  <c r="N22" i="30"/>
  <c r="N10" i="30"/>
  <c r="N31" i="30"/>
  <c r="N26" i="30"/>
  <c r="N18" i="30"/>
  <c r="FW14" i="29"/>
  <c r="FW23" i="29" s="1"/>
  <c r="N23" i="29" s="1"/>
  <c r="N14" i="30"/>
  <c r="BC35" i="30"/>
  <c r="N29" i="30"/>
  <c r="N24" i="30"/>
  <c r="N17" i="30"/>
  <c r="BC9" i="29"/>
  <c r="N33" i="29"/>
  <c r="DR30" i="29"/>
  <c r="N32" i="29"/>
  <c r="N36" i="29"/>
  <c r="N35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N25" i="30" s="1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U8" i="30" s="1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V18" i="31" s="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K20" i="33" s="1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P8" i="33" s="1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FX18" i="31" s="1"/>
  <c r="FX23" i="15" s="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N25" i="33" s="1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V8" i="33" s="1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L8" i="33" s="1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K8" i="33" s="1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EL8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BC23" i="3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S8" i="31" s="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N9" i="31" s="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BH8" i="30" s="1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N8" i="30" s="1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FS23" i="31"/>
  <c r="FK23" i="31"/>
  <c r="EM23" i="31"/>
  <c r="EE23" i="31"/>
  <c r="DW23" i="31"/>
  <c r="DG23" i="31"/>
  <c r="CY23" i="31"/>
  <c r="CY18" i="31" s="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L12" i="29"/>
  <c r="CL8" i="29" s="1"/>
  <c r="CL23" i="29"/>
  <c r="CL21" i="29" s="1"/>
  <c r="CD12" i="29"/>
  <c r="CD8" i="29" s="1"/>
  <c r="BV12" i="29"/>
  <c r="BV8" i="29" s="1"/>
  <c r="FU9" i="30"/>
  <c r="FU8" i="30" s="1"/>
  <c r="FM9" i="30"/>
  <c r="FE9" i="30"/>
  <c r="EW9" i="30"/>
  <c r="EO9" i="30"/>
  <c r="EO8" i="30" s="1"/>
  <c r="EG9" i="30"/>
  <c r="EG8" i="30" s="1"/>
  <c r="DY9" i="30"/>
  <c r="DQ9" i="30"/>
  <c r="DQ8" i="30" s="1"/>
  <c r="DI9" i="30"/>
  <c r="DI8" i="30" s="1"/>
  <c r="DA9" i="30"/>
  <c r="CS9" i="30"/>
  <c r="CK9" i="30"/>
  <c r="CC9" i="30"/>
  <c r="BU9" i="30"/>
  <c r="BU8" i="30" s="1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FH8" i="30" s="1"/>
  <c r="EZ12" i="30"/>
  <c r="ER12" i="30"/>
  <c r="EJ12" i="30"/>
  <c r="EB12" i="30"/>
  <c r="DT12" i="30"/>
  <c r="DL12" i="30"/>
  <c r="DD12" i="30"/>
  <c r="CV12" i="30"/>
  <c r="CV8" i="30" s="1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O8" i="30" s="1"/>
  <c r="FG12" i="30"/>
  <c r="EY12" i="30"/>
  <c r="EQ12" i="30"/>
  <c r="EI12" i="30"/>
  <c r="EA12" i="30"/>
  <c r="DS12" i="30"/>
  <c r="DK12" i="30"/>
  <c r="DC12" i="30"/>
  <c r="DC8" i="30" s="1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8" i="29" s="1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8" i="29" s="1"/>
  <c r="BS23" i="29"/>
  <c r="BS21" i="29" s="1"/>
  <c r="FV12" i="30"/>
  <c r="FN12" i="30"/>
  <c r="FN8" i="30" s="1"/>
  <c r="FF12" i="30"/>
  <c r="EX12" i="30"/>
  <c r="EP12" i="30"/>
  <c r="EH12" i="30"/>
  <c r="DZ12" i="30"/>
  <c r="DR12" i="30"/>
  <c r="DJ12" i="30"/>
  <c r="DB12" i="30"/>
  <c r="DB8" i="30" s="1"/>
  <c r="CT12" i="30"/>
  <c r="CL12" i="30"/>
  <c r="CD12" i="30"/>
  <c r="BV12" i="30"/>
  <c r="FR9" i="30"/>
  <c r="FJ9" i="30"/>
  <c r="FJ8" i="30" s="1"/>
  <c r="FB9" i="30"/>
  <c r="ET9" i="30"/>
  <c r="ET8" i="30" s="1"/>
  <c r="EL9" i="30"/>
  <c r="ED9" i="30"/>
  <c r="DV9" i="30"/>
  <c r="DN9" i="30"/>
  <c r="DF9" i="30"/>
  <c r="CX9" i="30"/>
  <c r="CP9" i="30"/>
  <c r="CH9" i="30"/>
  <c r="BZ9" i="30"/>
  <c r="BZ8" i="30" s="1"/>
  <c r="BR9" i="30"/>
  <c r="FO21" i="29"/>
  <c r="EY21" i="29"/>
  <c r="EQ21" i="29"/>
  <c r="EQ20" i="29" s="1"/>
  <c r="EA21" i="29"/>
  <c r="DS21" i="29"/>
  <c r="DK21" i="29"/>
  <c r="DC21" i="29"/>
  <c r="CM21" i="29"/>
  <c r="CE21" i="29"/>
  <c r="CE20" i="29" s="1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T8" i="29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DR20" i="29" s="1"/>
  <c r="FP21" i="29"/>
  <c r="FH21" i="29"/>
  <c r="EZ21" i="29"/>
  <c r="ER21" i="29"/>
  <c r="EJ21" i="29"/>
  <c r="EB21" i="29"/>
  <c r="DT21" i="29"/>
  <c r="DL21" i="29"/>
  <c r="DD21" i="29"/>
  <c r="CV21" i="29"/>
  <c r="CN21" i="29"/>
  <c r="CN20" i="29" s="1"/>
  <c r="CF21" i="29"/>
  <c r="CF20" i="29" s="1"/>
  <c r="BX21" i="29"/>
  <c r="BX20" i="29" s="1"/>
  <c r="BP21" i="29"/>
  <c r="BP20" i="29" s="1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BH21" i="29"/>
  <c r="BH20" i="29" s="1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EE21" i="29"/>
  <c r="FR21" i="29"/>
  <c r="FB21" i="29"/>
  <c r="ET21" i="29"/>
  <c r="EL21" i="29"/>
  <c r="ED21" i="29"/>
  <c r="FS8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20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20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N30" i="30" s="1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Q20" i="30" s="1"/>
  <c r="DI25" i="30"/>
  <c r="DA25" i="30"/>
  <c r="CS25" i="30"/>
  <c r="CK25" i="30"/>
  <c r="CC25" i="30"/>
  <c r="BU25" i="30"/>
  <c r="FR8" i="30"/>
  <c r="DF8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X8" i="30" s="1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DO8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R20" i="30" s="1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U8" i="30" s="1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DO8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FP23" i="31"/>
  <c r="FH23" i="31"/>
  <c r="EZ23" i="31"/>
  <c r="ER23" i="31"/>
  <c r="EJ23" i="31"/>
  <c r="EB23" i="31"/>
  <c r="DT23" i="31"/>
  <c r="DT18" i="31" s="1"/>
  <c r="DL23" i="31"/>
  <c r="DL18" i="31" s="1"/>
  <c r="DD23" i="31"/>
  <c r="CV23" i="31"/>
  <c r="CN23" i="31"/>
  <c r="CF23" i="31"/>
  <c r="CF18" i="31" s="1"/>
  <c r="BX23" i="31"/>
  <c r="BP23" i="31"/>
  <c r="FJ18" i="31"/>
  <c r="CN8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P23" i="31"/>
  <c r="EH23" i="31"/>
  <c r="DZ23" i="31"/>
  <c r="DR23" i="31"/>
  <c r="DJ23" i="31"/>
  <c r="DB23" i="31"/>
  <c r="CT23" i="31"/>
  <c r="CL23" i="31"/>
  <c r="CD23" i="31"/>
  <c r="CD18" i="31" s="1"/>
  <c r="CD36" i="31" s="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N19" i="31" s="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BO8" i="31"/>
  <c r="FY27" i="15"/>
  <c r="FR30" i="33"/>
  <c r="FR20" i="33" s="1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L20" i="33" s="1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N20" i="33" s="1"/>
  <c r="CF21" i="33"/>
  <c r="BX21" i="33"/>
  <c r="BP21" i="33"/>
  <c r="BH21" i="33"/>
  <c r="DQ8" i="33"/>
  <c r="BR30" i="33"/>
  <c r="BJ30" i="33"/>
  <c r="BY30" i="33"/>
  <c r="BQ30" i="33"/>
  <c r="BI30" i="33"/>
  <c r="FB8" i="33"/>
  <c r="CT8" i="33"/>
  <c r="BX30" i="33"/>
  <c r="BP30" i="33"/>
  <c r="BH30" i="33"/>
  <c r="BW30" i="33"/>
  <c r="BO30" i="33"/>
  <c r="FW21" i="33"/>
  <c r="N21" i="33" s="1"/>
  <c r="FO21" i="33"/>
  <c r="FG21" i="33"/>
  <c r="EY21" i="33"/>
  <c r="EQ21" i="33"/>
  <c r="EI21" i="33"/>
  <c r="EI20" i="33" s="1"/>
  <c r="EA21" i="33"/>
  <c r="DS21" i="33"/>
  <c r="DK21" i="33"/>
  <c r="DC21" i="33"/>
  <c r="CU21" i="33"/>
  <c r="CM21" i="33"/>
  <c r="CE21" i="33"/>
  <c r="BW21" i="33"/>
  <c r="BO21" i="33"/>
  <c r="FQ12" i="33"/>
  <c r="FQ8" i="33" s="1"/>
  <c r="FI12" i="33"/>
  <c r="FA12" i="33"/>
  <c r="ES12" i="33"/>
  <c r="EK12" i="33"/>
  <c r="EC12" i="33"/>
  <c r="DU12" i="33"/>
  <c r="DM12" i="33"/>
  <c r="DE12" i="33"/>
  <c r="DE8" i="33" s="1"/>
  <c r="CW12" i="33"/>
  <c r="CO12" i="33"/>
  <c r="CG12" i="33"/>
  <c r="BY12" i="33"/>
  <c r="BQ12" i="33"/>
  <c r="BI12" i="33"/>
  <c r="BI8" i="33" s="1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Z8" i="33" s="1"/>
  <c r="ER12" i="33"/>
  <c r="EJ12" i="33"/>
  <c r="EB12" i="33"/>
  <c r="DT12" i="33"/>
  <c r="DL12" i="33"/>
  <c r="DD12" i="33"/>
  <c r="CV12" i="33"/>
  <c r="CN12" i="33"/>
  <c r="CN8" i="33" s="1"/>
  <c r="CF12" i="33"/>
  <c r="BX12" i="33"/>
  <c r="BP12" i="33"/>
  <c r="BH12" i="33"/>
  <c r="CZ25" i="33"/>
  <c r="CZ20" i="33" s="1"/>
  <c r="CR25" i="33"/>
  <c r="CJ25" i="33"/>
  <c r="CB25" i="33"/>
  <c r="BT25" i="33"/>
  <c r="BL25" i="33"/>
  <c r="FW12" i="33"/>
  <c r="FO12" i="33"/>
  <c r="FO8" i="33" s="1"/>
  <c r="FG12" i="33"/>
  <c r="EY12" i="33"/>
  <c r="EQ12" i="33"/>
  <c r="EI12" i="33"/>
  <c r="EA12" i="33"/>
  <c r="EA8" i="33" s="1"/>
  <c r="DS12" i="33"/>
  <c r="DK12" i="33"/>
  <c r="DK8" i="33" s="1"/>
  <c r="DC12" i="33"/>
  <c r="DC8" i="33" s="1"/>
  <c r="CU12" i="33"/>
  <c r="CM12" i="33"/>
  <c r="CE12" i="33"/>
  <c r="BW12" i="33"/>
  <c r="BO12" i="33"/>
  <c r="BO8" i="33" s="1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V8" i="33" s="1"/>
  <c r="EN9" i="33"/>
  <c r="EF9" i="33"/>
  <c r="EF8" i="33" s="1"/>
  <c r="DX9" i="33"/>
  <c r="DX8" i="33" s="1"/>
  <c r="DP9" i="33"/>
  <c r="DH9" i="33"/>
  <c r="CZ9" i="33"/>
  <c r="CR9" i="33"/>
  <c r="CJ9" i="33"/>
  <c r="CJ8" i="33" s="1"/>
  <c r="CB9" i="33"/>
  <c r="BT9" i="33"/>
  <c r="BT8" i="33" s="1"/>
  <c r="BL9" i="33"/>
  <c r="BL8" i="33" s="1"/>
  <c r="BR8" i="33" l="1"/>
  <c r="BC9" i="33"/>
  <c r="FW8" i="33"/>
  <c r="N12" i="33"/>
  <c r="N9" i="33"/>
  <c r="CN38" i="33"/>
  <c r="N23" i="31"/>
  <c r="EX18" i="31"/>
  <c r="EX36" i="31" s="1"/>
  <c r="N9" i="30"/>
  <c r="N14" i="29"/>
  <c r="EJ20" i="30"/>
  <c r="EZ8" i="30"/>
  <c r="BC14" i="29"/>
  <c r="BR8" i="30"/>
  <c r="FP20" i="30"/>
  <c r="FK8" i="30"/>
  <c r="EE20" i="29"/>
  <c r="EE38" i="29" s="1"/>
  <c r="BM20" i="29"/>
  <c r="DY20" i="29"/>
  <c r="DX20" i="29"/>
  <c r="CM20" i="29"/>
  <c r="FV20" i="29"/>
  <c r="DS20" i="29"/>
  <c r="BL20" i="29"/>
  <c r="BL38" i="29" s="1"/>
  <c r="BS20" i="29"/>
  <c r="BS38" i="29" s="1"/>
  <c r="EY20" i="29"/>
  <c r="N30" i="29"/>
  <c r="FW12" i="29"/>
  <c r="N12" i="29" s="1"/>
  <c r="N15" i="29"/>
  <c r="CT20" i="29"/>
  <c r="DN20" i="29"/>
  <c r="EA20" i="29"/>
  <c r="EA38" i="29" s="1"/>
  <c r="BO20" i="29"/>
  <c r="BO38" i="29" s="1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DP20" i="29"/>
  <c r="DP38" i="29" s="1"/>
  <c r="DK20" i="29"/>
  <c r="CH20" i="30"/>
  <c r="DL8" i="30"/>
  <c r="DL38" i="30" s="1"/>
  <c r="FX8" i="30"/>
  <c r="FX17" i="15" s="1"/>
  <c r="CR18" i="31"/>
  <c r="FD18" i="31"/>
  <c r="FD36" i="31" s="1"/>
  <c r="BX18" i="31"/>
  <c r="BX36" i="31" s="1"/>
  <c r="EJ18" i="31"/>
  <c r="EJ36" i="31" s="1"/>
  <c r="CO18" i="31"/>
  <c r="CO36" i="31" s="1"/>
  <c r="FA18" i="31"/>
  <c r="CX18" i="31"/>
  <c r="CX36" i="31" s="1"/>
  <c r="CU18" i="31"/>
  <c r="CU36" i="31" s="1"/>
  <c r="FG18" i="31"/>
  <c r="CB18" i="31"/>
  <c r="CB36" i="31" s="1"/>
  <c r="EN18" i="31"/>
  <c r="EN36" i="31" s="1"/>
  <c r="BO8" i="30"/>
  <c r="CX8" i="30"/>
  <c r="DX20" i="33"/>
  <c r="DX38" i="33" s="1"/>
  <c r="FJ36" i="31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FU18" i="31"/>
  <c r="FU36" i="31" s="1"/>
  <c r="DC20" i="29"/>
  <c r="DC38" i="29" s="1"/>
  <c r="EL8" i="30"/>
  <c r="FC18" i="3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DP8" i="30"/>
  <c r="DZ20" i="33"/>
  <c r="DZ38" i="33" s="1"/>
  <c r="CF8" i="33"/>
  <c r="ER8" i="33"/>
  <c r="DV20" i="30"/>
  <c r="CU20" i="33"/>
  <c r="DQ20" i="29"/>
  <c r="CO8" i="33"/>
  <c r="FA8" i="33"/>
  <c r="CG8" i="30"/>
  <c r="ES8" i="30"/>
  <c r="DR20" i="30"/>
  <c r="CN8" i="30"/>
  <c r="BU8" i="33"/>
  <c r="DO20" i="30"/>
  <c r="CZ8" i="30"/>
  <c r="FL8" i="30"/>
  <c r="BX8" i="30"/>
  <c r="EJ8" i="30"/>
  <c r="EJ38" i="30" s="1"/>
  <c r="BR20" i="30"/>
  <c r="BR38" i="30" s="1"/>
  <c r="CQ20" i="30"/>
  <c r="FC20" i="30"/>
  <c r="BI20" i="30"/>
  <c r="DY8" i="33"/>
  <c r="CU20" i="29"/>
  <c r="CU38" i="29" s="1"/>
  <c r="DU20" i="33"/>
  <c r="FW8" i="30"/>
  <c r="BM20" i="33"/>
  <c r="DY20" i="33"/>
  <c r="BP8" i="33"/>
  <c r="DM18" i="31"/>
  <c r="DM36" i="31" s="1"/>
  <c r="CW20" i="29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EZ18" i="3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CD38" i="30" s="1"/>
  <c r="EP20" i="30"/>
  <c r="EU20" i="29"/>
  <c r="EU38" i="29" s="1"/>
  <c r="BL18" i="3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FF18" i="31"/>
  <c r="FF36" i="31" s="1"/>
  <c r="FF20" i="30"/>
  <c r="ED20" i="29"/>
  <c r="ED38" i="29" s="1"/>
  <c r="DG20" i="29"/>
  <c r="CT20" i="30"/>
  <c r="CR20" i="29"/>
  <c r="CR38" i="29" s="1"/>
  <c r="BN20" i="30"/>
  <c r="BN38" i="30" s="1"/>
  <c r="BC25" i="30"/>
  <c r="BQ18" i="31"/>
  <c r="BQ36" i="31" s="1"/>
  <c r="EC18" i="31"/>
  <c r="EC36" i="31" s="1"/>
  <c r="BV20" i="33"/>
  <c r="ER18" i="31"/>
  <c r="FX8" i="33"/>
  <c r="FX15" i="15" s="1"/>
  <c r="FJ20" i="29"/>
  <c r="CK20" i="33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DG38" i="30" s="1"/>
  <c r="FS20" i="30"/>
  <c r="DU20" i="30"/>
  <c r="DU38" i="30" s="1"/>
  <c r="FJ12" i="29"/>
  <c r="FJ8" i="29" s="1"/>
  <c r="CW8" i="33"/>
  <c r="DS8" i="30"/>
  <c r="BM8" i="33"/>
  <c r="DF8" i="33"/>
  <c r="FR8" i="33"/>
  <c r="FR38" i="33" s="1"/>
  <c r="BR18" i="31"/>
  <c r="BR36" i="31" s="1"/>
  <c r="ED18" i="31"/>
  <c r="ED36" i="31" s="1"/>
  <c r="CK8" i="30"/>
  <c r="EW8" i="30"/>
  <c r="ET20" i="30"/>
  <c r="ET38" i="30" s="1"/>
  <c r="CC20" i="33"/>
  <c r="FB20" i="33"/>
  <c r="FB38" i="33" s="1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FL38" i="33" s="1"/>
  <c r="CX20" i="33"/>
  <c r="BT20" i="33"/>
  <c r="BT38" i="33" s="1"/>
  <c r="CV20" i="30"/>
  <c r="CV38" i="30" s="1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EK38" i="33" s="1"/>
  <c r="FU8" i="33"/>
  <c r="FX20" i="33"/>
  <c r="FX27" i="15" s="1"/>
  <c r="FK20" i="30"/>
  <c r="FK38" i="30" s="1"/>
  <c r="DM8" i="30"/>
  <c r="CU8" i="30"/>
  <c r="FG8" i="30"/>
  <c r="CA8" i="30"/>
  <c r="DC20" i="33"/>
  <c r="FO20" i="33"/>
  <c r="FO38" i="33" s="1"/>
  <c r="EB20" i="33"/>
  <c r="EF20" i="33"/>
  <c r="EF38" i="33" s="1"/>
  <c r="DP20" i="30"/>
  <c r="CT20" i="33"/>
  <c r="CT38" i="33" s="1"/>
  <c r="FH20" i="30"/>
  <c r="DI20" i="30"/>
  <c r="DI38" i="30" s="1"/>
  <c r="FF20" i="29"/>
  <c r="FF38" i="29" s="1"/>
  <c r="CH8" i="30"/>
  <c r="CH38" i="30" s="1"/>
  <c r="DM20" i="33"/>
  <c r="DD18" i="31"/>
  <c r="DD36" i="31" s="1"/>
  <c r="FP18" i="31"/>
  <c r="FP36" i="31" s="1"/>
  <c r="FD20" i="33"/>
  <c r="CL20" i="30"/>
  <c r="CH8" i="33"/>
  <c r="DT20" i="30"/>
  <c r="FD8" i="30"/>
  <c r="BP8" i="30"/>
  <c r="BP38" i="30" s="1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DA38" i="30" s="1"/>
  <c r="FT18" i="31"/>
  <c r="FT36" i="31" s="1"/>
  <c r="FQ20" i="33"/>
  <c r="FQ38" i="33" s="1"/>
  <c r="FV20" i="33"/>
  <c r="FV38" i="33" s="1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FR38" i="30" s="1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CM38" i="33" s="1"/>
  <c r="EY20" i="33"/>
  <c r="DT20" i="33"/>
  <c r="EM20" i="33"/>
  <c r="DH18" i="31"/>
  <c r="DH36" i="31" s="1"/>
  <c r="EB20" i="30"/>
  <c r="EX20" i="30"/>
  <c r="BR20" i="33"/>
  <c r="BR38" i="33" s="1"/>
  <c r="EN20" i="33"/>
  <c r="BZ20" i="33"/>
  <c r="DK20" i="33"/>
  <c r="DK38" i="33" s="1"/>
  <c r="FW20" i="33"/>
  <c r="CF20" i="33"/>
  <c r="FK20" i="33"/>
  <c r="FK38" i="33" s="1"/>
  <c r="CE18" i="31"/>
  <c r="CE36" i="31" s="1"/>
  <c r="EQ18" i="31"/>
  <c r="EQ36" i="31" s="1"/>
  <c r="CR20" i="30"/>
  <c r="FD20" i="30"/>
  <c r="CJ8" i="30"/>
  <c r="EV8" i="30"/>
  <c r="CC20" i="30"/>
  <c r="EO20" i="30"/>
  <c r="EO38" i="30" s="1"/>
  <c r="EQ38" i="29"/>
  <c r="CS20" i="29"/>
  <c r="CS38" i="29" s="1"/>
  <c r="FE20" i="29"/>
  <c r="FE38" i="29" s="1"/>
  <c r="CQ20" i="29"/>
  <c r="CQ38" i="29" s="1"/>
  <c r="BK8" i="30"/>
  <c r="BC30" i="33"/>
  <c r="FO20" i="30"/>
  <c r="FO38" i="30" s="1"/>
  <c r="CO20" i="33"/>
  <c r="CH20" i="33"/>
  <c r="EZ20" i="33"/>
  <c r="EZ38" i="33" s="1"/>
  <c r="FS20" i="33"/>
  <c r="FS38" i="33" s="1"/>
  <c r="CW20" i="30"/>
  <c r="FI20" i="30"/>
  <c r="CZ20" i="30"/>
  <c r="CZ38" i="30" s="1"/>
  <c r="FL20" i="30"/>
  <c r="FJ20" i="30"/>
  <c r="FJ38" i="30" s="1"/>
  <c r="CA20" i="30"/>
  <c r="EM20" i="30"/>
  <c r="CK20" i="30"/>
  <c r="EW20" i="30"/>
  <c r="BH38" i="29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FE38" i="30" s="1"/>
  <c r="BR12" i="29"/>
  <c r="BR8" i="29" s="1"/>
  <c r="BT20" i="29"/>
  <c r="BT38" i="29" s="1"/>
  <c r="DH20" i="33"/>
  <c r="BS8" i="30"/>
  <c r="BS38" i="30" s="1"/>
  <c r="CK20" i="29"/>
  <c r="CK38" i="29" s="1"/>
  <c r="DE20" i="33"/>
  <c r="DE38" i="33" s="1"/>
  <c r="CI20" i="33"/>
  <c r="CJ20" i="33"/>
  <c r="CJ38" i="33" s="1"/>
  <c r="BH8" i="33"/>
  <c r="FP20" i="33"/>
  <c r="FT20" i="33"/>
  <c r="FT38" i="33" s="1"/>
  <c r="BY18" i="31"/>
  <c r="BY36" i="31" s="1"/>
  <c r="EK18" i="31"/>
  <c r="EK36" i="31" s="1"/>
  <c r="DC20" i="30"/>
  <c r="DC38" i="30" s="1"/>
  <c r="CO8" i="30"/>
  <c r="FA8" i="30"/>
  <c r="DL20" i="30"/>
  <c r="CE38" i="29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DB38" i="30" s="1"/>
  <c r="CQ8" i="30"/>
  <c r="CQ38" i="30" s="1"/>
  <c r="FS8" i="30"/>
  <c r="FS38" i="30" s="1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DK38" i="29"/>
  <c r="CF38" i="29"/>
  <c r="EF20" i="29"/>
  <c r="EF38" i="29" s="1"/>
  <c r="BK20" i="33"/>
  <c r="CN38" i="29"/>
  <c r="FN20" i="29"/>
  <c r="FN38" i="29" s="1"/>
  <c r="CE20" i="30"/>
  <c r="EQ20" i="30"/>
  <c r="BK20" i="29"/>
  <c r="FR20" i="29"/>
  <c r="FR38" i="29" s="1"/>
  <c r="DW20" i="29"/>
  <c r="DW38" i="29" s="1"/>
  <c r="BH20" i="30"/>
  <c r="BH38" i="30" s="1"/>
  <c r="EM18" i="31"/>
  <c r="EM36" i="31" s="1"/>
  <c r="EG20" i="33"/>
  <c r="EG38" i="33" s="1"/>
  <c r="DO18" i="31"/>
  <c r="DO36" i="31" s="1"/>
  <c r="CM38" i="29"/>
  <c r="FY38" i="15"/>
  <c r="FY87" i="15" s="1"/>
  <c r="CR8" i="33"/>
  <c r="FD8" i="33"/>
  <c r="CP20" i="33"/>
  <c r="CP38" i="33" s="1"/>
  <c r="BW8" i="33"/>
  <c r="EI8" i="33"/>
  <c r="EI38" i="33" s="1"/>
  <c r="DL20" i="33"/>
  <c r="BU20" i="29"/>
  <c r="BU38" i="29" s="1"/>
  <c r="EG20" i="29"/>
  <c r="EG38" i="29" s="1"/>
  <c r="BL20" i="33"/>
  <c r="BL38" i="33" s="1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BO38" i="33" s="1"/>
  <c r="EA20" i="33"/>
  <c r="EA38" i="33" s="1"/>
  <c r="BV18" i="31"/>
  <c r="BV36" i="31" s="1"/>
  <c r="EH18" i="31"/>
  <c r="EH36" i="31" s="1"/>
  <c r="BQ8" i="30"/>
  <c r="EC8" i="30"/>
  <c r="BT20" i="30"/>
  <c r="EF20" i="30"/>
  <c r="CW38" i="29"/>
  <c r="DV36" i="31"/>
  <c r="BQ20" i="33"/>
  <c r="ER20" i="33"/>
  <c r="EV20" i="33"/>
  <c r="EV38" i="33" s="1"/>
  <c r="BL36" i="31"/>
  <c r="DM20" i="30"/>
  <c r="CF20" i="30"/>
  <c r="FX20" i="30"/>
  <c r="FX29" i="15" s="1"/>
  <c r="DY20" i="30"/>
  <c r="DO20" i="33"/>
  <c r="CE20" i="33"/>
  <c r="CJ20" i="30"/>
  <c r="EV20" i="30"/>
  <c r="ES38" i="29"/>
  <c r="EM20" i="29"/>
  <c r="EM38" i="29" s="1"/>
  <c r="DW20" i="33"/>
  <c r="BU20" i="33"/>
  <c r="CV20" i="33"/>
  <c r="CY20" i="30"/>
  <c r="BC30" i="30"/>
  <c r="DS38" i="29"/>
  <c r="BL20" i="30"/>
  <c r="BK38" i="29"/>
  <c r="DD20" i="29"/>
  <c r="DD38" i="29" s="1"/>
  <c r="FP20" i="29"/>
  <c r="FP38" i="29" s="1"/>
  <c r="BM20" i="30"/>
  <c r="CI8" i="33"/>
  <c r="DR18" i="31"/>
  <c r="DR36" i="31" s="1"/>
  <c r="BI38" i="30"/>
  <c r="DE18" i="31"/>
  <c r="DE36" i="31" s="1"/>
  <c r="CI20" i="30"/>
  <c r="EU20" i="30"/>
  <c r="EU38" i="30" s="1"/>
  <c r="BT8" i="30"/>
  <c r="EF8" i="30"/>
  <c r="CN20" i="30"/>
  <c r="CN38" i="30" s="1"/>
  <c r="EZ20" i="30"/>
  <c r="EZ38" i="30" s="1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CT38" i="29"/>
  <c r="BK20" i="30"/>
  <c r="DO8" i="33"/>
  <c r="FN20" i="30"/>
  <c r="FN38" i="30" s="1"/>
  <c r="CG38" i="29"/>
  <c r="DF20" i="29"/>
  <c r="DF38" i="29" s="1"/>
  <c r="EX8" i="30"/>
  <c r="BJ20" i="30"/>
  <c r="BJ38" i="30" s="1"/>
  <c r="CA8" i="33"/>
  <c r="EM8" i="33"/>
  <c r="FY18" i="15"/>
  <c r="DG20" i="33"/>
  <c r="DC38" i="33"/>
  <c r="FY23" i="15"/>
  <c r="FY34" i="15" s="1"/>
  <c r="DA20" i="29"/>
  <c r="DA38" i="29" s="1"/>
  <c r="FM20" i="29"/>
  <c r="FM38" i="29" s="1"/>
  <c r="DR8" i="30"/>
  <c r="BC21" i="33"/>
  <c r="BY20" i="33"/>
  <c r="EL20" i="30"/>
  <c r="EL38" i="30" s="1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EA38" i="30" s="1"/>
  <c r="FH38" i="30"/>
  <c r="EY38" i="29"/>
  <c r="DB20" i="29"/>
  <c r="DB38" i="29" s="1"/>
  <c r="BC30" i="29"/>
  <c r="BW20" i="33"/>
  <c r="BW38" i="33" s="1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DQ38" i="29"/>
  <c r="CB20" i="29"/>
  <c r="CB38" i="29" s="1"/>
  <c r="BV8" i="30"/>
  <c r="EH8" i="30"/>
  <c r="BC15" i="29"/>
  <c r="FW24" i="29"/>
  <c r="N24" i="29" s="1"/>
  <c r="DS36" i="31"/>
  <c r="CJ18" i="31"/>
  <c r="CJ36" i="31" s="1"/>
  <c r="EV18" i="31"/>
  <c r="EV36" i="31" s="1"/>
  <c r="FG36" i="31"/>
  <c r="BL8" i="30"/>
  <c r="DL36" i="31"/>
  <c r="FX36" i="31"/>
  <c r="FX11" i="15"/>
  <c r="FX34" i="15" s="1"/>
  <c r="CC18" i="31"/>
  <c r="CC36" i="31" s="1"/>
  <c r="EO18" i="31"/>
  <c r="EO36" i="31" s="1"/>
  <c r="CM20" i="30"/>
  <c r="EY20" i="30"/>
  <c r="BC12" i="30"/>
  <c r="DG38" i="29"/>
  <c r="FW8" i="29"/>
  <c r="BC12" i="29"/>
  <c r="CT8" i="30"/>
  <c r="FF8" i="30"/>
  <c r="BC25" i="33"/>
  <c r="FW18" i="31"/>
  <c r="N18" i="31" s="1"/>
  <c r="BC19" i="31"/>
  <c r="CK18" i="31"/>
  <c r="CK36" i="31" s="1"/>
  <c r="EW18" i="31"/>
  <c r="EW36" i="31" s="1"/>
  <c r="DN20" i="30"/>
  <c r="CA38" i="29"/>
  <c r="DX38" i="29"/>
  <c r="FV38" i="29"/>
  <c r="EN20" i="29"/>
  <c r="EN38" i="29" s="1"/>
  <c r="DN38" i="29"/>
  <c r="BM38" i="29"/>
  <c r="DY38" i="29"/>
  <c r="DU20" i="29"/>
  <c r="DU38" i="29" s="1"/>
  <c r="FB20" i="29"/>
  <c r="FB38" i="29" s="1"/>
  <c r="BQ20" i="30"/>
  <c r="BQ38" i="30" s="1"/>
  <c r="EC20" i="30"/>
  <c r="BY20" i="30"/>
  <c r="EK20" i="30"/>
  <c r="DO38" i="30"/>
  <c r="FW20" i="30"/>
  <c r="N20" i="30" s="1"/>
  <c r="CG20" i="30"/>
  <c r="ES20" i="30"/>
  <c r="CO20" i="30"/>
  <c r="FA20" i="30"/>
  <c r="FY29" i="15"/>
  <c r="BC21" i="30"/>
  <c r="DQ38" i="30"/>
  <c r="CR36" i="31"/>
  <c r="DC18" i="31"/>
  <c r="DC36" i="31" s="1"/>
  <c r="FO18" i="31"/>
  <c r="FO36" i="31" s="1"/>
  <c r="DK18" i="31"/>
  <c r="DK36" i="31" s="1"/>
  <c r="BU18" i="31"/>
  <c r="BU36" i="31" s="1"/>
  <c r="EG18" i="31"/>
  <c r="EG36" i="31" s="1"/>
  <c r="FA36" i="31"/>
  <c r="FC36" i="31"/>
  <c r="CS18" i="31"/>
  <c r="CS36" i="31" s="1"/>
  <c r="FE18" i="31"/>
  <c r="FE36" i="31" s="1"/>
  <c r="DT36" i="31"/>
  <c r="CY36" i="31"/>
  <c r="FK36" i="31"/>
  <c r="DA18" i="31"/>
  <c r="DA36" i="31" s="1"/>
  <c r="FM18" i="31"/>
  <c r="FM36" i="31" s="1"/>
  <c r="DX36" i="31"/>
  <c r="CM18" i="31"/>
  <c r="CM36" i="31" s="1"/>
  <c r="EY18" i="31"/>
  <c r="EY36" i="31" s="1"/>
  <c r="CF36" i="31"/>
  <c r="ER36" i="31"/>
  <c r="FQ36" i="31"/>
  <c r="DG36" i="31"/>
  <c r="DI18" i="31"/>
  <c r="DI36" i="31" s="1"/>
  <c r="EF36" i="31"/>
  <c r="EZ36" i="31"/>
  <c r="DQ18" i="31"/>
  <c r="DQ36" i="31" s="1"/>
  <c r="DY18" i="31"/>
  <c r="DY36" i="31" s="1"/>
  <c r="CK38" i="33"/>
  <c r="BI38" i="33"/>
  <c r="BH20" i="33"/>
  <c r="BP20" i="33"/>
  <c r="BX20" i="33"/>
  <c r="DH38" i="33" l="1"/>
  <c r="CO38" i="33"/>
  <c r="DN38" i="33"/>
  <c r="DY38" i="33"/>
  <c r="FN38" i="33"/>
  <c r="FC38" i="33"/>
  <c r="FW38" i="33"/>
  <c r="N20" i="33"/>
  <c r="FJ38" i="33"/>
  <c r="BV38" i="33"/>
  <c r="N8" i="33"/>
  <c r="BC8" i="31"/>
  <c r="N8" i="31"/>
  <c r="DP38" i="30"/>
  <c r="CR38" i="30"/>
  <c r="EM38" i="30"/>
  <c r="CM38" i="30"/>
  <c r="FL38" i="30"/>
  <c r="FB38" i="30"/>
  <c r="N8" i="30"/>
  <c r="N38" i="30" s="1"/>
  <c r="N40" i="30" s="1"/>
  <c r="BC8" i="29"/>
  <c r="N8" i="29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N36" i="31" s="1"/>
  <c r="BC18" i="31"/>
  <c r="BC36" i="31" s="1"/>
  <c r="FX83" i="15"/>
  <c r="FW38" i="30"/>
  <c r="N38" i="33" l="1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BH10" i="34"/>
  <c r="BI10" i="34"/>
  <c r="BJ10" i="34"/>
  <c r="BK10" i="34"/>
  <c r="BL10" i="34"/>
  <c r="BM10" i="34"/>
  <c r="BN10" i="34"/>
  <c r="BO10" i="34"/>
  <c r="BP10" i="34"/>
  <c r="BQ10" i="34"/>
  <c r="BR10" i="34"/>
  <c r="BS10" i="34"/>
  <c r="BT10" i="34"/>
  <c r="BU10" i="34"/>
  <c r="BV10" i="34"/>
  <c r="BW10" i="34"/>
  <c r="BX10" i="34"/>
  <c r="BY10" i="34"/>
  <c r="BZ10" i="34"/>
  <c r="CA10" i="34"/>
  <c r="CB10" i="34"/>
  <c r="CC10" i="34"/>
  <c r="CD10" i="34"/>
  <c r="CE10" i="34"/>
  <c r="CF10" i="34"/>
  <c r="CG10" i="34"/>
  <c r="CH10" i="34"/>
  <c r="CI10" i="34"/>
  <c r="CJ10" i="34"/>
  <c r="CK10" i="34"/>
  <c r="CL10" i="34"/>
  <c r="CM10" i="34"/>
  <c r="CN10" i="34"/>
  <c r="CO10" i="34"/>
  <c r="CP10" i="34"/>
  <c r="CQ10" i="34"/>
  <c r="CR10" i="34"/>
  <c r="CS10" i="34"/>
  <c r="CT10" i="34"/>
  <c r="CU10" i="34"/>
  <c r="CV10" i="34"/>
  <c r="CW10" i="34"/>
  <c r="CX10" i="34"/>
  <c r="CY10" i="34"/>
  <c r="CZ10" i="34"/>
  <c r="DA10" i="34"/>
  <c r="DB10" i="34"/>
  <c r="DC10" i="34"/>
  <c r="DD10" i="34"/>
  <c r="DE10" i="34"/>
  <c r="DF10" i="34"/>
  <c r="DG10" i="34"/>
  <c r="DH10" i="34"/>
  <c r="DI10" i="34"/>
  <c r="DJ10" i="34"/>
  <c r="DK10" i="34"/>
  <c r="DL10" i="34"/>
  <c r="DM10" i="34"/>
  <c r="DN10" i="34"/>
  <c r="DO10" i="34"/>
  <c r="DP10" i="34"/>
  <c r="DQ10" i="34"/>
  <c r="DR10" i="34"/>
  <c r="DS10" i="34"/>
  <c r="DT10" i="34"/>
  <c r="DU10" i="34"/>
  <c r="DV10" i="34"/>
  <c r="DW10" i="34"/>
  <c r="DX10" i="34"/>
  <c r="DY10" i="34"/>
  <c r="DZ10" i="34"/>
  <c r="EA10" i="34"/>
  <c r="EB10" i="34"/>
  <c r="EC10" i="34"/>
  <c r="ED10" i="34"/>
  <c r="EE10" i="34"/>
  <c r="EF10" i="34"/>
  <c r="EG10" i="34"/>
  <c r="EH10" i="34"/>
  <c r="EI10" i="34"/>
  <c r="EJ10" i="34"/>
  <c r="EK10" i="34"/>
  <c r="EL10" i="34"/>
  <c r="EM10" i="34"/>
  <c r="EN10" i="34"/>
  <c r="EO10" i="34"/>
  <c r="EP10" i="34"/>
  <c r="EQ10" i="34"/>
  <c r="ER10" i="34"/>
  <c r="ES10" i="34"/>
  <c r="ET10" i="34"/>
  <c r="EU10" i="34"/>
  <c r="EV10" i="34"/>
  <c r="EW10" i="34"/>
  <c r="EX10" i="34"/>
  <c r="EY10" i="34"/>
  <c r="EZ10" i="34"/>
  <c r="FA10" i="34"/>
  <c r="FB10" i="34"/>
  <c r="FC10" i="34"/>
  <c r="FD10" i="34"/>
  <c r="FE10" i="34"/>
  <c r="FF10" i="34"/>
  <c r="FG10" i="34"/>
  <c r="FH10" i="34"/>
  <c r="FI10" i="34"/>
  <c r="FJ10" i="34"/>
  <c r="FK10" i="34"/>
  <c r="FL10" i="34"/>
  <c r="FM10" i="34"/>
  <c r="FN10" i="34"/>
  <c r="FO10" i="34"/>
  <c r="FP10" i="34"/>
  <c r="FQ10" i="34"/>
  <c r="FR10" i="34"/>
  <c r="FS10" i="34"/>
  <c r="FT10" i="34"/>
  <c r="FU10" i="34"/>
  <c r="FV10" i="34"/>
  <c r="FW10" i="34"/>
  <c r="FX10" i="34"/>
  <c r="FY10" i="34"/>
  <c r="BH11" i="34"/>
  <c r="BI11" i="34"/>
  <c r="BJ11" i="34"/>
  <c r="BK11" i="34"/>
  <c r="BL11" i="34"/>
  <c r="BM11" i="34"/>
  <c r="BN11" i="34"/>
  <c r="BO11" i="34"/>
  <c r="BP11" i="34"/>
  <c r="BQ11" i="34"/>
  <c r="BR11" i="34"/>
  <c r="BS11" i="34"/>
  <c r="BT11" i="34"/>
  <c r="BU11" i="34"/>
  <c r="BV11" i="34"/>
  <c r="BW11" i="34"/>
  <c r="BX11" i="34"/>
  <c r="BY11" i="34"/>
  <c r="BZ11" i="34"/>
  <c r="CA11" i="34"/>
  <c r="CB11" i="34"/>
  <c r="CC11" i="34"/>
  <c r="CD11" i="34"/>
  <c r="CE11" i="34"/>
  <c r="CF11" i="34"/>
  <c r="CG11" i="34"/>
  <c r="CH11" i="34"/>
  <c r="CI11" i="34"/>
  <c r="CJ11" i="34"/>
  <c r="CK11" i="34"/>
  <c r="CL11" i="34"/>
  <c r="CM11" i="34"/>
  <c r="CN11" i="34"/>
  <c r="CO11" i="34"/>
  <c r="CP11" i="34"/>
  <c r="CQ11" i="34"/>
  <c r="CR11" i="34"/>
  <c r="CS11" i="34"/>
  <c r="CT11" i="34"/>
  <c r="CU11" i="34"/>
  <c r="CV11" i="34"/>
  <c r="CW11" i="34"/>
  <c r="CX11" i="34"/>
  <c r="CY11" i="34"/>
  <c r="CZ11" i="34"/>
  <c r="DA11" i="34"/>
  <c r="DB11" i="34"/>
  <c r="DC11" i="34"/>
  <c r="DD11" i="34"/>
  <c r="DE11" i="34"/>
  <c r="DF11" i="34"/>
  <c r="DG11" i="34"/>
  <c r="DH11" i="34"/>
  <c r="DI11" i="34"/>
  <c r="DJ11" i="34"/>
  <c r="DK11" i="34"/>
  <c r="DL11" i="34"/>
  <c r="DM11" i="34"/>
  <c r="DN11" i="34"/>
  <c r="DO11" i="34"/>
  <c r="DP11" i="34"/>
  <c r="DQ11" i="34"/>
  <c r="DR11" i="34"/>
  <c r="DS11" i="34"/>
  <c r="DT11" i="34"/>
  <c r="DU11" i="34"/>
  <c r="DV11" i="34"/>
  <c r="DW11" i="34"/>
  <c r="DX11" i="34"/>
  <c r="DY11" i="34"/>
  <c r="DZ11" i="34"/>
  <c r="EA11" i="34"/>
  <c r="EB11" i="34"/>
  <c r="EC11" i="34"/>
  <c r="ED11" i="34"/>
  <c r="EE11" i="34"/>
  <c r="EF11" i="34"/>
  <c r="EG11" i="34"/>
  <c r="EH11" i="34"/>
  <c r="EI11" i="34"/>
  <c r="EJ11" i="34"/>
  <c r="EK11" i="34"/>
  <c r="EL11" i="34"/>
  <c r="EM11" i="34"/>
  <c r="EN11" i="34"/>
  <c r="EO11" i="34"/>
  <c r="EP11" i="34"/>
  <c r="EQ11" i="34"/>
  <c r="ER11" i="34"/>
  <c r="ES11" i="34"/>
  <c r="ET11" i="34"/>
  <c r="EU11" i="34"/>
  <c r="EV11" i="34"/>
  <c r="EW11" i="34"/>
  <c r="EX11" i="34"/>
  <c r="EY11" i="34"/>
  <c r="EZ11" i="34"/>
  <c r="FA11" i="34"/>
  <c r="FB11" i="34"/>
  <c r="FC11" i="34"/>
  <c r="FD11" i="34"/>
  <c r="FE11" i="34"/>
  <c r="FF11" i="34"/>
  <c r="FG11" i="34"/>
  <c r="FH11" i="34"/>
  <c r="FI11" i="34"/>
  <c r="FJ11" i="34"/>
  <c r="FK11" i="34"/>
  <c r="FL11" i="34"/>
  <c r="FM11" i="34"/>
  <c r="FN11" i="34"/>
  <c r="FO11" i="34"/>
  <c r="FP11" i="34"/>
  <c r="FQ11" i="34"/>
  <c r="FR11" i="34"/>
  <c r="FS11" i="34"/>
  <c r="FT11" i="34"/>
  <c r="FU11" i="34"/>
  <c r="FV11" i="34"/>
  <c r="FW11" i="34"/>
  <c r="FX11" i="34"/>
  <c r="FY11" i="34"/>
  <c r="BH13" i="34"/>
  <c r="BI13" i="34"/>
  <c r="BJ13" i="34"/>
  <c r="BK13" i="34"/>
  <c r="BL13" i="34"/>
  <c r="BM13" i="34"/>
  <c r="BN13" i="34"/>
  <c r="BO13" i="34"/>
  <c r="BP13" i="34"/>
  <c r="BQ13" i="34"/>
  <c r="BR13" i="34"/>
  <c r="BS13" i="34"/>
  <c r="BT13" i="34"/>
  <c r="BU13" i="34"/>
  <c r="BV13" i="34"/>
  <c r="BW13" i="34"/>
  <c r="BX13" i="34"/>
  <c r="BY13" i="34"/>
  <c r="BZ13" i="34"/>
  <c r="CA13" i="34"/>
  <c r="CB13" i="34"/>
  <c r="CC13" i="34"/>
  <c r="CD13" i="34"/>
  <c r="CE13" i="34"/>
  <c r="CF13" i="34"/>
  <c r="CG13" i="34"/>
  <c r="CH13" i="34"/>
  <c r="CI13" i="34"/>
  <c r="CJ13" i="34"/>
  <c r="CK13" i="34"/>
  <c r="CL13" i="34"/>
  <c r="CM13" i="34"/>
  <c r="CN13" i="34"/>
  <c r="CO13" i="34"/>
  <c r="CP13" i="34"/>
  <c r="CQ13" i="34"/>
  <c r="CR13" i="34"/>
  <c r="CS13" i="34"/>
  <c r="CT13" i="34"/>
  <c r="CU13" i="34"/>
  <c r="CV13" i="34"/>
  <c r="CW13" i="34"/>
  <c r="CX13" i="34"/>
  <c r="CY13" i="34"/>
  <c r="CZ13" i="34"/>
  <c r="DA13" i="34"/>
  <c r="DB13" i="34"/>
  <c r="DC13" i="34"/>
  <c r="DD13" i="34"/>
  <c r="DE13" i="34"/>
  <c r="DF13" i="34"/>
  <c r="DG13" i="34"/>
  <c r="DH13" i="34"/>
  <c r="DI13" i="34"/>
  <c r="DJ13" i="34"/>
  <c r="DK13" i="34"/>
  <c r="DL13" i="34"/>
  <c r="DM13" i="34"/>
  <c r="DN13" i="34"/>
  <c r="DO13" i="34"/>
  <c r="DP13" i="34"/>
  <c r="DQ13" i="34"/>
  <c r="DR13" i="34"/>
  <c r="DS13" i="34"/>
  <c r="DT13" i="34"/>
  <c r="DU13" i="34"/>
  <c r="DV13" i="34"/>
  <c r="DW13" i="34"/>
  <c r="DX13" i="34"/>
  <c r="DY13" i="34"/>
  <c r="DZ13" i="34"/>
  <c r="EA13" i="34"/>
  <c r="EB13" i="34"/>
  <c r="EC13" i="34"/>
  <c r="ED13" i="34"/>
  <c r="EE13" i="34"/>
  <c r="EF13" i="34"/>
  <c r="EG13" i="34"/>
  <c r="EH13" i="34"/>
  <c r="EI13" i="34"/>
  <c r="EJ13" i="34"/>
  <c r="EK13" i="34"/>
  <c r="EL13" i="34"/>
  <c r="EM13" i="34"/>
  <c r="EN13" i="34"/>
  <c r="EO13" i="34"/>
  <c r="EP13" i="34"/>
  <c r="EQ13" i="34"/>
  <c r="ER13" i="34"/>
  <c r="ES13" i="34"/>
  <c r="ET13" i="34"/>
  <c r="EU13" i="34"/>
  <c r="EV13" i="34"/>
  <c r="EW13" i="34"/>
  <c r="EX13" i="34"/>
  <c r="EY13" i="34"/>
  <c r="EZ13" i="34"/>
  <c r="FA13" i="34"/>
  <c r="FB13" i="34"/>
  <c r="FC13" i="34"/>
  <c r="FD13" i="34"/>
  <c r="FE13" i="34"/>
  <c r="FF13" i="34"/>
  <c r="FG13" i="34"/>
  <c r="FH13" i="34"/>
  <c r="FI13" i="34"/>
  <c r="FJ13" i="34"/>
  <c r="FK13" i="34"/>
  <c r="FL13" i="34"/>
  <c r="FM13" i="34"/>
  <c r="FN13" i="34"/>
  <c r="FO13" i="34"/>
  <c r="FP13" i="34"/>
  <c r="FQ13" i="34"/>
  <c r="FR13" i="34"/>
  <c r="FS13" i="34"/>
  <c r="FT13" i="34"/>
  <c r="FU13" i="34"/>
  <c r="FV13" i="34"/>
  <c r="FW13" i="34"/>
  <c r="N13" i="34" s="1"/>
  <c r="FX13" i="34"/>
  <c r="FX13" i="32" s="1"/>
  <c r="FY13" i="34"/>
  <c r="FY13" i="32" s="1"/>
  <c r="BH14" i="34"/>
  <c r="BI14" i="34"/>
  <c r="BJ14" i="34"/>
  <c r="BK14" i="34"/>
  <c r="BL14" i="34"/>
  <c r="BM14" i="34"/>
  <c r="BN14" i="34"/>
  <c r="BO14" i="34"/>
  <c r="BP14" i="34"/>
  <c r="BQ14" i="34"/>
  <c r="BR14" i="34"/>
  <c r="BS14" i="34"/>
  <c r="BT14" i="34"/>
  <c r="BU14" i="34"/>
  <c r="BV14" i="34"/>
  <c r="BW14" i="34"/>
  <c r="BX14" i="34"/>
  <c r="BY14" i="34"/>
  <c r="BZ14" i="34"/>
  <c r="CA14" i="34"/>
  <c r="CB14" i="34"/>
  <c r="CC14" i="34"/>
  <c r="CD14" i="34"/>
  <c r="CE14" i="34"/>
  <c r="CF14" i="34"/>
  <c r="CG14" i="34"/>
  <c r="CH14" i="34"/>
  <c r="CI14" i="34"/>
  <c r="CJ14" i="34"/>
  <c r="CK14" i="34"/>
  <c r="CL14" i="34"/>
  <c r="CM14" i="34"/>
  <c r="CN14" i="34"/>
  <c r="CO14" i="34"/>
  <c r="CP14" i="34"/>
  <c r="CQ14" i="34"/>
  <c r="CR14" i="34"/>
  <c r="CS14" i="34"/>
  <c r="CT14" i="34"/>
  <c r="CU14" i="34"/>
  <c r="CV14" i="34"/>
  <c r="CW14" i="34"/>
  <c r="CX14" i="34"/>
  <c r="CY14" i="34"/>
  <c r="CZ14" i="34"/>
  <c r="DA14" i="34"/>
  <c r="DB14" i="34"/>
  <c r="DC14" i="34"/>
  <c r="DD14" i="34"/>
  <c r="DE14" i="34"/>
  <c r="DF14" i="34"/>
  <c r="DG14" i="34"/>
  <c r="DH14" i="34"/>
  <c r="DI14" i="34"/>
  <c r="DJ14" i="34"/>
  <c r="DK14" i="34"/>
  <c r="DL14" i="34"/>
  <c r="DM14" i="34"/>
  <c r="DN14" i="34"/>
  <c r="DO14" i="34"/>
  <c r="DP14" i="34"/>
  <c r="DQ14" i="34"/>
  <c r="DR14" i="34"/>
  <c r="DS14" i="34"/>
  <c r="DT14" i="34"/>
  <c r="DU14" i="34"/>
  <c r="DV14" i="34"/>
  <c r="DW14" i="34"/>
  <c r="DX14" i="34"/>
  <c r="DY14" i="34"/>
  <c r="DZ14" i="34"/>
  <c r="EA14" i="34"/>
  <c r="EB14" i="34"/>
  <c r="EC14" i="34"/>
  <c r="ED14" i="34"/>
  <c r="EE14" i="34"/>
  <c r="EF14" i="34"/>
  <c r="EG14" i="34"/>
  <c r="EH14" i="34"/>
  <c r="EI14" i="34"/>
  <c r="EJ14" i="34"/>
  <c r="EK14" i="34"/>
  <c r="EL14" i="34"/>
  <c r="EM14" i="34"/>
  <c r="EN14" i="34"/>
  <c r="EO14" i="34"/>
  <c r="EP14" i="34"/>
  <c r="EQ14" i="34"/>
  <c r="ER14" i="34"/>
  <c r="ES14" i="34"/>
  <c r="ET14" i="34"/>
  <c r="EU14" i="34"/>
  <c r="EV14" i="34"/>
  <c r="EW14" i="34"/>
  <c r="EX14" i="34"/>
  <c r="EY14" i="34"/>
  <c r="EZ14" i="34"/>
  <c r="FA14" i="34"/>
  <c r="FB14" i="34"/>
  <c r="FC14" i="34"/>
  <c r="FD14" i="34"/>
  <c r="FE14" i="34"/>
  <c r="FF14" i="34"/>
  <c r="FG14" i="34"/>
  <c r="FH14" i="34"/>
  <c r="FI14" i="34"/>
  <c r="FJ14" i="34"/>
  <c r="FK14" i="34"/>
  <c r="FL14" i="34"/>
  <c r="FM14" i="34"/>
  <c r="FN14" i="34"/>
  <c r="FO14" i="34"/>
  <c r="FP14" i="34"/>
  <c r="FQ14" i="34"/>
  <c r="FR14" i="34"/>
  <c r="FS14" i="34"/>
  <c r="FT14" i="34"/>
  <c r="FU14" i="34"/>
  <c r="FV14" i="34"/>
  <c r="FW14" i="34"/>
  <c r="FX14" i="34"/>
  <c r="FX14" i="32" s="1"/>
  <c r="FX22" i="32" s="1"/>
  <c r="FY14" i="34"/>
  <c r="FY14" i="32" s="1"/>
  <c r="FY22" i="32" s="1"/>
  <c r="BH15" i="34"/>
  <c r="BI15" i="34"/>
  <c r="BJ15" i="34"/>
  <c r="BK15" i="34"/>
  <c r="BL15" i="34"/>
  <c r="BM15" i="34"/>
  <c r="BN15" i="34"/>
  <c r="BO15" i="34"/>
  <c r="BP15" i="34"/>
  <c r="BQ15" i="34"/>
  <c r="BR15" i="34"/>
  <c r="BS15" i="34"/>
  <c r="BT15" i="34"/>
  <c r="BU15" i="34"/>
  <c r="BV15" i="34"/>
  <c r="BW15" i="34"/>
  <c r="BX15" i="34"/>
  <c r="BY15" i="34"/>
  <c r="BZ15" i="34"/>
  <c r="CA15" i="34"/>
  <c r="CB15" i="34"/>
  <c r="CC15" i="34"/>
  <c r="CD15" i="34"/>
  <c r="CE15" i="34"/>
  <c r="CF15" i="34"/>
  <c r="CG15" i="34"/>
  <c r="CH15" i="34"/>
  <c r="CI15" i="34"/>
  <c r="CJ15" i="34"/>
  <c r="CK15" i="34"/>
  <c r="CL15" i="34"/>
  <c r="CM15" i="34"/>
  <c r="CN15" i="34"/>
  <c r="CO15" i="34"/>
  <c r="CP15" i="34"/>
  <c r="CQ15" i="34"/>
  <c r="CR15" i="34"/>
  <c r="CS15" i="34"/>
  <c r="CT15" i="34"/>
  <c r="CU15" i="34"/>
  <c r="CV15" i="34"/>
  <c r="CW15" i="34"/>
  <c r="CX15" i="34"/>
  <c r="CY15" i="34"/>
  <c r="CZ15" i="34"/>
  <c r="DA15" i="34"/>
  <c r="DB15" i="34"/>
  <c r="DC15" i="34"/>
  <c r="DD15" i="34"/>
  <c r="DE15" i="34"/>
  <c r="DF15" i="34"/>
  <c r="DG15" i="34"/>
  <c r="DH15" i="34"/>
  <c r="DI15" i="34"/>
  <c r="DJ15" i="34"/>
  <c r="DK15" i="34"/>
  <c r="DL15" i="34"/>
  <c r="DM15" i="34"/>
  <c r="DN15" i="34"/>
  <c r="DO15" i="34"/>
  <c r="DP15" i="34"/>
  <c r="DQ15" i="34"/>
  <c r="DR15" i="34"/>
  <c r="DS15" i="34"/>
  <c r="DT15" i="34"/>
  <c r="DU15" i="34"/>
  <c r="DV15" i="34"/>
  <c r="DW15" i="34"/>
  <c r="DX15" i="34"/>
  <c r="DY15" i="34"/>
  <c r="DZ15" i="34"/>
  <c r="EA15" i="34"/>
  <c r="EB15" i="34"/>
  <c r="EC15" i="34"/>
  <c r="ED15" i="34"/>
  <c r="EE15" i="34"/>
  <c r="EF15" i="34"/>
  <c r="EG15" i="34"/>
  <c r="EH15" i="34"/>
  <c r="EI15" i="34"/>
  <c r="EJ15" i="34"/>
  <c r="EK15" i="34"/>
  <c r="EL15" i="34"/>
  <c r="EM15" i="34"/>
  <c r="EN15" i="34"/>
  <c r="EO15" i="34"/>
  <c r="EP15" i="34"/>
  <c r="EQ15" i="34"/>
  <c r="ER15" i="34"/>
  <c r="ES15" i="34"/>
  <c r="ET15" i="34"/>
  <c r="EU15" i="34"/>
  <c r="EV15" i="34"/>
  <c r="EW15" i="34"/>
  <c r="EX15" i="34"/>
  <c r="EY15" i="34"/>
  <c r="EZ15" i="34"/>
  <c r="FA15" i="34"/>
  <c r="FB15" i="34"/>
  <c r="FC15" i="34"/>
  <c r="FD15" i="34"/>
  <c r="FE15" i="34"/>
  <c r="FF15" i="34"/>
  <c r="FG15" i="34"/>
  <c r="FH15" i="34"/>
  <c r="FI15" i="34"/>
  <c r="FJ15" i="34"/>
  <c r="FK15" i="34"/>
  <c r="FL15" i="34"/>
  <c r="FM15" i="34"/>
  <c r="FN15" i="34"/>
  <c r="FO15" i="34"/>
  <c r="FP15" i="34"/>
  <c r="FQ15" i="34"/>
  <c r="FR15" i="34"/>
  <c r="FS15" i="34"/>
  <c r="FT15" i="34"/>
  <c r="FU15" i="34"/>
  <c r="FV15" i="34"/>
  <c r="FW15" i="34"/>
  <c r="FX15" i="34"/>
  <c r="FY15" i="34"/>
  <c r="BH16" i="34"/>
  <c r="BI16" i="34"/>
  <c r="BJ16" i="34"/>
  <c r="BK16" i="34"/>
  <c r="BL16" i="34"/>
  <c r="BM16" i="34"/>
  <c r="BN16" i="34"/>
  <c r="BO16" i="34"/>
  <c r="BP16" i="34"/>
  <c r="BQ16" i="34"/>
  <c r="BR16" i="34"/>
  <c r="BS16" i="34"/>
  <c r="BT16" i="34"/>
  <c r="BU16" i="34"/>
  <c r="BV16" i="34"/>
  <c r="BW16" i="34"/>
  <c r="BX16" i="34"/>
  <c r="BY16" i="34"/>
  <c r="BZ16" i="34"/>
  <c r="CA16" i="34"/>
  <c r="CB16" i="34"/>
  <c r="CC16" i="34"/>
  <c r="CD16" i="34"/>
  <c r="CE16" i="34"/>
  <c r="CF16" i="34"/>
  <c r="CG16" i="34"/>
  <c r="CH16" i="34"/>
  <c r="CI16" i="34"/>
  <c r="CJ16" i="34"/>
  <c r="CK16" i="34"/>
  <c r="CL16" i="34"/>
  <c r="CM16" i="34"/>
  <c r="CN16" i="34"/>
  <c r="CO16" i="34"/>
  <c r="CP16" i="34"/>
  <c r="CQ16" i="34"/>
  <c r="CR16" i="34"/>
  <c r="CS16" i="34"/>
  <c r="CT16" i="34"/>
  <c r="CU16" i="34"/>
  <c r="CV16" i="34"/>
  <c r="CW16" i="34"/>
  <c r="CX16" i="34"/>
  <c r="CY16" i="34"/>
  <c r="CZ16" i="34"/>
  <c r="DA16" i="34"/>
  <c r="DB16" i="34"/>
  <c r="DC16" i="34"/>
  <c r="DD16" i="34"/>
  <c r="DE16" i="34"/>
  <c r="DF16" i="34"/>
  <c r="DG16" i="34"/>
  <c r="DH16" i="34"/>
  <c r="DI16" i="34"/>
  <c r="DJ16" i="34"/>
  <c r="DK16" i="34"/>
  <c r="DL16" i="34"/>
  <c r="DM16" i="34"/>
  <c r="DN16" i="34"/>
  <c r="DO16" i="34"/>
  <c r="DP16" i="34"/>
  <c r="DQ16" i="34"/>
  <c r="DR16" i="34"/>
  <c r="DS16" i="34"/>
  <c r="DT16" i="34"/>
  <c r="DU16" i="34"/>
  <c r="DV16" i="34"/>
  <c r="DW16" i="34"/>
  <c r="DX16" i="34"/>
  <c r="DY16" i="34"/>
  <c r="DZ16" i="34"/>
  <c r="EA16" i="34"/>
  <c r="EB16" i="34"/>
  <c r="EC16" i="34"/>
  <c r="ED16" i="34"/>
  <c r="EE16" i="34"/>
  <c r="EF16" i="34"/>
  <c r="EG16" i="34"/>
  <c r="EH16" i="34"/>
  <c r="EI16" i="34"/>
  <c r="EJ16" i="34"/>
  <c r="EK16" i="34"/>
  <c r="EL16" i="34"/>
  <c r="EM16" i="34"/>
  <c r="EN16" i="34"/>
  <c r="EO16" i="34"/>
  <c r="EP16" i="34"/>
  <c r="EQ16" i="34"/>
  <c r="ER16" i="34"/>
  <c r="ES16" i="34"/>
  <c r="ET16" i="34"/>
  <c r="EU16" i="34"/>
  <c r="EV16" i="34"/>
  <c r="EW16" i="34"/>
  <c r="EX16" i="34"/>
  <c r="EY16" i="34"/>
  <c r="EZ16" i="34"/>
  <c r="FA16" i="34"/>
  <c r="FB16" i="34"/>
  <c r="FC16" i="34"/>
  <c r="FD16" i="34"/>
  <c r="FE16" i="34"/>
  <c r="FF16" i="34"/>
  <c r="FG16" i="34"/>
  <c r="FH16" i="34"/>
  <c r="FI16" i="34"/>
  <c r="FJ16" i="34"/>
  <c r="FK16" i="34"/>
  <c r="FL16" i="34"/>
  <c r="FM16" i="34"/>
  <c r="FN16" i="34"/>
  <c r="FO16" i="34"/>
  <c r="FP16" i="34"/>
  <c r="FQ16" i="34"/>
  <c r="FR16" i="34"/>
  <c r="FS16" i="34"/>
  <c r="FT16" i="34"/>
  <c r="FU16" i="34"/>
  <c r="FV16" i="34"/>
  <c r="FW16" i="34"/>
  <c r="FX16" i="34"/>
  <c r="FY16" i="34"/>
  <c r="BH17" i="34"/>
  <c r="BI17" i="34"/>
  <c r="BJ17" i="34"/>
  <c r="BK17" i="34"/>
  <c r="BL17" i="34"/>
  <c r="BM17" i="34"/>
  <c r="BN17" i="34"/>
  <c r="BO17" i="34"/>
  <c r="BP17" i="34"/>
  <c r="BQ17" i="34"/>
  <c r="BR17" i="34"/>
  <c r="BS17" i="34"/>
  <c r="BT17" i="34"/>
  <c r="BU17" i="34"/>
  <c r="BV17" i="34"/>
  <c r="BW17" i="34"/>
  <c r="BX17" i="34"/>
  <c r="BY17" i="34"/>
  <c r="BZ17" i="34"/>
  <c r="CA17" i="34"/>
  <c r="CB17" i="34"/>
  <c r="CC17" i="34"/>
  <c r="CD17" i="34"/>
  <c r="CE17" i="34"/>
  <c r="CF17" i="34"/>
  <c r="CG17" i="34"/>
  <c r="CH17" i="34"/>
  <c r="CI17" i="34"/>
  <c r="CJ17" i="34"/>
  <c r="CK17" i="34"/>
  <c r="CL17" i="34"/>
  <c r="CM17" i="34"/>
  <c r="CN17" i="34"/>
  <c r="CO17" i="34"/>
  <c r="CP17" i="34"/>
  <c r="CQ17" i="34"/>
  <c r="CR17" i="34"/>
  <c r="CS17" i="34"/>
  <c r="CT17" i="34"/>
  <c r="CU17" i="34"/>
  <c r="CV17" i="34"/>
  <c r="CW17" i="34"/>
  <c r="CX17" i="34"/>
  <c r="CY17" i="34"/>
  <c r="CZ17" i="34"/>
  <c r="DA17" i="34"/>
  <c r="DB17" i="34"/>
  <c r="DC17" i="34"/>
  <c r="DD17" i="34"/>
  <c r="DE17" i="34"/>
  <c r="DF17" i="34"/>
  <c r="DG17" i="34"/>
  <c r="DH17" i="34"/>
  <c r="DI17" i="34"/>
  <c r="DJ17" i="34"/>
  <c r="DK17" i="34"/>
  <c r="DL17" i="34"/>
  <c r="DM17" i="34"/>
  <c r="DN17" i="34"/>
  <c r="DO17" i="34"/>
  <c r="DP17" i="34"/>
  <c r="DQ17" i="34"/>
  <c r="DR17" i="34"/>
  <c r="DS17" i="34"/>
  <c r="DT17" i="34"/>
  <c r="DU17" i="34"/>
  <c r="DV17" i="34"/>
  <c r="DW17" i="34"/>
  <c r="DX17" i="34"/>
  <c r="DY17" i="34"/>
  <c r="DZ17" i="34"/>
  <c r="EA17" i="34"/>
  <c r="EB17" i="34"/>
  <c r="EC17" i="34"/>
  <c r="ED17" i="34"/>
  <c r="EE17" i="34"/>
  <c r="EF17" i="34"/>
  <c r="EG17" i="34"/>
  <c r="EH17" i="34"/>
  <c r="EI17" i="34"/>
  <c r="EJ17" i="34"/>
  <c r="EK17" i="34"/>
  <c r="EL17" i="34"/>
  <c r="EM17" i="34"/>
  <c r="EN17" i="34"/>
  <c r="EO17" i="34"/>
  <c r="EP17" i="34"/>
  <c r="EQ17" i="34"/>
  <c r="ER17" i="34"/>
  <c r="ES17" i="34"/>
  <c r="ET17" i="34"/>
  <c r="EU17" i="34"/>
  <c r="EV17" i="34"/>
  <c r="EW17" i="34"/>
  <c r="EX17" i="34"/>
  <c r="EY17" i="34"/>
  <c r="EZ17" i="34"/>
  <c r="FA17" i="34"/>
  <c r="FB17" i="34"/>
  <c r="FC17" i="34"/>
  <c r="FD17" i="34"/>
  <c r="FE17" i="34"/>
  <c r="FF17" i="34"/>
  <c r="FG17" i="34"/>
  <c r="FH17" i="34"/>
  <c r="FI17" i="34"/>
  <c r="FJ17" i="34"/>
  <c r="FK17" i="34"/>
  <c r="FL17" i="34"/>
  <c r="FM17" i="34"/>
  <c r="FN17" i="34"/>
  <c r="FO17" i="34"/>
  <c r="FP17" i="34"/>
  <c r="FQ17" i="34"/>
  <c r="FR17" i="34"/>
  <c r="FS17" i="34"/>
  <c r="FT17" i="34"/>
  <c r="FU17" i="34"/>
  <c r="FV17" i="34"/>
  <c r="FW17" i="34"/>
  <c r="N17" i="34" s="1"/>
  <c r="FX17" i="34"/>
  <c r="FY17" i="34"/>
  <c r="BH21" i="34"/>
  <c r="BI21" i="34"/>
  <c r="BJ21" i="34"/>
  <c r="BK21" i="34"/>
  <c r="BL21" i="34"/>
  <c r="BM21" i="34"/>
  <c r="BN21" i="34"/>
  <c r="BO21" i="34"/>
  <c r="BP21" i="34"/>
  <c r="BQ21" i="34"/>
  <c r="BR21" i="34"/>
  <c r="BS21" i="34"/>
  <c r="BT21" i="34"/>
  <c r="BU21" i="34"/>
  <c r="BV21" i="34"/>
  <c r="BW21" i="34"/>
  <c r="BX21" i="34"/>
  <c r="BY21" i="34"/>
  <c r="BZ21" i="34"/>
  <c r="CA21" i="34"/>
  <c r="CB21" i="34"/>
  <c r="CC21" i="34"/>
  <c r="CD21" i="34"/>
  <c r="CE21" i="34"/>
  <c r="CF21" i="34"/>
  <c r="CG21" i="34"/>
  <c r="CH21" i="34"/>
  <c r="CI21" i="34"/>
  <c r="CJ21" i="34"/>
  <c r="CK21" i="34"/>
  <c r="CL21" i="34"/>
  <c r="CM21" i="34"/>
  <c r="CN21" i="34"/>
  <c r="CO21" i="34"/>
  <c r="CP21" i="34"/>
  <c r="CQ21" i="34"/>
  <c r="CR21" i="34"/>
  <c r="CS21" i="34"/>
  <c r="CT21" i="34"/>
  <c r="CU21" i="34"/>
  <c r="CV21" i="34"/>
  <c r="CW21" i="34"/>
  <c r="CX21" i="34"/>
  <c r="CY21" i="34"/>
  <c r="CZ21" i="34"/>
  <c r="DA21" i="34"/>
  <c r="DB21" i="34"/>
  <c r="DC21" i="34"/>
  <c r="DD21" i="34"/>
  <c r="DE21" i="34"/>
  <c r="DF21" i="34"/>
  <c r="DG21" i="34"/>
  <c r="DH21" i="34"/>
  <c r="DI21" i="34"/>
  <c r="DJ21" i="34"/>
  <c r="DK21" i="34"/>
  <c r="DL21" i="34"/>
  <c r="DM21" i="34"/>
  <c r="DN21" i="34"/>
  <c r="DO21" i="34"/>
  <c r="DP21" i="34"/>
  <c r="DQ21" i="34"/>
  <c r="DR21" i="34"/>
  <c r="DS21" i="34"/>
  <c r="DT21" i="34"/>
  <c r="DU21" i="34"/>
  <c r="DV21" i="34"/>
  <c r="DW21" i="34"/>
  <c r="DX21" i="34"/>
  <c r="DY21" i="34"/>
  <c r="DZ21" i="34"/>
  <c r="EA21" i="34"/>
  <c r="EB21" i="34"/>
  <c r="EC21" i="34"/>
  <c r="ED21" i="34"/>
  <c r="EE21" i="34"/>
  <c r="EF21" i="34"/>
  <c r="EG21" i="34"/>
  <c r="EH21" i="34"/>
  <c r="EI21" i="34"/>
  <c r="EJ21" i="34"/>
  <c r="EK21" i="34"/>
  <c r="EL21" i="34"/>
  <c r="EM21" i="34"/>
  <c r="EN21" i="34"/>
  <c r="EO21" i="34"/>
  <c r="EP21" i="34"/>
  <c r="EQ21" i="34"/>
  <c r="ER21" i="34"/>
  <c r="ES21" i="34"/>
  <c r="ET21" i="34"/>
  <c r="EU21" i="34"/>
  <c r="EV21" i="34"/>
  <c r="EW21" i="34"/>
  <c r="EX21" i="34"/>
  <c r="EY21" i="34"/>
  <c r="EZ21" i="34"/>
  <c r="FA21" i="34"/>
  <c r="FB21" i="34"/>
  <c r="FC21" i="34"/>
  <c r="FD21" i="34"/>
  <c r="FE21" i="34"/>
  <c r="FF21" i="34"/>
  <c r="FG21" i="34"/>
  <c r="FH21" i="34"/>
  <c r="FI21" i="34"/>
  <c r="FJ21" i="34"/>
  <c r="FK21" i="34"/>
  <c r="FL21" i="34"/>
  <c r="FM21" i="34"/>
  <c r="FN21" i="34"/>
  <c r="FO21" i="34"/>
  <c r="FP21" i="34"/>
  <c r="FQ21" i="34"/>
  <c r="FR21" i="34"/>
  <c r="FS21" i="34"/>
  <c r="FT21" i="34"/>
  <c r="FU21" i="34"/>
  <c r="FV21" i="34"/>
  <c r="FW21" i="34"/>
  <c r="FX21" i="34"/>
  <c r="FY21" i="34"/>
  <c r="BH22" i="34"/>
  <c r="BI22" i="34"/>
  <c r="BJ22" i="34"/>
  <c r="BK22" i="34"/>
  <c r="BL22" i="34"/>
  <c r="BM22" i="34"/>
  <c r="BN22" i="34"/>
  <c r="BO22" i="34"/>
  <c r="BP22" i="34"/>
  <c r="BQ22" i="34"/>
  <c r="BR22" i="34"/>
  <c r="BS22" i="34"/>
  <c r="BT22" i="34"/>
  <c r="BU22" i="34"/>
  <c r="BV22" i="34"/>
  <c r="BW22" i="34"/>
  <c r="BX22" i="34"/>
  <c r="BY22" i="34"/>
  <c r="BZ22" i="34"/>
  <c r="CA22" i="34"/>
  <c r="CB22" i="34"/>
  <c r="CC22" i="34"/>
  <c r="CD22" i="34"/>
  <c r="CE22" i="34"/>
  <c r="CF22" i="34"/>
  <c r="CG22" i="34"/>
  <c r="CH22" i="34"/>
  <c r="CI22" i="34"/>
  <c r="CJ22" i="34"/>
  <c r="CK22" i="34"/>
  <c r="CL22" i="34"/>
  <c r="CM22" i="34"/>
  <c r="CN22" i="34"/>
  <c r="CO22" i="34"/>
  <c r="CP22" i="34"/>
  <c r="CQ22" i="34"/>
  <c r="CR22" i="34"/>
  <c r="CS22" i="34"/>
  <c r="CT22" i="34"/>
  <c r="CU22" i="34"/>
  <c r="CV22" i="34"/>
  <c r="CW22" i="34"/>
  <c r="CX22" i="34"/>
  <c r="CY22" i="34"/>
  <c r="CZ22" i="34"/>
  <c r="DA22" i="34"/>
  <c r="DB22" i="34"/>
  <c r="DC22" i="34"/>
  <c r="DD22" i="34"/>
  <c r="DE22" i="34"/>
  <c r="DF22" i="34"/>
  <c r="DG22" i="34"/>
  <c r="DH22" i="34"/>
  <c r="DI22" i="34"/>
  <c r="DJ22" i="34"/>
  <c r="DK22" i="34"/>
  <c r="DL22" i="34"/>
  <c r="DM22" i="34"/>
  <c r="DN22" i="34"/>
  <c r="DO22" i="34"/>
  <c r="DP22" i="34"/>
  <c r="DQ22" i="34"/>
  <c r="DR22" i="34"/>
  <c r="DS22" i="34"/>
  <c r="DT22" i="34"/>
  <c r="DU22" i="34"/>
  <c r="DV22" i="34"/>
  <c r="DW22" i="34"/>
  <c r="DX22" i="34"/>
  <c r="DY22" i="34"/>
  <c r="DZ22" i="34"/>
  <c r="EA22" i="34"/>
  <c r="EB22" i="34"/>
  <c r="EC22" i="34"/>
  <c r="ED22" i="34"/>
  <c r="EE22" i="34"/>
  <c r="EF22" i="34"/>
  <c r="EG22" i="34"/>
  <c r="EH22" i="34"/>
  <c r="EI22" i="34"/>
  <c r="EJ22" i="34"/>
  <c r="EK22" i="34"/>
  <c r="EL22" i="34"/>
  <c r="EM22" i="34"/>
  <c r="EN22" i="34"/>
  <c r="EO22" i="34"/>
  <c r="EP22" i="34"/>
  <c r="EQ22" i="34"/>
  <c r="ER22" i="34"/>
  <c r="ES22" i="34"/>
  <c r="ET22" i="34"/>
  <c r="EU22" i="34"/>
  <c r="EV22" i="34"/>
  <c r="EW22" i="34"/>
  <c r="EX22" i="34"/>
  <c r="EY22" i="34"/>
  <c r="EZ22" i="34"/>
  <c r="FA22" i="34"/>
  <c r="FB22" i="34"/>
  <c r="FC22" i="34"/>
  <c r="FD22" i="34"/>
  <c r="FE22" i="34"/>
  <c r="FF22" i="34"/>
  <c r="FG22" i="34"/>
  <c r="FH22" i="34"/>
  <c r="FI22" i="34"/>
  <c r="FJ22" i="34"/>
  <c r="FK22" i="34"/>
  <c r="FL22" i="34"/>
  <c r="FM22" i="34"/>
  <c r="FN22" i="34"/>
  <c r="FO22" i="34"/>
  <c r="FP22" i="34"/>
  <c r="FQ22" i="34"/>
  <c r="FR22" i="34"/>
  <c r="FS22" i="34"/>
  <c r="FT22" i="34"/>
  <c r="FU22" i="34"/>
  <c r="FV22" i="34"/>
  <c r="FW22" i="34"/>
  <c r="FX22" i="34"/>
  <c r="FY22" i="34"/>
  <c r="BH23" i="34"/>
  <c r="BI23" i="34"/>
  <c r="BJ23" i="34"/>
  <c r="BK23" i="34"/>
  <c r="BL23" i="34"/>
  <c r="BM23" i="34"/>
  <c r="BN23" i="34"/>
  <c r="BO23" i="34"/>
  <c r="BP23" i="34"/>
  <c r="BQ23" i="34"/>
  <c r="BR23" i="34"/>
  <c r="BS23" i="34"/>
  <c r="BT23" i="34"/>
  <c r="BU23" i="34"/>
  <c r="BV23" i="34"/>
  <c r="BW23" i="34"/>
  <c r="BX23" i="34"/>
  <c r="BY23" i="34"/>
  <c r="BZ23" i="34"/>
  <c r="CA23" i="34"/>
  <c r="CB23" i="34"/>
  <c r="CC23" i="34"/>
  <c r="CD23" i="34"/>
  <c r="CE23" i="34"/>
  <c r="CF23" i="34"/>
  <c r="CG23" i="34"/>
  <c r="CH23" i="34"/>
  <c r="CI23" i="34"/>
  <c r="CJ23" i="34"/>
  <c r="CK23" i="34"/>
  <c r="CL23" i="34"/>
  <c r="CM23" i="34"/>
  <c r="CN23" i="34"/>
  <c r="CO23" i="34"/>
  <c r="CP23" i="34"/>
  <c r="CQ23" i="34"/>
  <c r="CR23" i="34"/>
  <c r="CS23" i="34"/>
  <c r="CT23" i="34"/>
  <c r="CU23" i="34"/>
  <c r="CV23" i="34"/>
  <c r="CW23" i="34"/>
  <c r="CX23" i="34"/>
  <c r="CY23" i="34"/>
  <c r="CZ23" i="34"/>
  <c r="DA23" i="34"/>
  <c r="DB23" i="34"/>
  <c r="DC23" i="34"/>
  <c r="DD23" i="34"/>
  <c r="DE23" i="34"/>
  <c r="DF23" i="34"/>
  <c r="DG23" i="34"/>
  <c r="DH23" i="34"/>
  <c r="DI23" i="34"/>
  <c r="DJ23" i="34"/>
  <c r="DK23" i="34"/>
  <c r="DL23" i="34"/>
  <c r="DM23" i="34"/>
  <c r="DN23" i="34"/>
  <c r="DO23" i="34"/>
  <c r="DP23" i="34"/>
  <c r="DQ23" i="34"/>
  <c r="DR23" i="34"/>
  <c r="DS23" i="34"/>
  <c r="DT23" i="34"/>
  <c r="DU23" i="34"/>
  <c r="DV23" i="34"/>
  <c r="DW23" i="34"/>
  <c r="DX23" i="34"/>
  <c r="DY23" i="34"/>
  <c r="DZ23" i="34"/>
  <c r="EA23" i="34"/>
  <c r="EB23" i="34"/>
  <c r="EC23" i="34"/>
  <c r="ED23" i="34"/>
  <c r="EE23" i="34"/>
  <c r="EF23" i="34"/>
  <c r="EG23" i="34"/>
  <c r="EH23" i="34"/>
  <c r="EI23" i="34"/>
  <c r="EJ23" i="34"/>
  <c r="EK23" i="34"/>
  <c r="EL23" i="34"/>
  <c r="EM23" i="34"/>
  <c r="EN23" i="34"/>
  <c r="EO23" i="34"/>
  <c r="EP23" i="34"/>
  <c r="EQ23" i="34"/>
  <c r="ER23" i="34"/>
  <c r="ES23" i="34"/>
  <c r="ET23" i="34"/>
  <c r="EU23" i="34"/>
  <c r="EV23" i="34"/>
  <c r="EW23" i="34"/>
  <c r="EX23" i="34"/>
  <c r="EY23" i="34"/>
  <c r="EZ23" i="34"/>
  <c r="FA23" i="34"/>
  <c r="FB23" i="34"/>
  <c r="FC23" i="34"/>
  <c r="FD23" i="34"/>
  <c r="FE23" i="34"/>
  <c r="FF23" i="34"/>
  <c r="FG23" i="34"/>
  <c r="FH23" i="34"/>
  <c r="FI23" i="34"/>
  <c r="FJ23" i="34"/>
  <c r="FK23" i="34"/>
  <c r="FL23" i="34"/>
  <c r="FM23" i="34"/>
  <c r="FN23" i="34"/>
  <c r="FO23" i="34"/>
  <c r="FP23" i="34"/>
  <c r="FQ23" i="34"/>
  <c r="FR23" i="34"/>
  <c r="FS23" i="34"/>
  <c r="FT23" i="34"/>
  <c r="FU23" i="34"/>
  <c r="FV23" i="34"/>
  <c r="FW23" i="34"/>
  <c r="FX23" i="34"/>
  <c r="FY23" i="34"/>
  <c r="BH25" i="34"/>
  <c r="BI25" i="34"/>
  <c r="BJ25" i="34"/>
  <c r="BK25" i="34"/>
  <c r="BL25" i="34"/>
  <c r="BM25" i="34"/>
  <c r="BN25" i="34"/>
  <c r="BO25" i="34"/>
  <c r="BP25" i="34"/>
  <c r="BQ25" i="34"/>
  <c r="BR25" i="34"/>
  <c r="BS25" i="34"/>
  <c r="BT25" i="34"/>
  <c r="BU25" i="34"/>
  <c r="BV25" i="34"/>
  <c r="BW25" i="34"/>
  <c r="BX25" i="34"/>
  <c r="BY25" i="34"/>
  <c r="BZ25" i="34"/>
  <c r="CA25" i="34"/>
  <c r="CB25" i="34"/>
  <c r="CC25" i="34"/>
  <c r="CD25" i="34"/>
  <c r="CE25" i="34"/>
  <c r="CF25" i="34"/>
  <c r="CG25" i="34"/>
  <c r="CH25" i="34"/>
  <c r="CI25" i="34"/>
  <c r="CJ25" i="34"/>
  <c r="CK25" i="34"/>
  <c r="CL25" i="34"/>
  <c r="CM25" i="34"/>
  <c r="CN25" i="34"/>
  <c r="CO25" i="34"/>
  <c r="CP25" i="34"/>
  <c r="CQ25" i="34"/>
  <c r="CR25" i="34"/>
  <c r="CS25" i="34"/>
  <c r="CT25" i="34"/>
  <c r="CU25" i="34"/>
  <c r="CV25" i="34"/>
  <c r="CW25" i="34"/>
  <c r="CX25" i="34"/>
  <c r="CY25" i="34"/>
  <c r="CZ25" i="34"/>
  <c r="DA25" i="34"/>
  <c r="DB25" i="34"/>
  <c r="DC25" i="34"/>
  <c r="DD25" i="34"/>
  <c r="DE25" i="34"/>
  <c r="DF25" i="34"/>
  <c r="DG25" i="34"/>
  <c r="DH25" i="34"/>
  <c r="DI25" i="34"/>
  <c r="DJ25" i="34"/>
  <c r="DK25" i="34"/>
  <c r="DL25" i="34"/>
  <c r="DM25" i="34"/>
  <c r="DN25" i="34"/>
  <c r="DO25" i="34"/>
  <c r="DP25" i="34"/>
  <c r="DQ25" i="34"/>
  <c r="DR25" i="34"/>
  <c r="DS25" i="34"/>
  <c r="DT25" i="34"/>
  <c r="DU25" i="34"/>
  <c r="DV25" i="34"/>
  <c r="DW25" i="34"/>
  <c r="DX25" i="34"/>
  <c r="DY25" i="34"/>
  <c r="DZ25" i="34"/>
  <c r="EA25" i="34"/>
  <c r="EB25" i="34"/>
  <c r="EC25" i="34"/>
  <c r="ED25" i="34"/>
  <c r="EE25" i="34"/>
  <c r="EF25" i="34"/>
  <c r="EG25" i="34"/>
  <c r="EH25" i="34"/>
  <c r="EI25" i="34"/>
  <c r="EJ25" i="34"/>
  <c r="EK25" i="34"/>
  <c r="EL25" i="34"/>
  <c r="EM25" i="34"/>
  <c r="EN25" i="34"/>
  <c r="EO25" i="34"/>
  <c r="EP25" i="34"/>
  <c r="EQ25" i="34"/>
  <c r="ER25" i="34"/>
  <c r="ES25" i="34"/>
  <c r="ET25" i="34"/>
  <c r="EU25" i="34"/>
  <c r="EV25" i="34"/>
  <c r="EW25" i="34"/>
  <c r="EX25" i="34"/>
  <c r="EY25" i="34"/>
  <c r="EZ25" i="34"/>
  <c r="FA25" i="34"/>
  <c r="FB25" i="34"/>
  <c r="FC25" i="34"/>
  <c r="FD25" i="34"/>
  <c r="FE25" i="34"/>
  <c r="FF25" i="34"/>
  <c r="FG25" i="34"/>
  <c r="FH25" i="34"/>
  <c r="FI25" i="34"/>
  <c r="FJ25" i="34"/>
  <c r="FK25" i="34"/>
  <c r="FL25" i="34"/>
  <c r="FM25" i="34"/>
  <c r="FN25" i="34"/>
  <c r="FO25" i="34"/>
  <c r="FP25" i="34"/>
  <c r="FQ25" i="34"/>
  <c r="FR25" i="34"/>
  <c r="FS25" i="34"/>
  <c r="FT25" i="34"/>
  <c r="FU25" i="34"/>
  <c r="FV25" i="34"/>
  <c r="FW25" i="34"/>
  <c r="N25" i="34" s="1"/>
  <c r="FX25" i="34"/>
  <c r="FY25" i="34"/>
  <c r="BH26" i="34"/>
  <c r="BI26" i="34"/>
  <c r="BJ26" i="34"/>
  <c r="BK26" i="34"/>
  <c r="BL26" i="34"/>
  <c r="BM26" i="34"/>
  <c r="BN26" i="34"/>
  <c r="BO26" i="34"/>
  <c r="BP26" i="34"/>
  <c r="BQ26" i="34"/>
  <c r="BR26" i="34"/>
  <c r="BS26" i="34"/>
  <c r="BT26" i="34"/>
  <c r="BU26" i="34"/>
  <c r="BV26" i="34"/>
  <c r="BW26" i="34"/>
  <c r="BX26" i="34"/>
  <c r="BY26" i="34"/>
  <c r="BZ26" i="34"/>
  <c r="CA26" i="34"/>
  <c r="CB26" i="34"/>
  <c r="CC26" i="34"/>
  <c r="CD26" i="34"/>
  <c r="CE26" i="34"/>
  <c r="CF26" i="34"/>
  <c r="CG26" i="34"/>
  <c r="CH26" i="34"/>
  <c r="CI26" i="34"/>
  <c r="CJ26" i="34"/>
  <c r="CK26" i="34"/>
  <c r="CL26" i="34"/>
  <c r="CM26" i="34"/>
  <c r="CN26" i="34"/>
  <c r="CO26" i="34"/>
  <c r="CP26" i="34"/>
  <c r="CQ26" i="34"/>
  <c r="CR26" i="34"/>
  <c r="CS26" i="34"/>
  <c r="CT26" i="34"/>
  <c r="CU26" i="34"/>
  <c r="CV26" i="34"/>
  <c r="CW26" i="34"/>
  <c r="CX26" i="34"/>
  <c r="CY26" i="34"/>
  <c r="CZ26" i="34"/>
  <c r="DA26" i="34"/>
  <c r="DB26" i="34"/>
  <c r="DC26" i="34"/>
  <c r="DD26" i="34"/>
  <c r="DE26" i="34"/>
  <c r="DF26" i="34"/>
  <c r="DG26" i="34"/>
  <c r="DH26" i="34"/>
  <c r="DI26" i="34"/>
  <c r="DJ26" i="34"/>
  <c r="DK26" i="34"/>
  <c r="DL26" i="34"/>
  <c r="DM26" i="34"/>
  <c r="DN26" i="34"/>
  <c r="DO26" i="34"/>
  <c r="DP26" i="34"/>
  <c r="DQ26" i="34"/>
  <c r="DR26" i="34"/>
  <c r="DS26" i="34"/>
  <c r="DT26" i="34"/>
  <c r="DU26" i="34"/>
  <c r="DV26" i="34"/>
  <c r="DW26" i="34"/>
  <c r="DX26" i="34"/>
  <c r="DY26" i="34"/>
  <c r="DZ26" i="34"/>
  <c r="EA26" i="34"/>
  <c r="EB26" i="34"/>
  <c r="EC26" i="34"/>
  <c r="ED26" i="34"/>
  <c r="EE26" i="34"/>
  <c r="EF26" i="34"/>
  <c r="EG26" i="34"/>
  <c r="EH26" i="34"/>
  <c r="EI26" i="34"/>
  <c r="EJ26" i="34"/>
  <c r="EK26" i="34"/>
  <c r="EL26" i="34"/>
  <c r="EM26" i="34"/>
  <c r="EN26" i="34"/>
  <c r="EO26" i="34"/>
  <c r="EP26" i="34"/>
  <c r="EQ26" i="34"/>
  <c r="ER26" i="34"/>
  <c r="ES26" i="34"/>
  <c r="ET26" i="34"/>
  <c r="EU26" i="34"/>
  <c r="EV26" i="34"/>
  <c r="EW26" i="34"/>
  <c r="EX26" i="34"/>
  <c r="EY26" i="34"/>
  <c r="EZ26" i="34"/>
  <c r="FA26" i="34"/>
  <c r="FB26" i="34"/>
  <c r="FC26" i="34"/>
  <c r="FD26" i="34"/>
  <c r="FE26" i="34"/>
  <c r="FF26" i="34"/>
  <c r="FG26" i="34"/>
  <c r="FH26" i="34"/>
  <c r="FI26" i="34"/>
  <c r="FJ26" i="34"/>
  <c r="FK26" i="34"/>
  <c r="FL26" i="34"/>
  <c r="FM26" i="34"/>
  <c r="FN26" i="34"/>
  <c r="FO26" i="34"/>
  <c r="FP26" i="34"/>
  <c r="FQ26" i="34"/>
  <c r="FR26" i="34"/>
  <c r="FS26" i="34"/>
  <c r="FT26" i="34"/>
  <c r="FU26" i="34"/>
  <c r="FV26" i="34"/>
  <c r="FW26" i="34"/>
  <c r="FX26" i="34"/>
  <c r="FY26" i="34"/>
  <c r="BH27" i="34"/>
  <c r="BI27" i="34"/>
  <c r="BJ27" i="34"/>
  <c r="BK27" i="34"/>
  <c r="BL27" i="34"/>
  <c r="BM27" i="34"/>
  <c r="BN27" i="34"/>
  <c r="BO27" i="34"/>
  <c r="BP27" i="34"/>
  <c r="BQ27" i="34"/>
  <c r="BR27" i="34"/>
  <c r="BS27" i="34"/>
  <c r="BT27" i="34"/>
  <c r="BU27" i="34"/>
  <c r="BV27" i="34"/>
  <c r="BW27" i="34"/>
  <c r="BX27" i="34"/>
  <c r="BY27" i="34"/>
  <c r="BZ27" i="34"/>
  <c r="CA27" i="34"/>
  <c r="CB27" i="34"/>
  <c r="CC27" i="34"/>
  <c r="CD27" i="34"/>
  <c r="CE27" i="34"/>
  <c r="CF27" i="34"/>
  <c r="CG27" i="34"/>
  <c r="CH27" i="34"/>
  <c r="CI27" i="34"/>
  <c r="CJ27" i="34"/>
  <c r="CK27" i="34"/>
  <c r="CL27" i="34"/>
  <c r="CM27" i="34"/>
  <c r="CN27" i="34"/>
  <c r="CO27" i="34"/>
  <c r="CP27" i="34"/>
  <c r="CQ27" i="34"/>
  <c r="CR27" i="34"/>
  <c r="CS27" i="34"/>
  <c r="CT27" i="34"/>
  <c r="CU27" i="34"/>
  <c r="CV27" i="34"/>
  <c r="CW27" i="34"/>
  <c r="CX27" i="34"/>
  <c r="CY27" i="34"/>
  <c r="CZ27" i="34"/>
  <c r="DA27" i="34"/>
  <c r="DB27" i="34"/>
  <c r="DC27" i="34"/>
  <c r="DD27" i="34"/>
  <c r="DE27" i="34"/>
  <c r="DF27" i="34"/>
  <c r="DG27" i="34"/>
  <c r="DH27" i="34"/>
  <c r="DI27" i="34"/>
  <c r="DJ27" i="34"/>
  <c r="DK27" i="34"/>
  <c r="DL27" i="34"/>
  <c r="DM27" i="34"/>
  <c r="DN27" i="34"/>
  <c r="DO27" i="34"/>
  <c r="DP27" i="34"/>
  <c r="DQ27" i="34"/>
  <c r="DR27" i="34"/>
  <c r="DS27" i="34"/>
  <c r="DT27" i="34"/>
  <c r="DU27" i="34"/>
  <c r="DV27" i="34"/>
  <c r="DW27" i="34"/>
  <c r="DX27" i="34"/>
  <c r="DY27" i="34"/>
  <c r="DZ27" i="34"/>
  <c r="EA27" i="34"/>
  <c r="EB27" i="34"/>
  <c r="EC27" i="34"/>
  <c r="ED27" i="34"/>
  <c r="EE27" i="34"/>
  <c r="EF27" i="34"/>
  <c r="EG27" i="34"/>
  <c r="EH27" i="34"/>
  <c r="EI27" i="34"/>
  <c r="EJ27" i="34"/>
  <c r="EK27" i="34"/>
  <c r="EL27" i="34"/>
  <c r="EM27" i="34"/>
  <c r="EN27" i="34"/>
  <c r="EO27" i="34"/>
  <c r="EP27" i="34"/>
  <c r="EQ27" i="34"/>
  <c r="ER27" i="34"/>
  <c r="ES27" i="34"/>
  <c r="ET27" i="34"/>
  <c r="EU27" i="34"/>
  <c r="EV27" i="34"/>
  <c r="EW27" i="34"/>
  <c r="EX27" i="34"/>
  <c r="EY27" i="34"/>
  <c r="EZ27" i="34"/>
  <c r="FA27" i="34"/>
  <c r="FB27" i="34"/>
  <c r="FC27" i="34"/>
  <c r="FD27" i="34"/>
  <c r="FE27" i="34"/>
  <c r="FF27" i="34"/>
  <c r="FG27" i="34"/>
  <c r="FH27" i="34"/>
  <c r="FI27" i="34"/>
  <c r="FJ27" i="34"/>
  <c r="FK27" i="34"/>
  <c r="FL27" i="34"/>
  <c r="FM27" i="34"/>
  <c r="FN27" i="34"/>
  <c r="FO27" i="34"/>
  <c r="FP27" i="34"/>
  <c r="FQ27" i="34"/>
  <c r="FR27" i="34"/>
  <c r="FS27" i="34"/>
  <c r="FT27" i="34"/>
  <c r="FU27" i="34"/>
  <c r="FV27" i="34"/>
  <c r="FW27" i="34"/>
  <c r="FX27" i="34"/>
  <c r="FY27" i="34"/>
  <c r="BH30" i="34"/>
  <c r="BI30" i="34"/>
  <c r="BJ30" i="34"/>
  <c r="BK30" i="34"/>
  <c r="BL30" i="34"/>
  <c r="BM30" i="34"/>
  <c r="BN30" i="34"/>
  <c r="BO30" i="34"/>
  <c r="BP30" i="34"/>
  <c r="BQ30" i="34"/>
  <c r="BR30" i="34"/>
  <c r="BS30" i="34"/>
  <c r="BT30" i="34"/>
  <c r="BU30" i="34"/>
  <c r="BV30" i="34"/>
  <c r="BW30" i="34"/>
  <c r="BX30" i="34"/>
  <c r="BY30" i="34"/>
  <c r="BZ30" i="34"/>
  <c r="CA30" i="34"/>
  <c r="CB30" i="34"/>
  <c r="CC30" i="34"/>
  <c r="CD30" i="34"/>
  <c r="CE30" i="34"/>
  <c r="CF30" i="34"/>
  <c r="CG30" i="34"/>
  <c r="CH30" i="34"/>
  <c r="CI30" i="34"/>
  <c r="CJ30" i="34"/>
  <c r="CK30" i="34"/>
  <c r="CL30" i="34"/>
  <c r="CM30" i="34"/>
  <c r="CN30" i="34"/>
  <c r="CO30" i="34"/>
  <c r="CP30" i="34"/>
  <c r="CQ30" i="34"/>
  <c r="CR30" i="34"/>
  <c r="CS30" i="34"/>
  <c r="CT30" i="34"/>
  <c r="CU30" i="34"/>
  <c r="CV30" i="34"/>
  <c r="CW30" i="34"/>
  <c r="CX30" i="34"/>
  <c r="CY30" i="34"/>
  <c r="CZ30" i="34"/>
  <c r="DA30" i="34"/>
  <c r="DB30" i="34"/>
  <c r="DC30" i="34"/>
  <c r="DD30" i="34"/>
  <c r="DE30" i="34"/>
  <c r="DF30" i="34"/>
  <c r="DG30" i="34"/>
  <c r="DH30" i="34"/>
  <c r="DI30" i="34"/>
  <c r="DJ30" i="34"/>
  <c r="DK30" i="34"/>
  <c r="DL30" i="34"/>
  <c r="DM30" i="34"/>
  <c r="DN30" i="34"/>
  <c r="DO30" i="34"/>
  <c r="DP30" i="34"/>
  <c r="DQ30" i="34"/>
  <c r="DR30" i="34"/>
  <c r="DS30" i="34"/>
  <c r="DT30" i="34"/>
  <c r="DU30" i="34"/>
  <c r="DV30" i="34"/>
  <c r="DW30" i="34"/>
  <c r="DX30" i="34"/>
  <c r="DY30" i="34"/>
  <c r="DZ30" i="34"/>
  <c r="EA30" i="34"/>
  <c r="EB30" i="34"/>
  <c r="EC30" i="34"/>
  <c r="ED30" i="34"/>
  <c r="EE30" i="34"/>
  <c r="EF30" i="34"/>
  <c r="EG30" i="34"/>
  <c r="EH30" i="34"/>
  <c r="EI30" i="34"/>
  <c r="EJ30" i="34"/>
  <c r="EK30" i="34"/>
  <c r="EL30" i="34"/>
  <c r="EM30" i="34"/>
  <c r="EN30" i="34"/>
  <c r="EO30" i="34"/>
  <c r="EP30" i="34"/>
  <c r="EQ30" i="34"/>
  <c r="ER30" i="34"/>
  <c r="ES30" i="34"/>
  <c r="ET30" i="34"/>
  <c r="EU30" i="34"/>
  <c r="EV30" i="34"/>
  <c r="EW30" i="34"/>
  <c r="EX30" i="34"/>
  <c r="EY30" i="34"/>
  <c r="EZ30" i="34"/>
  <c r="FA30" i="34"/>
  <c r="FB30" i="34"/>
  <c r="FC30" i="34"/>
  <c r="FD30" i="34"/>
  <c r="FE30" i="34"/>
  <c r="FF30" i="34"/>
  <c r="FG30" i="34"/>
  <c r="FH30" i="34"/>
  <c r="FI30" i="34"/>
  <c r="FJ30" i="34"/>
  <c r="FK30" i="34"/>
  <c r="FL30" i="34"/>
  <c r="FM30" i="34"/>
  <c r="FN30" i="34"/>
  <c r="FO30" i="34"/>
  <c r="FP30" i="34"/>
  <c r="FQ30" i="34"/>
  <c r="FR30" i="34"/>
  <c r="FS30" i="34"/>
  <c r="FT30" i="34"/>
  <c r="FU30" i="34"/>
  <c r="FV30" i="34"/>
  <c r="FW30" i="34"/>
  <c r="FX30" i="34"/>
  <c r="FY30" i="34"/>
  <c r="BH31" i="34"/>
  <c r="BI31" i="34"/>
  <c r="BJ31" i="34"/>
  <c r="BK31" i="34"/>
  <c r="BL31" i="34"/>
  <c r="BM31" i="34"/>
  <c r="BN31" i="34"/>
  <c r="BO31" i="34"/>
  <c r="BP31" i="34"/>
  <c r="BQ31" i="34"/>
  <c r="BR31" i="34"/>
  <c r="BS31" i="34"/>
  <c r="BT31" i="34"/>
  <c r="BU31" i="34"/>
  <c r="BV31" i="34"/>
  <c r="BW31" i="34"/>
  <c r="BX31" i="34"/>
  <c r="BY31" i="34"/>
  <c r="BZ31" i="34"/>
  <c r="CA31" i="34"/>
  <c r="CB31" i="34"/>
  <c r="CC31" i="34"/>
  <c r="CD31" i="34"/>
  <c r="CE31" i="34"/>
  <c r="CF31" i="34"/>
  <c r="CG31" i="34"/>
  <c r="CH31" i="34"/>
  <c r="CI31" i="34"/>
  <c r="CJ31" i="34"/>
  <c r="CK31" i="34"/>
  <c r="CL31" i="34"/>
  <c r="CM31" i="34"/>
  <c r="CN31" i="34"/>
  <c r="CO31" i="34"/>
  <c r="CP31" i="34"/>
  <c r="CQ31" i="34"/>
  <c r="CR31" i="34"/>
  <c r="CS31" i="34"/>
  <c r="CT31" i="34"/>
  <c r="CU31" i="34"/>
  <c r="CV31" i="34"/>
  <c r="CW31" i="34"/>
  <c r="CX31" i="34"/>
  <c r="CY31" i="34"/>
  <c r="CZ31" i="34"/>
  <c r="DA31" i="34"/>
  <c r="DB31" i="34"/>
  <c r="DC31" i="34"/>
  <c r="DD31" i="34"/>
  <c r="DE31" i="34"/>
  <c r="DF31" i="34"/>
  <c r="DG31" i="34"/>
  <c r="DH31" i="34"/>
  <c r="DI31" i="34"/>
  <c r="DJ31" i="34"/>
  <c r="DK31" i="34"/>
  <c r="DL31" i="34"/>
  <c r="DM31" i="34"/>
  <c r="DN31" i="34"/>
  <c r="DO31" i="34"/>
  <c r="DP31" i="34"/>
  <c r="DQ31" i="34"/>
  <c r="DR31" i="34"/>
  <c r="DS31" i="34"/>
  <c r="DT31" i="34"/>
  <c r="DU31" i="34"/>
  <c r="DV31" i="34"/>
  <c r="DW31" i="34"/>
  <c r="DX31" i="34"/>
  <c r="DY31" i="34"/>
  <c r="DZ31" i="34"/>
  <c r="EA31" i="34"/>
  <c r="EB31" i="34"/>
  <c r="EC31" i="34"/>
  <c r="ED31" i="34"/>
  <c r="EE31" i="34"/>
  <c r="EF31" i="34"/>
  <c r="EG31" i="34"/>
  <c r="EH31" i="34"/>
  <c r="EI31" i="34"/>
  <c r="EJ31" i="34"/>
  <c r="EK31" i="34"/>
  <c r="EL31" i="34"/>
  <c r="EM31" i="34"/>
  <c r="EN31" i="34"/>
  <c r="EO31" i="34"/>
  <c r="EP31" i="34"/>
  <c r="EQ31" i="34"/>
  <c r="ER31" i="34"/>
  <c r="ES31" i="34"/>
  <c r="ET31" i="34"/>
  <c r="EU31" i="34"/>
  <c r="EV31" i="34"/>
  <c r="EW31" i="34"/>
  <c r="EX31" i="34"/>
  <c r="EY31" i="34"/>
  <c r="EZ31" i="34"/>
  <c r="FA31" i="34"/>
  <c r="FB31" i="34"/>
  <c r="FC31" i="34"/>
  <c r="FD31" i="34"/>
  <c r="FE31" i="34"/>
  <c r="FF31" i="34"/>
  <c r="FG31" i="34"/>
  <c r="FH31" i="34"/>
  <c r="FI31" i="34"/>
  <c r="FJ31" i="34"/>
  <c r="FK31" i="34"/>
  <c r="FL31" i="34"/>
  <c r="FM31" i="34"/>
  <c r="FN31" i="34"/>
  <c r="FO31" i="34"/>
  <c r="FP31" i="34"/>
  <c r="FQ31" i="34"/>
  <c r="FR31" i="34"/>
  <c r="FS31" i="34"/>
  <c r="FT31" i="34"/>
  <c r="FU31" i="34"/>
  <c r="FV31" i="34"/>
  <c r="FW31" i="34"/>
  <c r="N31" i="34" s="1"/>
  <c r="FX31" i="34"/>
  <c r="FY31" i="34"/>
  <c r="BH32" i="34"/>
  <c r="BI32" i="34"/>
  <c r="BJ32" i="34"/>
  <c r="BK32" i="34"/>
  <c r="BL32" i="34"/>
  <c r="BM32" i="34"/>
  <c r="BN32" i="34"/>
  <c r="BO32" i="34"/>
  <c r="BP32" i="34"/>
  <c r="BQ32" i="34"/>
  <c r="BR32" i="34"/>
  <c r="BS32" i="34"/>
  <c r="BT32" i="34"/>
  <c r="BU32" i="34"/>
  <c r="BV32" i="34"/>
  <c r="BW32" i="34"/>
  <c r="BX32" i="34"/>
  <c r="BY32" i="34"/>
  <c r="BZ32" i="34"/>
  <c r="CA32" i="34"/>
  <c r="CB32" i="34"/>
  <c r="CC32" i="34"/>
  <c r="CD32" i="34"/>
  <c r="CE32" i="34"/>
  <c r="CF32" i="34"/>
  <c r="CG32" i="34"/>
  <c r="CH32" i="34"/>
  <c r="CI32" i="34"/>
  <c r="CJ32" i="34"/>
  <c r="CK32" i="34"/>
  <c r="CL32" i="34"/>
  <c r="CM32" i="34"/>
  <c r="CN32" i="34"/>
  <c r="CO32" i="34"/>
  <c r="CP32" i="34"/>
  <c r="CQ32" i="34"/>
  <c r="CR32" i="34"/>
  <c r="CS32" i="34"/>
  <c r="CT32" i="34"/>
  <c r="CU32" i="34"/>
  <c r="CV32" i="34"/>
  <c r="CW32" i="34"/>
  <c r="CX32" i="34"/>
  <c r="CY32" i="34"/>
  <c r="CZ32" i="34"/>
  <c r="DA32" i="34"/>
  <c r="DB32" i="34"/>
  <c r="DC32" i="34"/>
  <c r="DD32" i="34"/>
  <c r="DE32" i="34"/>
  <c r="DF32" i="34"/>
  <c r="DG32" i="34"/>
  <c r="DH32" i="34"/>
  <c r="DI32" i="34"/>
  <c r="DJ32" i="34"/>
  <c r="DK32" i="34"/>
  <c r="DL32" i="34"/>
  <c r="DM32" i="34"/>
  <c r="DN32" i="34"/>
  <c r="DO32" i="34"/>
  <c r="DP32" i="34"/>
  <c r="DQ32" i="34"/>
  <c r="DR32" i="34"/>
  <c r="DS32" i="34"/>
  <c r="DT32" i="34"/>
  <c r="DU32" i="34"/>
  <c r="DV32" i="34"/>
  <c r="DW32" i="34"/>
  <c r="DX32" i="34"/>
  <c r="DY32" i="34"/>
  <c r="DZ32" i="34"/>
  <c r="EA32" i="34"/>
  <c r="EB32" i="34"/>
  <c r="EC32" i="34"/>
  <c r="ED32" i="34"/>
  <c r="EE32" i="34"/>
  <c r="EF32" i="34"/>
  <c r="EG32" i="34"/>
  <c r="EH32" i="34"/>
  <c r="EI32" i="34"/>
  <c r="EJ32" i="34"/>
  <c r="EK32" i="34"/>
  <c r="EL32" i="34"/>
  <c r="EM32" i="34"/>
  <c r="EN32" i="34"/>
  <c r="EO32" i="34"/>
  <c r="EP32" i="34"/>
  <c r="EQ32" i="34"/>
  <c r="ER32" i="34"/>
  <c r="ES32" i="34"/>
  <c r="ET32" i="34"/>
  <c r="EU32" i="34"/>
  <c r="EV32" i="34"/>
  <c r="EW32" i="34"/>
  <c r="EX32" i="34"/>
  <c r="EY32" i="34"/>
  <c r="EZ32" i="34"/>
  <c r="FA32" i="34"/>
  <c r="FB32" i="34"/>
  <c r="FC32" i="34"/>
  <c r="FD32" i="34"/>
  <c r="FE32" i="34"/>
  <c r="FF32" i="34"/>
  <c r="FG32" i="34"/>
  <c r="FH32" i="34"/>
  <c r="FI32" i="34"/>
  <c r="FJ32" i="34"/>
  <c r="FK32" i="34"/>
  <c r="FL32" i="34"/>
  <c r="FM32" i="34"/>
  <c r="FN32" i="34"/>
  <c r="FO32" i="34"/>
  <c r="FP32" i="34"/>
  <c r="FQ32" i="34"/>
  <c r="FR32" i="34"/>
  <c r="FS32" i="34"/>
  <c r="FT32" i="34"/>
  <c r="FU32" i="34"/>
  <c r="FV32" i="34"/>
  <c r="FW32" i="34"/>
  <c r="FX32" i="34"/>
  <c r="FY32" i="34"/>
  <c r="BH33" i="34"/>
  <c r="BI33" i="34"/>
  <c r="BJ33" i="34"/>
  <c r="BK33" i="34"/>
  <c r="BL33" i="34"/>
  <c r="BM33" i="34"/>
  <c r="BN33" i="34"/>
  <c r="BO33" i="34"/>
  <c r="BP33" i="34"/>
  <c r="BQ33" i="34"/>
  <c r="BR33" i="34"/>
  <c r="BS33" i="34"/>
  <c r="BT33" i="34"/>
  <c r="BU33" i="34"/>
  <c r="BV33" i="34"/>
  <c r="BW33" i="34"/>
  <c r="BX33" i="34"/>
  <c r="BY33" i="34"/>
  <c r="BZ33" i="34"/>
  <c r="CA33" i="34"/>
  <c r="CB33" i="34"/>
  <c r="CC33" i="34"/>
  <c r="CD33" i="34"/>
  <c r="CE33" i="34"/>
  <c r="CF33" i="34"/>
  <c r="CG33" i="34"/>
  <c r="CH33" i="34"/>
  <c r="CI33" i="34"/>
  <c r="CJ33" i="34"/>
  <c r="CK33" i="34"/>
  <c r="CL33" i="34"/>
  <c r="CM33" i="34"/>
  <c r="CN33" i="34"/>
  <c r="CO33" i="34"/>
  <c r="CP33" i="34"/>
  <c r="CQ33" i="34"/>
  <c r="CR33" i="34"/>
  <c r="CS33" i="34"/>
  <c r="CT33" i="34"/>
  <c r="CU33" i="34"/>
  <c r="CV33" i="34"/>
  <c r="CW33" i="34"/>
  <c r="CX33" i="34"/>
  <c r="CY33" i="34"/>
  <c r="CZ33" i="34"/>
  <c r="DA33" i="34"/>
  <c r="DB33" i="34"/>
  <c r="DC33" i="34"/>
  <c r="DD33" i="34"/>
  <c r="DE33" i="34"/>
  <c r="DF33" i="34"/>
  <c r="DG33" i="34"/>
  <c r="DH33" i="34"/>
  <c r="DI33" i="34"/>
  <c r="DJ33" i="34"/>
  <c r="DK33" i="34"/>
  <c r="DL33" i="34"/>
  <c r="DM33" i="34"/>
  <c r="DN33" i="34"/>
  <c r="DO33" i="34"/>
  <c r="DP33" i="34"/>
  <c r="DQ33" i="34"/>
  <c r="DR33" i="34"/>
  <c r="DS33" i="34"/>
  <c r="DT33" i="34"/>
  <c r="DU33" i="34"/>
  <c r="DV33" i="34"/>
  <c r="DW33" i="34"/>
  <c r="DX33" i="34"/>
  <c r="DY33" i="34"/>
  <c r="DZ33" i="34"/>
  <c r="EA33" i="34"/>
  <c r="EB33" i="34"/>
  <c r="EC33" i="34"/>
  <c r="ED33" i="34"/>
  <c r="EE33" i="34"/>
  <c r="EF33" i="34"/>
  <c r="EG33" i="34"/>
  <c r="EH33" i="34"/>
  <c r="EI33" i="34"/>
  <c r="EJ33" i="34"/>
  <c r="EK33" i="34"/>
  <c r="EL33" i="34"/>
  <c r="EM33" i="34"/>
  <c r="EN33" i="34"/>
  <c r="EO33" i="34"/>
  <c r="EP33" i="34"/>
  <c r="EQ33" i="34"/>
  <c r="ER33" i="34"/>
  <c r="ES33" i="34"/>
  <c r="ET33" i="34"/>
  <c r="EU33" i="34"/>
  <c r="EV33" i="34"/>
  <c r="EW33" i="34"/>
  <c r="EX33" i="34"/>
  <c r="EY33" i="34"/>
  <c r="EZ33" i="34"/>
  <c r="FA33" i="34"/>
  <c r="FB33" i="34"/>
  <c r="FC33" i="34"/>
  <c r="FD33" i="34"/>
  <c r="FE33" i="34"/>
  <c r="FF33" i="34"/>
  <c r="FG33" i="34"/>
  <c r="FH33" i="34"/>
  <c r="FI33" i="34"/>
  <c r="FJ33" i="34"/>
  <c r="FK33" i="34"/>
  <c r="FL33" i="34"/>
  <c r="FM33" i="34"/>
  <c r="FN33" i="34"/>
  <c r="FO33" i="34"/>
  <c r="FP33" i="34"/>
  <c r="FQ33" i="34"/>
  <c r="FR33" i="34"/>
  <c r="FS33" i="34"/>
  <c r="FT33" i="34"/>
  <c r="FU33" i="34"/>
  <c r="FV33" i="34"/>
  <c r="FW33" i="34"/>
  <c r="FX33" i="34"/>
  <c r="FY33" i="34"/>
  <c r="BH34" i="34"/>
  <c r="BI34" i="34"/>
  <c r="BJ34" i="34"/>
  <c r="BK34" i="34"/>
  <c r="BL34" i="34"/>
  <c r="BM34" i="34"/>
  <c r="BN34" i="34"/>
  <c r="BO34" i="34"/>
  <c r="BP34" i="34"/>
  <c r="BQ34" i="34"/>
  <c r="BR34" i="34"/>
  <c r="BS34" i="34"/>
  <c r="BT34" i="34"/>
  <c r="BU34" i="34"/>
  <c r="BV34" i="34"/>
  <c r="BW34" i="34"/>
  <c r="BX34" i="34"/>
  <c r="BY34" i="34"/>
  <c r="BZ34" i="34"/>
  <c r="CA34" i="34"/>
  <c r="CB34" i="34"/>
  <c r="CC34" i="34"/>
  <c r="CD34" i="34"/>
  <c r="CE34" i="34"/>
  <c r="CF34" i="34"/>
  <c r="CG34" i="34"/>
  <c r="CH34" i="34"/>
  <c r="CI34" i="34"/>
  <c r="CJ34" i="34"/>
  <c r="CK34" i="34"/>
  <c r="CL34" i="34"/>
  <c r="CM34" i="34"/>
  <c r="CN34" i="34"/>
  <c r="CO34" i="34"/>
  <c r="CP34" i="34"/>
  <c r="CQ34" i="34"/>
  <c r="CR34" i="34"/>
  <c r="CS34" i="34"/>
  <c r="CT34" i="34"/>
  <c r="CU34" i="34"/>
  <c r="CV34" i="34"/>
  <c r="CW34" i="34"/>
  <c r="CX34" i="34"/>
  <c r="CY34" i="34"/>
  <c r="CZ34" i="34"/>
  <c r="DA34" i="34"/>
  <c r="DB34" i="34"/>
  <c r="DC34" i="34"/>
  <c r="DD34" i="34"/>
  <c r="DE34" i="34"/>
  <c r="DF34" i="34"/>
  <c r="DG34" i="34"/>
  <c r="DH34" i="34"/>
  <c r="DI34" i="34"/>
  <c r="DJ34" i="34"/>
  <c r="DK34" i="34"/>
  <c r="DL34" i="34"/>
  <c r="DM34" i="34"/>
  <c r="DN34" i="34"/>
  <c r="DO34" i="34"/>
  <c r="DP34" i="34"/>
  <c r="DQ34" i="34"/>
  <c r="DR34" i="34"/>
  <c r="DS34" i="34"/>
  <c r="DT34" i="34"/>
  <c r="DU34" i="34"/>
  <c r="DV34" i="34"/>
  <c r="DW34" i="34"/>
  <c r="DX34" i="34"/>
  <c r="DY34" i="34"/>
  <c r="DZ34" i="34"/>
  <c r="EA34" i="34"/>
  <c r="EB34" i="34"/>
  <c r="EC34" i="34"/>
  <c r="ED34" i="34"/>
  <c r="EE34" i="34"/>
  <c r="EF34" i="34"/>
  <c r="EG34" i="34"/>
  <c r="EH34" i="34"/>
  <c r="EI34" i="34"/>
  <c r="EJ34" i="34"/>
  <c r="EK34" i="34"/>
  <c r="EL34" i="34"/>
  <c r="EM34" i="34"/>
  <c r="EN34" i="34"/>
  <c r="EO34" i="34"/>
  <c r="EP34" i="34"/>
  <c r="EQ34" i="34"/>
  <c r="ER34" i="34"/>
  <c r="ES34" i="34"/>
  <c r="ET34" i="34"/>
  <c r="EU34" i="34"/>
  <c r="EV34" i="34"/>
  <c r="EW34" i="34"/>
  <c r="EX34" i="34"/>
  <c r="EY34" i="34"/>
  <c r="EZ34" i="34"/>
  <c r="FA34" i="34"/>
  <c r="FB34" i="34"/>
  <c r="FC34" i="34"/>
  <c r="FD34" i="34"/>
  <c r="FE34" i="34"/>
  <c r="FF34" i="34"/>
  <c r="FG34" i="34"/>
  <c r="FH34" i="34"/>
  <c r="FI34" i="34"/>
  <c r="FJ34" i="34"/>
  <c r="FK34" i="34"/>
  <c r="FL34" i="34"/>
  <c r="FM34" i="34"/>
  <c r="FN34" i="34"/>
  <c r="FO34" i="34"/>
  <c r="FP34" i="34"/>
  <c r="FQ34" i="34"/>
  <c r="FR34" i="34"/>
  <c r="FS34" i="34"/>
  <c r="FT34" i="34"/>
  <c r="FU34" i="34"/>
  <c r="FV34" i="34"/>
  <c r="FW34" i="34"/>
  <c r="FX34" i="34"/>
  <c r="FY34" i="34"/>
  <c r="BH35" i="34"/>
  <c r="BI35" i="34"/>
  <c r="BJ35" i="34"/>
  <c r="BK35" i="34"/>
  <c r="BL35" i="34"/>
  <c r="BM35" i="34"/>
  <c r="BN35" i="34"/>
  <c r="BO35" i="34"/>
  <c r="BP35" i="34"/>
  <c r="BQ35" i="34"/>
  <c r="BR35" i="34"/>
  <c r="BS35" i="34"/>
  <c r="BT35" i="34"/>
  <c r="BU35" i="34"/>
  <c r="BV35" i="34"/>
  <c r="BW35" i="34"/>
  <c r="BX35" i="34"/>
  <c r="BY35" i="34"/>
  <c r="BZ35" i="34"/>
  <c r="CA35" i="34"/>
  <c r="CB35" i="34"/>
  <c r="CC35" i="34"/>
  <c r="CD35" i="34"/>
  <c r="CE35" i="34"/>
  <c r="CF35" i="34"/>
  <c r="CG35" i="34"/>
  <c r="CH35" i="34"/>
  <c r="CI35" i="34"/>
  <c r="CJ35" i="34"/>
  <c r="CK35" i="34"/>
  <c r="CL35" i="34"/>
  <c r="CM35" i="34"/>
  <c r="CN35" i="34"/>
  <c r="CO35" i="34"/>
  <c r="CP35" i="34"/>
  <c r="CQ35" i="34"/>
  <c r="CR35" i="34"/>
  <c r="CS35" i="34"/>
  <c r="CT35" i="34"/>
  <c r="CU35" i="34"/>
  <c r="CV35" i="34"/>
  <c r="CW35" i="34"/>
  <c r="CX35" i="34"/>
  <c r="CY35" i="34"/>
  <c r="CZ35" i="34"/>
  <c r="DA35" i="34"/>
  <c r="DB35" i="34"/>
  <c r="DC35" i="34"/>
  <c r="DD35" i="34"/>
  <c r="DE35" i="34"/>
  <c r="DF35" i="34"/>
  <c r="DG35" i="34"/>
  <c r="DH35" i="34"/>
  <c r="DI35" i="34"/>
  <c r="DJ35" i="34"/>
  <c r="DK35" i="34"/>
  <c r="DL35" i="34"/>
  <c r="DM35" i="34"/>
  <c r="DN35" i="34"/>
  <c r="DO35" i="34"/>
  <c r="DP35" i="34"/>
  <c r="DQ35" i="34"/>
  <c r="DR35" i="34"/>
  <c r="DS35" i="34"/>
  <c r="DT35" i="34"/>
  <c r="DU35" i="34"/>
  <c r="DV35" i="34"/>
  <c r="DW35" i="34"/>
  <c r="DX35" i="34"/>
  <c r="DY35" i="34"/>
  <c r="DZ35" i="34"/>
  <c r="EA35" i="34"/>
  <c r="EB35" i="34"/>
  <c r="EC35" i="34"/>
  <c r="ED35" i="34"/>
  <c r="EE35" i="34"/>
  <c r="EF35" i="34"/>
  <c r="EG35" i="34"/>
  <c r="EH35" i="34"/>
  <c r="EI35" i="34"/>
  <c r="EJ35" i="34"/>
  <c r="EK35" i="34"/>
  <c r="EL35" i="34"/>
  <c r="EM35" i="34"/>
  <c r="EN35" i="34"/>
  <c r="EO35" i="34"/>
  <c r="EP35" i="34"/>
  <c r="EQ35" i="34"/>
  <c r="ER35" i="34"/>
  <c r="ES35" i="34"/>
  <c r="ET35" i="34"/>
  <c r="EU35" i="34"/>
  <c r="EV35" i="34"/>
  <c r="EW35" i="34"/>
  <c r="EX35" i="34"/>
  <c r="EY35" i="34"/>
  <c r="EZ35" i="34"/>
  <c r="FA35" i="34"/>
  <c r="FB35" i="34"/>
  <c r="FC35" i="34"/>
  <c r="FD35" i="34"/>
  <c r="FE35" i="34"/>
  <c r="FF35" i="34"/>
  <c r="FG35" i="34"/>
  <c r="FH35" i="34"/>
  <c r="FI35" i="34"/>
  <c r="FJ35" i="34"/>
  <c r="FK35" i="34"/>
  <c r="FL35" i="34"/>
  <c r="FM35" i="34"/>
  <c r="FN35" i="34"/>
  <c r="FO35" i="34"/>
  <c r="FP35" i="34"/>
  <c r="FQ35" i="34"/>
  <c r="FR35" i="34"/>
  <c r="FS35" i="34"/>
  <c r="FT35" i="34"/>
  <c r="FU35" i="34"/>
  <c r="FV35" i="34"/>
  <c r="FW35" i="34"/>
  <c r="N35" i="34" s="1"/>
  <c r="FX35" i="34"/>
  <c r="FY35" i="34"/>
  <c r="BG35" i="34"/>
  <c r="BG34" i="34"/>
  <c r="BG33" i="34"/>
  <c r="BG32" i="34"/>
  <c r="BG31" i="34"/>
  <c r="BG30" i="34"/>
  <c r="BG27" i="34"/>
  <c r="BG26" i="34"/>
  <c r="BG25" i="34"/>
  <c r="BG23" i="34"/>
  <c r="BG22" i="34"/>
  <c r="BG21" i="34"/>
  <c r="BG17" i="34"/>
  <c r="BG16" i="34"/>
  <c r="BG15" i="34"/>
  <c r="BG14" i="34"/>
  <c r="BG13" i="34"/>
  <c r="BG11" i="34"/>
  <c r="BG10" i="34"/>
  <c r="BO10" i="35"/>
  <c r="BP10" i="35"/>
  <c r="BQ10" i="35"/>
  <c r="BR10" i="35"/>
  <c r="BS10" i="35"/>
  <c r="BT10" i="35"/>
  <c r="BU10" i="35"/>
  <c r="BV10" i="35"/>
  <c r="BW10" i="35"/>
  <c r="BX10" i="35"/>
  <c r="BY10" i="35"/>
  <c r="BZ10" i="35"/>
  <c r="CA10" i="35"/>
  <c r="CB10" i="35"/>
  <c r="CC10" i="35"/>
  <c r="CD10" i="35"/>
  <c r="CE10" i="35"/>
  <c r="CF10" i="35"/>
  <c r="CG10" i="35"/>
  <c r="CH10" i="35"/>
  <c r="CI10" i="35"/>
  <c r="CJ10" i="35"/>
  <c r="CK10" i="35"/>
  <c r="CL10" i="35"/>
  <c r="CM10" i="35"/>
  <c r="CN10" i="35"/>
  <c r="CO10" i="35"/>
  <c r="CP10" i="35"/>
  <c r="CQ10" i="35"/>
  <c r="CR10" i="35"/>
  <c r="CS10" i="35"/>
  <c r="CT10" i="35"/>
  <c r="CU10" i="35"/>
  <c r="CV10" i="35"/>
  <c r="CW10" i="35"/>
  <c r="CX10" i="35"/>
  <c r="CY10" i="35"/>
  <c r="CZ10" i="35"/>
  <c r="DA10" i="35"/>
  <c r="DB10" i="35"/>
  <c r="DC10" i="35"/>
  <c r="DD10" i="35"/>
  <c r="DE10" i="35"/>
  <c r="DF10" i="35"/>
  <c r="DG10" i="35"/>
  <c r="DH10" i="35"/>
  <c r="DI10" i="35"/>
  <c r="DJ10" i="35"/>
  <c r="DK10" i="35"/>
  <c r="DL10" i="35"/>
  <c r="DM10" i="35"/>
  <c r="DN10" i="35"/>
  <c r="DO10" i="35"/>
  <c r="DP10" i="35"/>
  <c r="DQ10" i="35"/>
  <c r="DR10" i="35"/>
  <c r="DS10" i="35"/>
  <c r="DT10" i="35"/>
  <c r="DU10" i="35"/>
  <c r="DV10" i="35"/>
  <c r="DW10" i="35"/>
  <c r="DX10" i="35"/>
  <c r="DY10" i="35"/>
  <c r="DZ10" i="35"/>
  <c r="EA10" i="35"/>
  <c r="EB10" i="35"/>
  <c r="EC10" i="35"/>
  <c r="ED10" i="35"/>
  <c r="EE10" i="35"/>
  <c r="EF10" i="35"/>
  <c r="EG10" i="35"/>
  <c r="EH10" i="35"/>
  <c r="EI10" i="35"/>
  <c r="EJ10" i="35"/>
  <c r="EK10" i="35"/>
  <c r="EL10" i="35"/>
  <c r="EM10" i="35"/>
  <c r="EN10" i="35"/>
  <c r="EO10" i="35"/>
  <c r="EP10" i="35"/>
  <c r="EQ10" i="35"/>
  <c r="ER10" i="35"/>
  <c r="ES10" i="35"/>
  <c r="ET10" i="35"/>
  <c r="EU10" i="35"/>
  <c r="EV10" i="35"/>
  <c r="EW10" i="35"/>
  <c r="EX10" i="35"/>
  <c r="EY10" i="35"/>
  <c r="EZ10" i="35"/>
  <c r="FA10" i="35"/>
  <c r="FB10" i="35"/>
  <c r="FC10" i="35"/>
  <c r="FD10" i="35"/>
  <c r="FE10" i="35"/>
  <c r="FF10" i="35"/>
  <c r="FG10" i="35"/>
  <c r="FH10" i="35"/>
  <c r="FI10" i="35"/>
  <c r="FJ10" i="35"/>
  <c r="FK10" i="35"/>
  <c r="FL10" i="35"/>
  <c r="FM10" i="35"/>
  <c r="FN10" i="35"/>
  <c r="FO10" i="35"/>
  <c r="FP10" i="35"/>
  <c r="FQ10" i="35"/>
  <c r="FR10" i="35"/>
  <c r="FS10" i="35"/>
  <c r="FT10" i="35"/>
  <c r="FU10" i="35"/>
  <c r="FV10" i="35"/>
  <c r="FW10" i="35"/>
  <c r="N10" i="35" s="1"/>
  <c r="FX10" i="35"/>
  <c r="BO11" i="35"/>
  <c r="BP11" i="35"/>
  <c r="BQ11" i="35"/>
  <c r="BR11" i="35"/>
  <c r="BS11" i="35"/>
  <c r="BT11" i="35"/>
  <c r="BU11" i="35"/>
  <c r="BV11" i="35"/>
  <c r="BW11" i="35"/>
  <c r="BX11" i="35"/>
  <c r="BY11" i="35"/>
  <c r="BZ11" i="35"/>
  <c r="CA11" i="35"/>
  <c r="CB11" i="35"/>
  <c r="CC11" i="35"/>
  <c r="CD11" i="35"/>
  <c r="CE11" i="35"/>
  <c r="CF11" i="35"/>
  <c r="CG11" i="35"/>
  <c r="CH11" i="35"/>
  <c r="CI11" i="35"/>
  <c r="CJ11" i="35"/>
  <c r="CK11" i="35"/>
  <c r="CL11" i="35"/>
  <c r="CM11" i="35"/>
  <c r="CN11" i="35"/>
  <c r="CO11" i="35"/>
  <c r="CP11" i="35"/>
  <c r="CQ11" i="35"/>
  <c r="CR11" i="35"/>
  <c r="CS11" i="35"/>
  <c r="CT11" i="35"/>
  <c r="CU11" i="35"/>
  <c r="CV11" i="35"/>
  <c r="CW11" i="35"/>
  <c r="CX11" i="35"/>
  <c r="CY11" i="35"/>
  <c r="CZ11" i="35"/>
  <c r="DA11" i="35"/>
  <c r="DB11" i="35"/>
  <c r="DC11" i="35"/>
  <c r="DD11" i="35"/>
  <c r="DE11" i="35"/>
  <c r="DF11" i="35"/>
  <c r="DG11" i="35"/>
  <c r="DH11" i="35"/>
  <c r="DI11" i="35"/>
  <c r="DJ11" i="35"/>
  <c r="DK11" i="35"/>
  <c r="DL11" i="35"/>
  <c r="DM11" i="35"/>
  <c r="DN11" i="35"/>
  <c r="DO11" i="35"/>
  <c r="DP11" i="35"/>
  <c r="DQ11" i="35"/>
  <c r="DR11" i="35"/>
  <c r="DS11" i="35"/>
  <c r="DT11" i="35"/>
  <c r="DU11" i="35"/>
  <c r="DV11" i="35"/>
  <c r="DW11" i="35"/>
  <c r="DX11" i="35"/>
  <c r="DY11" i="35"/>
  <c r="DZ11" i="35"/>
  <c r="EA11" i="35"/>
  <c r="EB11" i="35"/>
  <c r="EC11" i="35"/>
  <c r="ED11" i="35"/>
  <c r="EE11" i="35"/>
  <c r="EF11" i="35"/>
  <c r="EG11" i="35"/>
  <c r="EH11" i="35"/>
  <c r="EI11" i="35"/>
  <c r="EJ11" i="35"/>
  <c r="EK11" i="35"/>
  <c r="EL11" i="35"/>
  <c r="EM11" i="35"/>
  <c r="EN11" i="35"/>
  <c r="EO11" i="35"/>
  <c r="EP11" i="35"/>
  <c r="EQ11" i="35"/>
  <c r="ER11" i="35"/>
  <c r="ES11" i="35"/>
  <c r="ET11" i="35"/>
  <c r="EU11" i="35"/>
  <c r="EV11" i="35"/>
  <c r="EW11" i="35"/>
  <c r="EX11" i="35"/>
  <c r="EY11" i="35"/>
  <c r="EZ11" i="35"/>
  <c r="FA11" i="35"/>
  <c r="FB11" i="35"/>
  <c r="FC11" i="35"/>
  <c r="FD11" i="35"/>
  <c r="FE11" i="35"/>
  <c r="FF11" i="35"/>
  <c r="FG11" i="35"/>
  <c r="FH11" i="35"/>
  <c r="FI11" i="35"/>
  <c r="FJ11" i="35"/>
  <c r="FK11" i="35"/>
  <c r="FL11" i="35"/>
  <c r="FM11" i="35"/>
  <c r="FN11" i="35"/>
  <c r="FO11" i="35"/>
  <c r="FP11" i="35"/>
  <c r="FQ11" i="35"/>
  <c r="FR11" i="35"/>
  <c r="FS11" i="35"/>
  <c r="FT11" i="35"/>
  <c r="FU11" i="35"/>
  <c r="FV11" i="35"/>
  <c r="FW11" i="35"/>
  <c r="FX11" i="35"/>
  <c r="BO13" i="35"/>
  <c r="BO12" i="35" s="1"/>
  <c r="BP13" i="35"/>
  <c r="BP12" i="35" s="1"/>
  <c r="BQ13" i="35"/>
  <c r="BQ12" i="35" s="1"/>
  <c r="BR13" i="35"/>
  <c r="BR12" i="35" s="1"/>
  <c r="BS13" i="35"/>
  <c r="BS12" i="35" s="1"/>
  <c r="BT13" i="35"/>
  <c r="BT12" i="35" s="1"/>
  <c r="BU13" i="35"/>
  <c r="BU12" i="35" s="1"/>
  <c r="BV13" i="35"/>
  <c r="BV12" i="35" s="1"/>
  <c r="BW13" i="35"/>
  <c r="BW12" i="35" s="1"/>
  <c r="BX13" i="35"/>
  <c r="BX12" i="35" s="1"/>
  <c r="BY13" i="35"/>
  <c r="BY12" i="35" s="1"/>
  <c r="BZ13" i="35"/>
  <c r="BZ12" i="35" s="1"/>
  <c r="CA13" i="35"/>
  <c r="CA12" i="35" s="1"/>
  <c r="CB13" i="35"/>
  <c r="CB12" i="35" s="1"/>
  <c r="CC13" i="35"/>
  <c r="CC12" i="35" s="1"/>
  <c r="CD13" i="35"/>
  <c r="CD12" i="35" s="1"/>
  <c r="CE13" i="35"/>
  <c r="CE12" i="35" s="1"/>
  <c r="CF13" i="35"/>
  <c r="CF12" i="35" s="1"/>
  <c r="CG13" i="35"/>
  <c r="CG12" i="35" s="1"/>
  <c r="CH13" i="35"/>
  <c r="CH12" i="35" s="1"/>
  <c r="CI13" i="35"/>
  <c r="CI12" i="35" s="1"/>
  <c r="CJ13" i="35"/>
  <c r="CJ12" i="35" s="1"/>
  <c r="CK13" i="35"/>
  <c r="CK12" i="35" s="1"/>
  <c r="CL13" i="35"/>
  <c r="CL12" i="35" s="1"/>
  <c r="CM13" i="35"/>
  <c r="CM12" i="35" s="1"/>
  <c r="CN13" i="35"/>
  <c r="CN12" i="35" s="1"/>
  <c r="CO13" i="35"/>
  <c r="CO12" i="35" s="1"/>
  <c r="CP13" i="35"/>
  <c r="CP12" i="35" s="1"/>
  <c r="CQ13" i="35"/>
  <c r="CQ12" i="35" s="1"/>
  <c r="CR13" i="35"/>
  <c r="CR12" i="35" s="1"/>
  <c r="CS13" i="35"/>
  <c r="CS12" i="35" s="1"/>
  <c r="CT13" i="35"/>
  <c r="CT12" i="35" s="1"/>
  <c r="CU13" i="35"/>
  <c r="CU12" i="35" s="1"/>
  <c r="CV13" i="35"/>
  <c r="CV12" i="35" s="1"/>
  <c r="CW13" i="35"/>
  <c r="CW12" i="35" s="1"/>
  <c r="CX13" i="35"/>
  <c r="CX12" i="35" s="1"/>
  <c r="CY13" i="35"/>
  <c r="CY12" i="35" s="1"/>
  <c r="CZ13" i="35"/>
  <c r="CZ12" i="35" s="1"/>
  <c r="DA13" i="35"/>
  <c r="DA12" i="35" s="1"/>
  <c r="DB13" i="35"/>
  <c r="DB12" i="35" s="1"/>
  <c r="DC13" i="35"/>
  <c r="DC12" i="35" s="1"/>
  <c r="DD13" i="35"/>
  <c r="DD12" i="35" s="1"/>
  <c r="DE13" i="35"/>
  <c r="DE12" i="35" s="1"/>
  <c r="DF13" i="35"/>
  <c r="DF12" i="35" s="1"/>
  <c r="DG13" i="35"/>
  <c r="DG12" i="35" s="1"/>
  <c r="DH13" i="35"/>
  <c r="DH12" i="35" s="1"/>
  <c r="DI13" i="35"/>
  <c r="DI12" i="35" s="1"/>
  <c r="DJ13" i="35"/>
  <c r="DJ12" i="35" s="1"/>
  <c r="DK13" i="35"/>
  <c r="DK12" i="35" s="1"/>
  <c r="DL13" i="35"/>
  <c r="DL12" i="35" s="1"/>
  <c r="DM13" i="35"/>
  <c r="DM12" i="35" s="1"/>
  <c r="DN13" i="35"/>
  <c r="DN12" i="35" s="1"/>
  <c r="DO13" i="35"/>
  <c r="DO12" i="35" s="1"/>
  <c r="DP13" i="35"/>
  <c r="DP12" i="35" s="1"/>
  <c r="DQ13" i="35"/>
  <c r="DQ12" i="35" s="1"/>
  <c r="DR13" i="35"/>
  <c r="DR12" i="35" s="1"/>
  <c r="DS13" i="35"/>
  <c r="DS12" i="35" s="1"/>
  <c r="DT13" i="35"/>
  <c r="DT12" i="35" s="1"/>
  <c r="DU13" i="35"/>
  <c r="DU12" i="35" s="1"/>
  <c r="DV13" i="35"/>
  <c r="DV12" i="35" s="1"/>
  <c r="DW13" i="35"/>
  <c r="DW12" i="35" s="1"/>
  <c r="DX13" i="35"/>
  <c r="DX12" i="35" s="1"/>
  <c r="DY13" i="35"/>
  <c r="DY12" i="35" s="1"/>
  <c r="DZ13" i="35"/>
  <c r="DZ12" i="35" s="1"/>
  <c r="EA13" i="35"/>
  <c r="EA12" i="35" s="1"/>
  <c r="EB13" i="35"/>
  <c r="EB12" i="35" s="1"/>
  <c r="EC13" i="35"/>
  <c r="EC12" i="35" s="1"/>
  <c r="ED13" i="35"/>
  <c r="ED12" i="35" s="1"/>
  <c r="EE13" i="35"/>
  <c r="EE12" i="35" s="1"/>
  <c r="EF13" i="35"/>
  <c r="EF12" i="35" s="1"/>
  <c r="EG13" i="35"/>
  <c r="EG12" i="35" s="1"/>
  <c r="EH13" i="35"/>
  <c r="EH12" i="35" s="1"/>
  <c r="EI13" i="35"/>
  <c r="EI12" i="35" s="1"/>
  <c r="EJ13" i="35"/>
  <c r="EJ12" i="35" s="1"/>
  <c r="EK13" i="35"/>
  <c r="EK12" i="35" s="1"/>
  <c r="EL13" i="35"/>
  <c r="EL12" i="35" s="1"/>
  <c r="EM13" i="35"/>
  <c r="EM12" i="35" s="1"/>
  <c r="EN13" i="35"/>
  <c r="EN12" i="35" s="1"/>
  <c r="EO13" i="35"/>
  <c r="EO12" i="35" s="1"/>
  <c r="EP13" i="35"/>
  <c r="EP12" i="35" s="1"/>
  <c r="EQ13" i="35"/>
  <c r="EQ12" i="35" s="1"/>
  <c r="ER13" i="35"/>
  <c r="ER12" i="35" s="1"/>
  <c r="ES13" i="35"/>
  <c r="ES12" i="35" s="1"/>
  <c r="ET13" i="35"/>
  <c r="ET12" i="35" s="1"/>
  <c r="EU13" i="35"/>
  <c r="EU12" i="35" s="1"/>
  <c r="EV13" i="35"/>
  <c r="EV12" i="35" s="1"/>
  <c r="EW13" i="35"/>
  <c r="EW12" i="35" s="1"/>
  <c r="EX13" i="35"/>
  <c r="EX12" i="35" s="1"/>
  <c r="EY13" i="35"/>
  <c r="EY12" i="35" s="1"/>
  <c r="EZ13" i="35"/>
  <c r="EZ12" i="35" s="1"/>
  <c r="FA13" i="35"/>
  <c r="FA12" i="35" s="1"/>
  <c r="FB13" i="35"/>
  <c r="FB12" i="35" s="1"/>
  <c r="FC13" i="35"/>
  <c r="FC12" i="35" s="1"/>
  <c r="FD13" i="35"/>
  <c r="FD12" i="35" s="1"/>
  <c r="FE13" i="35"/>
  <c r="FE12" i="35" s="1"/>
  <c r="FF13" i="35"/>
  <c r="FF12" i="35" s="1"/>
  <c r="FG13" i="35"/>
  <c r="FG12" i="35" s="1"/>
  <c r="FH13" i="35"/>
  <c r="FH12" i="35" s="1"/>
  <c r="FI13" i="35"/>
  <c r="FI12" i="35" s="1"/>
  <c r="FJ13" i="35"/>
  <c r="FJ12" i="35" s="1"/>
  <c r="FK13" i="35"/>
  <c r="FK12" i="35" s="1"/>
  <c r="FL13" i="35"/>
  <c r="FL12" i="35" s="1"/>
  <c r="FM13" i="35"/>
  <c r="FM12" i="35" s="1"/>
  <c r="FN13" i="35"/>
  <c r="FN12" i="35" s="1"/>
  <c r="FO13" i="35"/>
  <c r="FO12" i="35" s="1"/>
  <c r="FP13" i="35"/>
  <c r="FP12" i="35" s="1"/>
  <c r="FQ13" i="35"/>
  <c r="FQ12" i="35" s="1"/>
  <c r="FR13" i="35"/>
  <c r="FR12" i="35" s="1"/>
  <c r="FS13" i="35"/>
  <c r="FS12" i="35" s="1"/>
  <c r="FT13" i="35"/>
  <c r="FT12" i="35" s="1"/>
  <c r="FU13" i="35"/>
  <c r="FU12" i="35" s="1"/>
  <c r="FV13" i="35"/>
  <c r="FV12" i="35" s="1"/>
  <c r="FW13" i="35"/>
  <c r="FX13" i="35"/>
  <c r="FX12" i="35" s="1"/>
  <c r="BO14" i="35"/>
  <c r="BP14" i="35"/>
  <c r="BQ14" i="35"/>
  <c r="BR14" i="35"/>
  <c r="BS14" i="35"/>
  <c r="BT14" i="35"/>
  <c r="BU14" i="35"/>
  <c r="BV14" i="35"/>
  <c r="BW14" i="35"/>
  <c r="BX14" i="35"/>
  <c r="BY14" i="35"/>
  <c r="BZ14" i="35"/>
  <c r="CA14" i="35"/>
  <c r="CB14" i="35"/>
  <c r="CC14" i="35"/>
  <c r="CD14" i="35"/>
  <c r="CE14" i="35"/>
  <c r="CF14" i="35"/>
  <c r="CG14" i="35"/>
  <c r="CH14" i="35"/>
  <c r="CI14" i="35"/>
  <c r="CJ14" i="35"/>
  <c r="CK14" i="35"/>
  <c r="CL14" i="35"/>
  <c r="CM14" i="35"/>
  <c r="CN14" i="35"/>
  <c r="CO14" i="35"/>
  <c r="CP14" i="35"/>
  <c r="CQ14" i="35"/>
  <c r="CR14" i="35"/>
  <c r="CS14" i="35"/>
  <c r="CT14" i="35"/>
  <c r="CU14" i="35"/>
  <c r="CV14" i="35"/>
  <c r="CW14" i="35"/>
  <c r="CX14" i="35"/>
  <c r="CY14" i="35"/>
  <c r="CZ14" i="35"/>
  <c r="DA14" i="35"/>
  <c r="DB14" i="35"/>
  <c r="DC14" i="35"/>
  <c r="DD14" i="35"/>
  <c r="DE14" i="35"/>
  <c r="DF14" i="35"/>
  <c r="DG14" i="35"/>
  <c r="DH14" i="35"/>
  <c r="DI14" i="35"/>
  <c r="DJ14" i="35"/>
  <c r="DK14" i="35"/>
  <c r="DL14" i="35"/>
  <c r="DM14" i="35"/>
  <c r="DN14" i="35"/>
  <c r="DO14" i="35"/>
  <c r="DP14" i="35"/>
  <c r="DQ14" i="35"/>
  <c r="DR14" i="35"/>
  <c r="DS14" i="35"/>
  <c r="DT14" i="35"/>
  <c r="DU14" i="35"/>
  <c r="DV14" i="35"/>
  <c r="DW14" i="35"/>
  <c r="DX14" i="35"/>
  <c r="DY14" i="35"/>
  <c r="DZ14" i="35"/>
  <c r="EA14" i="35"/>
  <c r="EB14" i="35"/>
  <c r="EC14" i="35"/>
  <c r="ED14" i="35"/>
  <c r="EE14" i="35"/>
  <c r="EF14" i="35"/>
  <c r="EG14" i="35"/>
  <c r="EH14" i="35"/>
  <c r="EI14" i="35"/>
  <c r="EJ14" i="35"/>
  <c r="EK14" i="35"/>
  <c r="EL14" i="35"/>
  <c r="EM14" i="35"/>
  <c r="EN14" i="35"/>
  <c r="EO14" i="35"/>
  <c r="EP14" i="35"/>
  <c r="EQ14" i="35"/>
  <c r="ER14" i="35"/>
  <c r="ES14" i="35"/>
  <c r="ET14" i="35"/>
  <c r="EU14" i="35"/>
  <c r="EV14" i="35"/>
  <c r="EW14" i="35"/>
  <c r="EX14" i="35"/>
  <c r="EY14" i="35"/>
  <c r="EZ14" i="35"/>
  <c r="FA14" i="35"/>
  <c r="FB14" i="35"/>
  <c r="FC14" i="35"/>
  <c r="FD14" i="35"/>
  <c r="FE14" i="35"/>
  <c r="FF14" i="35"/>
  <c r="FG14" i="35"/>
  <c r="FH14" i="35"/>
  <c r="FI14" i="35"/>
  <c r="FJ14" i="35"/>
  <c r="FK14" i="35"/>
  <c r="FL14" i="35"/>
  <c r="FM14" i="35"/>
  <c r="FN14" i="35"/>
  <c r="FO14" i="35"/>
  <c r="FP14" i="35"/>
  <c r="FQ14" i="35"/>
  <c r="FR14" i="35"/>
  <c r="FS14" i="35"/>
  <c r="FT14" i="35"/>
  <c r="FU14" i="35"/>
  <c r="FV14" i="35"/>
  <c r="FW14" i="35"/>
  <c r="FX14" i="35"/>
  <c r="BO15" i="35"/>
  <c r="BP15" i="35"/>
  <c r="BQ15" i="35"/>
  <c r="BR15" i="35"/>
  <c r="BS15" i="35"/>
  <c r="BT15" i="35"/>
  <c r="BU15" i="35"/>
  <c r="BV15" i="35"/>
  <c r="BW15" i="35"/>
  <c r="BX15" i="35"/>
  <c r="BY15" i="35"/>
  <c r="BZ15" i="35"/>
  <c r="CA15" i="35"/>
  <c r="CB15" i="35"/>
  <c r="CC15" i="35"/>
  <c r="CD15" i="35"/>
  <c r="CE15" i="35"/>
  <c r="CF15" i="35"/>
  <c r="CG15" i="35"/>
  <c r="CH15" i="35"/>
  <c r="CI15" i="35"/>
  <c r="CJ15" i="35"/>
  <c r="CK15" i="35"/>
  <c r="CL15" i="35"/>
  <c r="CM15" i="35"/>
  <c r="CN15" i="35"/>
  <c r="CO15" i="35"/>
  <c r="CP15" i="35"/>
  <c r="CQ15" i="35"/>
  <c r="CR15" i="35"/>
  <c r="CS15" i="35"/>
  <c r="CT15" i="35"/>
  <c r="CU15" i="35"/>
  <c r="CV15" i="35"/>
  <c r="CW15" i="35"/>
  <c r="CX15" i="35"/>
  <c r="CY15" i="35"/>
  <c r="CZ15" i="35"/>
  <c r="DA15" i="35"/>
  <c r="DB15" i="35"/>
  <c r="DC15" i="35"/>
  <c r="DD15" i="35"/>
  <c r="DE15" i="35"/>
  <c r="DF15" i="35"/>
  <c r="DG15" i="35"/>
  <c r="DH15" i="35"/>
  <c r="DI15" i="35"/>
  <c r="DJ15" i="35"/>
  <c r="DK15" i="35"/>
  <c r="DL15" i="35"/>
  <c r="DM15" i="35"/>
  <c r="DN15" i="35"/>
  <c r="DO15" i="35"/>
  <c r="DP15" i="35"/>
  <c r="DQ15" i="35"/>
  <c r="DR15" i="35"/>
  <c r="DS15" i="35"/>
  <c r="DT15" i="35"/>
  <c r="DU15" i="35"/>
  <c r="DV15" i="35"/>
  <c r="DW15" i="35"/>
  <c r="DX15" i="35"/>
  <c r="DY15" i="35"/>
  <c r="DZ15" i="35"/>
  <c r="EA15" i="35"/>
  <c r="EB15" i="35"/>
  <c r="EC15" i="35"/>
  <c r="ED15" i="35"/>
  <c r="EE15" i="35"/>
  <c r="EF15" i="35"/>
  <c r="EG15" i="35"/>
  <c r="EH15" i="35"/>
  <c r="EI15" i="35"/>
  <c r="EJ15" i="35"/>
  <c r="EK15" i="35"/>
  <c r="EL15" i="35"/>
  <c r="EM15" i="35"/>
  <c r="EN15" i="35"/>
  <c r="EO15" i="35"/>
  <c r="EP15" i="35"/>
  <c r="EQ15" i="35"/>
  <c r="ER15" i="35"/>
  <c r="ES15" i="35"/>
  <c r="ET15" i="35"/>
  <c r="EU15" i="35"/>
  <c r="EV15" i="35"/>
  <c r="EW15" i="35"/>
  <c r="EX15" i="35"/>
  <c r="EY15" i="35"/>
  <c r="EZ15" i="35"/>
  <c r="FA15" i="35"/>
  <c r="FB15" i="35"/>
  <c r="FC15" i="35"/>
  <c r="FD15" i="35"/>
  <c r="FE15" i="35"/>
  <c r="FF15" i="35"/>
  <c r="FG15" i="35"/>
  <c r="FH15" i="35"/>
  <c r="FI15" i="35"/>
  <c r="FJ15" i="35"/>
  <c r="FK15" i="35"/>
  <c r="FL15" i="35"/>
  <c r="FM15" i="35"/>
  <c r="FN15" i="35"/>
  <c r="FO15" i="35"/>
  <c r="FP15" i="35"/>
  <c r="FQ15" i="35"/>
  <c r="FR15" i="35"/>
  <c r="FS15" i="35"/>
  <c r="FT15" i="35"/>
  <c r="FU15" i="35"/>
  <c r="FV15" i="35"/>
  <c r="FW15" i="35"/>
  <c r="N15" i="35" s="1"/>
  <c r="FX15" i="35"/>
  <c r="BO16" i="35"/>
  <c r="BP16" i="35"/>
  <c r="BQ16" i="35"/>
  <c r="BR16" i="35"/>
  <c r="BS16" i="35"/>
  <c r="BT16" i="35"/>
  <c r="BU16" i="35"/>
  <c r="BV16" i="35"/>
  <c r="BW16" i="35"/>
  <c r="BX16" i="35"/>
  <c r="BY16" i="35"/>
  <c r="BZ16" i="35"/>
  <c r="CA16" i="35"/>
  <c r="CB16" i="35"/>
  <c r="CC16" i="35"/>
  <c r="CD16" i="35"/>
  <c r="CE16" i="35"/>
  <c r="CF16" i="35"/>
  <c r="CG16" i="35"/>
  <c r="CH16" i="35"/>
  <c r="CI16" i="35"/>
  <c r="CJ16" i="35"/>
  <c r="CK16" i="35"/>
  <c r="CL16" i="35"/>
  <c r="CM16" i="35"/>
  <c r="CN16" i="35"/>
  <c r="CO16" i="35"/>
  <c r="CP16" i="35"/>
  <c r="CQ16" i="35"/>
  <c r="CR16" i="35"/>
  <c r="CS16" i="35"/>
  <c r="CT16" i="35"/>
  <c r="CU16" i="35"/>
  <c r="CV16" i="35"/>
  <c r="CW16" i="35"/>
  <c r="CX16" i="35"/>
  <c r="CY16" i="35"/>
  <c r="CZ16" i="35"/>
  <c r="DA16" i="35"/>
  <c r="DB16" i="35"/>
  <c r="DC16" i="35"/>
  <c r="DD16" i="35"/>
  <c r="DE16" i="35"/>
  <c r="DF16" i="35"/>
  <c r="DG16" i="35"/>
  <c r="DH16" i="35"/>
  <c r="DI16" i="35"/>
  <c r="DJ16" i="35"/>
  <c r="DK16" i="35"/>
  <c r="DL16" i="35"/>
  <c r="DM16" i="35"/>
  <c r="DN16" i="35"/>
  <c r="DO16" i="35"/>
  <c r="DP16" i="35"/>
  <c r="DQ16" i="35"/>
  <c r="DR16" i="35"/>
  <c r="DS16" i="35"/>
  <c r="DT16" i="35"/>
  <c r="DU16" i="35"/>
  <c r="DV16" i="35"/>
  <c r="DW16" i="35"/>
  <c r="DX16" i="35"/>
  <c r="DY16" i="35"/>
  <c r="DZ16" i="35"/>
  <c r="EA16" i="35"/>
  <c r="EB16" i="35"/>
  <c r="EC16" i="35"/>
  <c r="ED16" i="35"/>
  <c r="EE16" i="35"/>
  <c r="EF16" i="35"/>
  <c r="EG16" i="35"/>
  <c r="EH16" i="35"/>
  <c r="EI16" i="35"/>
  <c r="EJ16" i="35"/>
  <c r="EK16" i="35"/>
  <c r="EL16" i="35"/>
  <c r="EM16" i="35"/>
  <c r="EN16" i="35"/>
  <c r="EO16" i="35"/>
  <c r="EP16" i="35"/>
  <c r="EQ16" i="35"/>
  <c r="ER16" i="35"/>
  <c r="ES16" i="35"/>
  <c r="ET16" i="35"/>
  <c r="EU16" i="35"/>
  <c r="EV16" i="35"/>
  <c r="EW16" i="35"/>
  <c r="EX16" i="35"/>
  <c r="EY16" i="35"/>
  <c r="EZ16" i="35"/>
  <c r="FA16" i="35"/>
  <c r="FB16" i="35"/>
  <c r="FC16" i="35"/>
  <c r="FD16" i="35"/>
  <c r="FE16" i="35"/>
  <c r="FF16" i="35"/>
  <c r="FG16" i="35"/>
  <c r="FH16" i="35"/>
  <c r="FI16" i="35"/>
  <c r="FJ16" i="35"/>
  <c r="FK16" i="35"/>
  <c r="FL16" i="35"/>
  <c r="FM16" i="35"/>
  <c r="FN16" i="35"/>
  <c r="FO16" i="35"/>
  <c r="FP16" i="35"/>
  <c r="FQ16" i="35"/>
  <c r="FR16" i="35"/>
  <c r="FS16" i="35"/>
  <c r="FT16" i="35"/>
  <c r="FU16" i="35"/>
  <c r="FV16" i="35"/>
  <c r="FW16" i="35"/>
  <c r="FX16" i="35"/>
  <c r="BO20" i="35"/>
  <c r="BP20" i="35"/>
  <c r="BQ20" i="35"/>
  <c r="BR20" i="35"/>
  <c r="BS20" i="35"/>
  <c r="BT20" i="35"/>
  <c r="BU20" i="35"/>
  <c r="BV20" i="35"/>
  <c r="BW20" i="35"/>
  <c r="BX20" i="35"/>
  <c r="BY20" i="35"/>
  <c r="BZ20" i="35"/>
  <c r="CA20" i="35"/>
  <c r="CB20" i="35"/>
  <c r="CC20" i="35"/>
  <c r="CD20" i="35"/>
  <c r="CE20" i="35"/>
  <c r="CF20" i="35"/>
  <c r="CG20" i="35"/>
  <c r="CH20" i="35"/>
  <c r="CI20" i="35"/>
  <c r="CJ20" i="35"/>
  <c r="CK20" i="35"/>
  <c r="CL20" i="35"/>
  <c r="CM20" i="35"/>
  <c r="CN20" i="35"/>
  <c r="CO20" i="35"/>
  <c r="CP20" i="35"/>
  <c r="CQ20" i="35"/>
  <c r="CR20" i="35"/>
  <c r="CS20" i="35"/>
  <c r="CT20" i="35"/>
  <c r="CU20" i="35"/>
  <c r="CV20" i="35"/>
  <c r="CW20" i="35"/>
  <c r="CX20" i="35"/>
  <c r="CY20" i="35"/>
  <c r="CZ20" i="35"/>
  <c r="DA20" i="35"/>
  <c r="DB20" i="35"/>
  <c r="DC20" i="35"/>
  <c r="DD20" i="35"/>
  <c r="DE20" i="35"/>
  <c r="DF20" i="35"/>
  <c r="DG20" i="35"/>
  <c r="DH20" i="35"/>
  <c r="DI20" i="35"/>
  <c r="DJ20" i="35"/>
  <c r="DK20" i="35"/>
  <c r="DL20" i="35"/>
  <c r="DM20" i="35"/>
  <c r="DN20" i="35"/>
  <c r="DO20" i="35"/>
  <c r="DP20" i="35"/>
  <c r="DQ20" i="35"/>
  <c r="DR20" i="35"/>
  <c r="DS20" i="35"/>
  <c r="DT20" i="35"/>
  <c r="DU20" i="35"/>
  <c r="DV20" i="35"/>
  <c r="DW20" i="35"/>
  <c r="DX20" i="35"/>
  <c r="DY20" i="35"/>
  <c r="DZ20" i="35"/>
  <c r="EA20" i="35"/>
  <c r="EB20" i="35"/>
  <c r="EC20" i="35"/>
  <c r="ED20" i="35"/>
  <c r="EE20" i="35"/>
  <c r="EF20" i="35"/>
  <c r="EG20" i="35"/>
  <c r="EH20" i="35"/>
  <c r="EI20" i="35"/>
  <c r="EJ20" i="35"/>
  <c r="EK20" i="35"/>
  <c r="EL20" i="35"/>
  <c r="EM20" i="35"/>
  <c r="EN20" i="35"/>
  <c r="EO20" i="35"/>
  <c r="EP20" i="35"/>
  <c r="EQ20" i="35"/>
  <c r="ER20" i="35"/>
  <c r="ES20" i="35"/>
  <c r="ET20" i="35"/>
  <c r="EU20" i="35"/>
  <c r="EV20" i="35"/>
  <c r="EW20" i="35"/>
  <c r="EX20" i="35"/>
  <c r="EY20" i="35"/>
  <c r="EZ20" i="35"/>
  <c r="FA20" i="35"/>
  <c r="FB20" i="35"/>
  <c r="FC20" i="35"/>
  <c r="FD20" i="35"/>
  <c r="FE20" i="35"/>
  <c r="FF20" i="35"/>
  <c r="FG20" i="35"/>
  <c r="FH20" i="35"/>
  <c r="FI20" i="35"/>
  <c r="FJ20" i="35"/>
  <c r="FK20" i="35"/>
  <c r="FL20" i="35"/>
  <c r="FM20" i="35"/>
  <c r="FN20" i="35"/>
  <c r="FO20" i="35"/>
  <c r="FP20" i="35"/>
  <c r="FQ20" i="35"/>
  <c r="FR20" i="35"/>
  <c r="FS20" i="35"/>
  <c r="FT20" i="35"/>
  <c r="FU20" i="35"/>
  <c r="FV20" i="35"/>
  <c r="FW20" i="35"/>
  <c r="FX20" i="35"/>
  <c r="BO21" i="35"/>
  <c r="BP21" i="35"/>
  <c r="BQ21" i="35"/>
  <c r="BR21" i="35"/>
  <c r="BS21" i="35"/>
  <c r="BT21" i="35"/>
  <c r="BU21" i="35"/>
  <c r="BV21" i="35"/>
  <c r="BW21" i="35"/>
  <c r="BX21" i="35"/>
  <c r="BY21" i="35"/>
  <c r="BZ21" i="35"/>
  <c r="CA21" i="35"/>
  <c r="CB21" i="35"/>
  <c r="CC21" i="35"/>
  <c r="CD21" i="35"/>
  <c r="CE21" i="35"/>
  <c r="CF21" i="35"/>
  <c r="CG21" i="35"/>
  <c r="CH21" i="35"/>
  <c r="CI21" i="35"/>
  <c r="CJ21" i="35"/>
  <c r="CK21" i="35"/>
  <c r="CL21" i="35"/>
  <c r="CM21" i="35"/>
  <c r="CN21" i="35"/>
  <c r="CO21" i="35"/>
  <c r="CP21" i="35"/>
  <c r="CQ21" i="35"/>
  <c r="CR21" i="35"/>
  <c r="CS21" i="35"/>
  <c r="CT21" i="35"/>
  <c r="CU21" i="35"/>
  <c r="CV21" i="35"/>
  <c r="CW21" i="35"/>
  <c r="CX21" i="35"/>
  <c r="CY21" i="35"/>
  <c r="CZ21" i="35"/>
  <c r="DA21" i="35"/>
  <c r="DB21" i="35"/>
  <c r="DC21" i="35"/>
  <c r="DD21" i="35"/>
  <c r="DE21" i="35"/>
  <c r="DF21" i="35"/>
  <c r="DG21" i="35"/>
  <c r="DH21" i="35"/>
  <c r="DI21" i="35"/>
  <c r="DJ21" i="35"/>
  <c r="DK21" i="35"/>
  <c r="DL21" i="35"/>
  <c r="DM21" i="35"/>
  <c r="DN21" i="35"/>
  <c r="DO21" i="35"/>
  <c r="DP21" i="35"/>
  <c r="DQ21" i="35"/>
  <c r="DR21" i="35"/>
  <c r="DS21" i="35"/>
  <c r="DT21" i="35"/>
  <c r="DU21" i="35"/>
  <c r="DV21" i="35"/>
  <c r="DW21" i="35"/>
  <c r="DX21" i="35"/>
  <c r="DY21" i="35"/>
  <c r="DZ21" i="35"/>
  <c r="EA21" i="35"/>
  <c r="EB21" i="35"/>
  <c r="EC21" i="35"/>
  <c r="ED21" i="35"/>
  <c r="EE21" i="35"/>
  <c r="EF21" i="35"/>
  <c r="EG21" i="35"/>
  <c r="EH21" i="35"/>
  <c r="EI21" i="35"/>
  <c r="EJ21" i="35"/>
  <c r="EK21" i="35"/>
  <c r="EL21" i="35"/>
  <c r="EM21" i="35"/>
  <c r="EN21" i="35"/>
  <c r="EO21" i="35"/>
  <c r="EP21" i="35"/>
  <c r="EQ21" i="35"/>
  <c r="ER21" i="35"/>
  <c r="ES21" i="35"/>
  <c r="ET21" i="35"/>
  <c r="EU21" i="35"/>
  <c r="EV21" i="35"/>
  <c r="EW21" i="35"/>
  <c r="EX21" i="35"/>
  <c r="EY21" i="35"/>
  <c r="EZ21" i="35"/>
  <c r="FA21" i="35"/>
  <c r="FB21" i="35"/>
  <c r="FC21" i="35"/>
  <c r="FD21" i="35"/>
  <c r="FE21" i="35"/>
  <c r="FF21" i="35"/>
  <c r="FG21" i="35"/>
  <c r="FH21" i="35"/>
  <c r="FI21" i="35"/>
  <c r="FJ21" i="35"/>
  <c r="FK21" i="35"/>
  <c r="FL21" i="35"/>
  <c r="FM21" i="35"/>
  <c r="FN21" i="35"/>
  <c r="FO21" i="35"/>
  <c r="FP21" i="35"/>
  <c r="FQ21" i="35"/>
  <c r="FR21" i="35"/>
  <c r="FS21" i="35"/>
  <c r="FT21" i="35"/>
  <c r="FU21" i="35"/>
  <c r="FV21" i="35"/>
  <c r="FW21" i="35"/>
  <c r="FX21" i="35"/>
  <c r="BO22" i="35"/>
  <c r="BP22" i="35"/>
  <c r="BQ22" i="35"/>
  <c r="BR22" i="35"/>
  <c r="BS22" i="35"/>
  <c r="BT22" i="35"/>
  <c r="BU22" i="35"/>
  <c r="BV22" i="35"/>
  <c r="BW22" i="35"/>
  <c r="BX22" i="35"/>
  <c r="BY22" i="35"/>
  <c r="BZ22" i="35"/>
  <c r="CA22" i="35"/>
  <c r="CB22" i="35"/>
  <c r="CC22" i="35"/>
  <c r="CD22" i="35"/>
  <c r="CE22" i="35"/>
  <c r="CF22" i="35"/>
  <c r="CG22" i="35"/>
  <c r="CH22" i="35"/>
  <c r="CI22" i="35"/>
  <c r="CJ22" i="35"/>
  <c r="CK22" i="35"/>
  <c r="CL22" i="35"/>
  <c r="CM22" i="35"/>
  <c r="CN22" i="35"/>
  <c r="CO22" i="35"/>
  <c r="CP22" i="35"/>
  <c r="CQ22" i="35"/>
  <c r="CR22" i="35"/>
  <c r="CS22" i="35"/>
  <c r="CT22" i="35"/>
  <c r="CU22" i="35"/>
  <c r="CV22" i="35"/>
  <c r="CW22" i="35"/>
  <c r="CX22" i="35"/>
  <c r="CY22" i="35"/>
  <c r="CZ22" i="35"/>
  <c r="DA22" i="35"/>
  <c r="DB22" i="35"/>
  <c r="DC22" i="35"/>
  <c r="DD22" i="35"/>
  <c r="DE22" i="35"/>
  <c r="DF22" i="35"/>
  <c r="DG22" i="35"/>
  <c r="DH22" i="35"/>
  <c r="DI22" i="35"/>
  <c r="DJ22" i="35"/>
  <c r="DK22" i="35"/>
  <c r="DL22" i="35"/>
  <c r="DM22" i="35"/>
  <c r="DN22" i="35"/>
  <c r="DO22" i="35"/>
  <c r="DP22" i="35"/>
  <c r="DQ22" i="35"/>
  <c r="DR22" i="35"/>
  <c r="DS22" i="35"/>
  <c r="DT22" i="35"/>
  <c r="DU22" i="35"/>
  <c r="DV22" i="35"/>
  <c r="DW22" i="35"/>
  <c r="DX22" i="35"/>
  <c r="DY22" i="35"/>
  <c r="DZ22" i="35"/>
  <c r="EA22" i="35"/>
  <c r="EB22" i="35"/>
  <c r="EC22" i="35"/>
  <c r="ED22" i="35"/>
  <c r="EE22" i="35"/>
  <c r="EF22" i="35"/>
  <c r="EG22" i="35"/>
  <c r="EH22" i="35"/>
  <c r="EI22" i="35"/>
  <c r="EJ22" i="35"/>
  <c r="EK22" i="35"/>
  <c r="EL22" i="35"/>
  <c r="EM22" i="35"/>
  <c r="EN22" i="35"/>
  <c r="EO22" i="35"/>
  <c r="EP22" i="35"/>
  <c r="EQ22" i="35"/>
  <c r="ER22" i="35"/>
  <c r="ES22" i="35"/>
  <c r="ET22" i="35"/>
  <c r="EU22" i="35"/>
  <c r="EV22" i="35"/>
  <c r="EW22" i="35"/>
  <c r="EX22" i="35"/>
  <c r="EY22" i="35"/>
  <c r="EZ22" i="35"/>
  <c r="FA22" i="35"/>
  <c r="FB22" i="35"/>
  <c r="FC22" i="35"/>
  <c r="FD22" i="35"/>
  <c r="FE22" i="35"/>
  <c r="FF22" i="35"/>
  <c r="FG22" i="35"/>
  <c r="FH22" i="35"/>
  <c r="FI22" i="35"/>
  <c r="FJ22" i="35"/>
  <c r="FK22" i="35"/>
  <c r="FL22" i="35"/>
  <c r="FM22" i="35"/>
  <c r="FN22" i="35"/>
  <c r="FO22" i="35"/>
  <c r="FP22" i="35"/>
  <c r="FQ22" i="35"/>
  <c r="FR22" i="35"/>
  <c r="FS22" i="35"/>
  <c r="FT22" i="35"/>
  <c r="FU22" i="35"/>
  <c r="FV22" i="35"/>
  <c r="FW22" i="35"/>
  <c r="N22" i="35" s="1"/>
  <c r="FX22" i="35"/>
  <c r="BO24" i="35"/>
  <c r="BP24" i="35"/>
  <c r="BQ24" i="35"/>
  <c r="BR24" i="35"/>
  <c r="BS24" i="35"/>
  <c r="BT24" i="35"/>
  <c r="BU24" i="35"/>
  <c r="BV24" i="35"/>
  <c r="BW24" i="35"/>
  <c r="BX24" i="35"/>
  <c r="BY24" i="35"/>
  <c r="BZ24" i="35"/>
  <c r="CA24" i="35"/>
  <c r="CB24" i="35"/>
  <c r="CC24" i="35"/>
  <c r="CD24" i="35"/>
  <c r="CE24" i="35"/>
  <c r="CF24" i="35"/>
  <c r="CG24" i="35"/>
  <c r="CH24" i="35"/>
  <c r="CI24" i="35"/>
  <c r="CJ24" i="35"/>
  <c r="CK24" i="35"/>
  <c r="CL24" i="35"/>
  <c r="CM24" i="35"/>
  <c r="CN24" i="35"/>
  <c r="CO24" i="35"/>
  <c r="CP24" i="35"/>
  <c r="CQ24" i="35"/>
  <c r="CR24" i="35"/>
  <c r="CS24" i="35"/>
  <c r="CT24" i="35"/>
  <c r="CU24" i="35"/>
  <c r="CV24" i="35"/>
  <c r="CW24" i="35"/>
  <c r="CX24" i="35"/>
  <c r="CY24" i="35"/>
  <c r="CZ24" i="35"/>
  <c r="DA24" i="35"/>
  <c r="DB24" i="35"/>
  <c r="DC24" i="35"/>
  <c r="DD24" i="35"/>
  <c r="DE24" i="35"/>
  <c r="DF24" i="35"/>
  <c r="DG24" i="35"/>
  <c r="DH24" i="35"/>
  <c r="DI24" i="35"/>
  <c r="DJ24" i="35"/>
  <c r="DK24" i="35"/>
  <c r="DL24" i="35"/>
  <c r="DM24" i="35"/>
  <c r="DN24" i="35"/>
  <c r="DO24" i="35"/>
  <c r="DP24" i="35"/>
  <c r="DQ24" i="35"/>
  <c r="DR24" i="35"/>
  <c r="DS24" i="35"/>
  <c r="DT24" i="35"/>
  <c r="DU24" i="35"/>
  <c r="DV24" i="35"/>
  <c r="DW24" i="35"/>
  <c r="DX24" i="35"/>
  <c r="DY24" i="35"/>
  <c r="DZ24" i="35"/>
  <c r="EA24" i="35"/>
  <c r="EB24" i="35"/>
  <c r="EC24" i="35"/>
  <c r="ED24" i="35"/>
  <c r="EE24" i="35"/>
  <c r="EF24" i="35"/>
  <c r="EG24" i="35"/>
  <c r="EH24" i="35"/>
  <c r="EI24" i="35"/>
  <c r="EJ24" i="35"/>
  <c r="EK24" i="35"/>
  <c r="EL24" i="35"/>
  <c r="EM24" i="35"/>
  <c r="EN24" i="35"/>
  <c r="EO24" i="35"/>
  <c r="EP24" i="35"/>
  <c r="EQ24" i="35"/>
  <c r="ER24" i="35"/>
  <c r="ES24" i="35"/>
  <c r="ET24" i="35"/>
  <c r="EU24" i="35"/>
  <c r="EV24" i="35"/>
  <c r="EW24" i="35"/>
  <c r="EX24" i="35"/>
  <c r="EY24" i="35"/>
  <c r="EZ24" i="35"/>
  <c r="FA24" i="35"/>
  <c r="FB24" i="35"/>
  <c r="FC24" i="35"/>
  <c r="FD24" i="35"/>
  <c r="FE24" i="35"/>
  <c r="FF24" i="35"/>
  <c r="FG24" i="35"/>
  <c r="FH24" i="35"/>
  <c r="FI24" i="35"/>
  <c r="FJ24" i="35"/>
  <c r="FK24" i="35"/>
  <c r="FL24" i="35"/>
  <c r="FM24" i="35"/>
  <c r="FN24" i="35"/>
  <c r="FO24" i="35"/>
  <c r="FP24" i="35"/>
  <c r="FQ24" i="35"/>
  <c r="FR24" i="35"/>
  <c r="FS24" i="35"/>
  <c r="FT24" i="35"/>
  <c r="FU24" i="35"/>
  <c r="FV24" i="35"/>
  <c r="FW24" i="35"/>
  <c r="FX24" i="35"/>
  <c r="BO25" i="35"/>
  <c r="BP25" i="35"/>
  <c r="BQ25" i="35"/>
  <c r="BR25" i="35"/>
  <c r="BS25" i="35"/>
  <c r="BT25" i="35"/>
  <c r="BU25" i="35"/>
  <c r="BV25" i="35"/>
  <c r="BW25" i="35"/>
  <c r="BX25" i="35"/>
  <c r="BY25" i="35"/>
  <c r="BZ25" i="35"/>
  <c r="CA25" i="35"/>
  <c r="CB25" i="35"/>
  <c r="CC25" i="35"/>
  <c r="CD25" i="35"/>
  <c r="CE25" i="35"/>
  <c r="CF25" i="35"/>
  <c r="CG25" i="35"/>
  <c r="CH25" i="35"/>
  <c r="CI25" i="35"/>
  <c r="CJ25" i="35"/>
  <c r="CK25" i="35"/>
  <c r="CL25" i="35"/>
  <c r="CM25" i="35"/>
  <c r="CN25" i="35"/>
  <c r="CO25" i="35"/>
  <c r="CP25" i="35"/>
  <c r="CQ25" i="35"/>
  <c r="CR25" i="35"/>
  <c r="CS25" i="35"/>
  <c r="CT25" i="35"/>
  <c r="CU25" i="35"/>
  <c r="CV25" i="35"/>
  <c r="CW25" i="35"/>
  <c r="CX25" i="35"/>
  <c r="CY25" i="35"/>
  <c r="CZ25" i="35"/>
  <c r="DA25" i="35"/>
  <c r="DB25" i="35"/>
  <c r="DC25" i="35"/>
  <c r="DD25" i="35"/>
  <c r="DE25" i="35"/>
  <c r="DF25" i="35"/>
  <c r="DG25" i="35"/>
  <c r="DH25" i="35"/>
  <c r="DI25" i="35"/>
  <c r="DJ25" i="35"/>
  <c r="DK25" i="35"/>
  <c r="DL25" i="35"/>
  <c r="DM25" i="35"/>
  <c r="DN25" i="35"/>
  <c r="DO25" i="35"/>
  <c r="DP25" i="35"/>
  <c r="DQ25" i="35"/>
  <c r="DR25" i="35"/>
  <c r="DS25" i="35"/>
  <c r="DT25" i="35"/>
  <c r="DU25" i="35"/>
  <c r="DV25" i="35"/>
  <c r="DW25" i="35"/>
  <c r="DX25" i="35"/>
  <c r="DY25" i="35"/>
  <c r="DZ25" i="35"/>
  <c r="EA25" i="35"/>
  <c r="EB25" i="35"/>
  <c r="EC25" i="35"/>
  <c r="ED25" i="35"/>
  <c r="EE25" i="35"/>
  <c r="EF25" i="35"/>
  <c r="EG25" i="35"/>
  <c r="EH25" i="35"/>
  <c r="EI25" i="35"/>
  <c r="EJ25" i="35"/>
  <c r="EK25" i="35"/>
  <c r="EL25" i="35"/>
  <c r="EM25" i="35"/>
  <c r="EN25" i="35"/>
  <c r="EO25" i="35"/>
  <c r="EP25" i="35"/>
  <c r="EQ25" i="35"/>
  <c r="ER25" i="35"/>
  <c r="ES25" i="35"/>
  <c r="ET25" i="35"/>
  <c r="EU25" i="35"/>
  <c r="EV25" i="35"/>
  <c r="EW25" i="35"/>
  <c r="EX25" i="35"/>
  <c r="EY25" i="35"/>
  <c r="EZ25" i="35"/>
  <c r="FA25" i="35"/>
  <c r="FB25" i="35"/>
  <c r="FC25" i="35"/>
  <c r="FD25" i="35"/>
  <c r="FE25" i="35"/>
  <c r="FF25" i="35"/>
  <c r="FG25" i="35"/>
  <c r="FH25" i="35"/>
  <c r="FI25" i="35"/>
  <c r="FJ25" i="35"/>
  <c r="FK25" i="35"/>
  <c r="FL25" i="35"/>
  <c r="FM25" i="35"/>
  <c r="FN25" i="35"/>
  <c r="FO25" i="35"/>
  <c r="FP25" i="35"/>
  <c r="FQ25" i="35"/>
  <c r="FR25" i="35"/>
  <c r="FS25" i="35"/>
  <c r="FT25" i="35"/>
  <c r="FU25" i="35"/>
  <c r="FV25" i="35"/>
  <c r="FW25" i="35"/>
  <c r="FX25" i="35"/>
  <c r="BO26" i="35"/>
  <c r="BP26" i="35"/>
  <c r="BQ26" i="35"/>
  <c r="BR26" i="35"/>
  <c r="BS26" i="35"/>
  <c r="BT26" i="35"/>
  <c r="BU26" i="35"/>
  <c r="BV26" i="35"/>
  <c r="BW26" i="35"/>
  <c r="BX26" i="35"/>
  <c r="BY26" i="35"/>
  <c r="BZ26" i="35"/>
  <c r="CA26" i="35"/>
  <c r="CB26" i="35"/>
  <c r="CC26" i="35"/>
  <c r="CD26" i="35"/>
  <c r="CE26" i="35"/>
  <c r="CF26" i="35"/>
  <c r="CG26" i="35"/>
  <c r="CH26" i="35"/>
  <c r="CI26" i="35"/>
  <c r="CJ26" i="35"/>
  <c r="CK26" i="35"/>
  <c r="CL26" i="35"/>
  <c r="CM26" i="35"/>
  <c r="CN26" i="35"/>
  <c r="CO26" i="35"/>
  <c r="CP26" i="35"/>
  <c r="CQ26" i="35"/>
  <c r="CR26" i="35"/>
  <c r="CS26" i="35"/>
  <c r="CT26" i="35"/>
  <c r="CU26" i="35"/>
  <c r="CV26" i="35"/>
  <c r="CW26" i="35"/>
  <c r="CX26" i="35"/>
  <c r="CY26" i="35"/>
  <c r="CZ26" i="35"/>
  <c r="DA26" i="35"/>
  <c r="DB26" i="35"/>
  <c r="DC26" i="35"/>
  <c r="DD26" i="35"/>
  <c r="DE26" i="35"/>
  <c r="DF26" i="35"/>
  <c r="DG26" i="35"/>
  <c r="DH26" i="35"/>
  <c r="DI26" i="35"/>
  <c r="DJ26" i="35"/>
  <c r="DK26" i="35"/>
  <c r="DL26" i="35"/>
  <c r="DM26" i="35"/>
  <c r="DN26" i="35"/>
  <c r="DO26" i="35"/>
  <c r="DP26" i="35"/>
  <c r="DQ26" i="35"/>
  <c r="DR26" i="35"/>
  <c r="DS26" i="35"/>
  <c r="DT26" i="35"/>
  <c r="DU26" i="35"/>
  <c r="DV26" i="35"/>
  <c r="DW26" i="35"/>
  <c r="DX26" i="35"/>
  <c r="DY26" i="35"/>
  <c r="DZ26" i="35"/>
  <c r="EA26" i="35"/>
  <c r="EB26" i="35"/>
  <c r="EC26" i="35"/>
  <c r="ED26" i="35"/>
  <c r="EE26" i="35"/>
  <c r="EF26" i="35"/>
  <c r="EG26" i="35"/>
  <c r="EH26" i="35"/>
  <c r="EI26" i="35"/>
  <c r="EJ26" i="35"/>
  <c r="EK26" i="35"/>
  <c r="EL26" i="35"/>
  <c r="EM26" i="35"/>
  <c r="EN26" i="35"/>
  <c r="EO26" i="35"/>
  <c r="EP26" i="35"/>
  <c r="EQ26" i="35"/>
  <c r="ER26" i="35"/>
  <c r="ES26" i="35"/>
  <c r="ET26" i="35"/>
  <c r="EU26" i="35"/>
  <c r="EV26" i="35"/>
  <c r="EW26" i="35"/>
  <c r="EX26" i="35"/>
  <c r="EY26" i="35"/>
  <c r="EZ26" i="35"/>
  <c r="FA26" i="35"/>
  <c r="FB26" i="35"/>
  <c r="FC26" i="35"/>
  <c r="FD26" i="35"/>
  <c r="FE26" i="35"/>
  <c r="FF26" i="35"/>
  <c r="FG26" i="35"/>
  <c r="FH26" i="35"/>
  <c r="FI26" i="35"/>
  <c r="FJ26" i="35"/>
  <c r="FK26" i="35"/>
  <c r="FL26" i="35"/>
  <c r="FM26" i="35"/>
  <c r="FN26" i="35"/>
  <c r="FO26" i="35"/>
  <c r="FP26" i="35"/>
  <c r="FQ26" i="35"/>
  <c r="FR26" i="35"/>
  <c r="FS26" i="35"/>
  <c r="FT26" i="35"/>
  <c r="FU26" i="35"/>
  <c r="FV26" i="35"/>
  <c r="FW26" i="35"/>
  <c r="FX26" i="35"/>
  <c r="BO28" i="35"/>
  <c r="BP28" i="35"/>
  <c r="BQ28" i="35"/>
  <c r="BR28" i="35"/>
  <c r="BS28" i="35"/>
  <c r="BT28" i="35"/>
  <c r="BU28" i="35"/>
  <c r="BV28" i="35"/>
  <c r="BW28" i="35"/>
  <c r="BX28" i="35"/>
  <c r="BY28" i="35"/>
  <c r="BZ28" i="35"/>
  <c r="CA28" i="35"/>
  <c r="CB28" i="35"/>
  <c r="CC28" i="35"/>
  <c r="CD28" i="35"/>
  <c r="CE28" i="35"/>
  <c r="CF28" i="35"/>
  <c r="CG28" i="35"/>
  <c r="CH28" i="35"/>
  <c r="CI28" i="35"/>
  <c r="CJ28" i="35"/>
  <c r="CK28" i="35"/>
  <c r="CL28" i="35"/>
  <c r="CM28" i="35"/>
  <c r="CN28" i="35"/>
  <c r="CO28" i="35"/>
  <c r="CP28" i="35"/>
  <c r="CQ28" i="35"/>
  <c r="CR28" i="35"/>
  <c r="CS28" i="35"/>
  <c r="CT28" i="35"/>
  <c r="CU28" i="35"/>
  <c r="CV28" i="35"/>
  <c r="CW28" i="35"/>
  <c r="CX28" i="35"/>
  <c r="CY28" i="35"/>
  <c r="CZ28" i="35"/>
  <c r="DA28" i="35"/>
  <c r="DB28" i="35"/>
  <c r="DC28" i="35"/>
  <c r="DD28" i="35"/>
  <c r="DE28" i="35"/>
  <c r="DF28" i="35"/>
  <c r="DG28" i="35"/>
  <c r="DH28" i="35"/>
  <c r="DI28" i="35"/>
  <c r="DJ28" i="35"/>
  <c r="DK28" i="35"/>
  <c r="DL28" i="35"/>
  <c r="DM28" i="35"/>
  <c r="DN28" i="35"/>
  <c r="DO28" i="35"/>
  <c r="DP28" i="35"/>
  <c r="DQ28" i="35"/>
  <c r="DR28" i="35"/>
  <c r="DS28" i="35"/>
  <c r="DT28" i="35"/>
  <c r="DU28" i="35"/>
  <c r="DV28" i="35"/>
  <c r="DW28" i="35"/>
  <c r="DX28" i="35"/>
  <c r="DY28" i="35"/>
  <c r="DZ28" i="35"/>
  <c r="EA28" i="35"/>
  <c r="EB28" i="35"/>
  <c r="EC28" i="35"/>
  <c r="ED28" i="35"/>
  <c r="EE28" i="35"/>
  <c r="EF28" i="35"/>
  <c r="EG28" i="35"/>
  <c r="EH28" i="35"/>
  <c r="EI28" i="35"/>
  <c r="EJ28" i="35"/>
  <c r="EK28" i="35"/>
  <c r="EL28" i="35"/>
  <c r="EM28" i="35"/>
  <c r="EN28" i="35"/>
  <c r="EO28" i="35"/>
  <c r="EP28" i="35"/>
  <c r="EQ28" i="35"/>
  <c r="ER28" i="35"/>
  <c r="ES28" i="35"/>
  <c r="ET28" i="35"/>
  <c r="EU28" i="35"/>
  <c r="EV28" i="35"/>
  <c r="EW28" i="35"/>
  <c r="EX28" i="35"/>
  <c r="EY28" i="35"/>
  <c r="EZ28" i="35"/>
  <c r="FA28" i="35"/>
  <c r="FB28" i="35"/>
  <c r="FC28" i="35"/>
  <c r="FD28" i="35"/>
  <c r="FE28" i="35"/>
  <c r="FF28" i="35"/>
  <c r="FG28" i="35"/>
  <c r="FH28" i="35"/>
  <c r="FI28" i="35"/>
  <c r="FJ28" i="35"/>
  <c r="FK28" i="35"/>
  <c r="FL28" i="35"/>
  <c r="FM28" i="35"/>
  <c r="FN28" i="35"/>
  <c r="FO28" i="35"/>
  <c r="FP28" i="35"/>
  <c r="FQ28" i="35"/>
  <c r="FR28" i="35"/>
  <c r="FS28" i="35"/>
  <c r="FT28" i="35"/>
  <c r="FU28" i="35"/>
  <c r="FV28" i="35"/>
  <c r="FW28" i="35"/>
  <c r="FX28" i="35"/>
  <c r="BO29" i="35"/>
  <c r="BP29" i="35"/>
  <c r="BQ29" i="35"/>
  <c r="BR29" i="35"/>
  <c r="BS29" i="35"/>
  <c r="BT29" i="35"/>
  <c r="BU29" i="35"/>
  <c r="BV29" i="35"/>
  <c r="BW29" i="35"/>
  <c r="BX29" i="35"/>
  <c r="BY29" i="35"/>
  <c r="BZ29" i="35"/>
  <c r="CA29" i="35"/>
  <c r="CB29" i="35"/>
  <c r="CC29" i="35"/>
  <c r="CD29" i="35"/>
  <c r="CE29" i="35"/>
  <c r="CF29" i="35"/>
  <c r="CG29" i="35"/>
  <c r="CH29" i="35"/>
  <c r="CI29" i="35"/>
  <c r="CJ29" i="35"/>
  <c r="CK29" i="35"/>
  <c r="CL29" i="35"/>
  <c r="CM29" i="35"/>
  <c r="CN29" i="35"/>
  <c r="CO29" i="35"/>
  <c r="CP29" i="35"/>
  <c r="CQ29" i="35"/>
  <c r="CR29" i="35"/>
  <c r="CS29" i="35"/>
  <c r="CT29" i="35"/>
  <c r="CU29" i="35"/>
  <c r="CV29" i="35"/>
  <c r="CW29" i="35"/>
  <c r="CX29" i="35"/>
  <c r="CY29" i="35"/>
  <c r="CZ29" i="35"/>
  <c r="DA29" i="35"/>
  <c r="DB29" i="35"/>
  <c r="DC29" i="35"/>
  <c r="DD29" i="35"/>
  <c r="DE29" i="35"/>
  <c r="DF29" i="35"/>
  <c r="DG29" i="35"/>
  <c r="DH29" i="35"/>
  <c r="DI29" i="35"/>
  <c r="DJ29" i="35"/>
  <c r="DK29" i="35"/>
  <c r="DL29" i="35"/>
  <c r="DM29" i="35"/>
  <c r="DN29" i="35"/>
  <c r="DO29" i="35"/>
  <c r="DP29" i="35"/>
  <c r="DQ29" i="35"/>
  <c r="DR29" i="35"/>
  <c r="DS29" i="35"/>
  <c r="DT29" i="35"/>
  <c r="DU29" i="35"/>
  <c r="DV29" i="35"/>
  <c r="DW29" i="35"/>
  <c r="DX29" i="35"/>
  <c r="DY29" i="35"/>
  <c r="DZ29" i="35"/>
  <c r="EA29" i="35"/>
  <c r="EB29" i="35"/>
  <c r="EC29" i="35"/>
  <c r="ED29" i="35"/>
  <c r="EE29" i="35"/>
  <c r="EF29" i="35"/>
  <c r="EG29" i="35"/>
  <c r="EH29" i="35"/>
  <c r="EI29" i="35"/>
  <c r="EJ29" i="35"/>
  <c r="EK29" i="35"/>
  <c r="EL29" i="35"/>
  <c r="EM29" i="35"/>
  <c r="EN29" i="35"/>
  <c r="EO29" i="35"/>
  <c r="EP29" i="35"/>
  <c r="EQ29" i="35"/>
  <c r="ER29" i="35"/>
  <c r="ES29" i="35"/>
  <c r="ET29" i="35"/>
  <c r="EU29" i="35"/>
  <c r="EV29" i="35"/>
  <c r="EW29" i="35"/>
  <c r="EX29" i="35"/>
  <c r="EY29" i="35"/>
  <c r="EZ29" i="35"/>
  <c r="FA29" i="35"/>
  <c r="FB29" i="35"/>
  <c r="FC29" i="35"/>
  <c r="FD29" i="35"/>
  <c r="FE29" i="35"/>
  <c r="FF29" i="35"/>
  <c r="FG29" i="35"/>
  <c r="FH29" i="35"/>
  <c r="FI29" i="35"/>
  <c r="FJ29" i="35"/>
  <c r="FK29" i="35"/>
  <c r="FL29" i="35"/>
  <c r="FM29" i="35"/>
  <c r="FN29" i="35"/>
  <c r="FO29" i="35"/>
  <c r="FP29" i="35"/>
  <c r="FQ29" i="35"/>
  <c r="FR29" i="35"/>
  <c r="FS29" i="35"/>
  <c r="FT29" i="35"/>
  <c r="FU29" i="35"/>
  <c r="FV29" i="35"/>
  <c r="FW29" i="35"/>
  <c r="FX29" i="35"/>
  <c r="BO30" i="35"/>
  <c r="BP30" i="35"/>
  <c r="BQ30" i="35"/>
  <c r="BR30" i="35"/>
  <c r="BS30" i="35"/>
  <c r="BT30" i="35"/>
  <c r="BU30" i="35"/>
  <c r="BV30" i="35"/>
  <c r="BW30" i="35"/>
  <c r="BX30" i="35"/>
  <c r="BY30" i="35"/>
  <c r="BZ30" i="35"/>
  <c r="CA30" i="35"/>
  <c r="CB30" i="35"/>
  <c r="CC30" i="35"/>
  <c r="CD30" i="35"/>
  <c r="CE30" i="35"/>
  <c r="CF30" i="35"/>
  <c r="CG30" i="35"/>
  <c r="CH30" i="35"/>
  <c r="CI30" i="35"/>
  <c r="CJ30" i="35"/>
  <c r="CK30" i="35"/>
  <c r="CL30" i="35"/>
  <c r="CM30" i="35"/>
  <c r="CN30" i="35"/>
  <c r="CO30" i="35"/>
  <c r="CP30" i="35"/>
  <c r="CQ30" i="35"/>
  <c r="CR30" i="35"/>
  <c r="CS30" i="35"/>
  <c r="CT30" i="35"/>
  <c r="CU30" i="35"/>
  <c r="CV30" i="35"/>
  <c r="CW30" i="35"/>
  <c r="CX30" i="35"/>
  <c r="CY30" i="35"/>
  <c r="CZ30" i="35"/>
  <c r="DA30" i="35"/>
  <c r="DB30" i="35"/>
  <c r="DC30" i="35"/>
  <c r="DD30" i="35"/>
  <c r="DE30" i="35"/>
  <c r="DF30" i="35"/>
  <c r="DG30" i="35"/>
  <c r="DH30" i="35"/>
  <c r="DI30" i="35"/>
  <c r="DJ30" i="35"/>
  <c r="DK30" i="35"/>
  <c r="DL30" i="35"/>
  <c r="DM30" i="35"/>
  <c r="DN30" i="35"/>
  <c r="DO30" i="35"/>
  <c r="DP30" i="35"/>
  <c r="DQ30" i="35"/>
  <c r="DR30" i="35"/>
  <c r="DS30" i="35"/>
  <c r="DT30" i="35"/>
  <c r="DU30" i="35"/>
  <c r="DV30" i="35"/>
  <c r="DW30" i="35"/>
  <c r="DX30" i="35"/>
  <c r="DY30" i="35"/>
  <c r="DZ30" i="35"/>
  <c r="EA30" i="35"/>
  <c r="EB30" i="35"/>
  <c r="EC30" i="35"/>
  <c r="ED30" i="35"/>
  <c r="EE30" i="35"/>
  <c r="EF30" i="35"/>
  <c r="EG30" i="35"/>
  <c r="EH30" i="35"/>
  <c r="EI30" i="35"/>
  <c r="EJ30" i="35"/>
  <c r="EK30" i="35"/>
  <c r="EM30" i="35"/>
  <c r="EN30" i="35"/>
  <c r="EO30" i="35"/>
  <c r="EP30" i="35"/>
  <c r="EQ30" i="35"/>
  <c r="ER30" i="35"/>
  <c r="ES30" i="35"/>
  <c r="ET30" i="35"/>
  <c r="EU30" i="35"/>
  <c r="EV30" i="35"/>
  <c r="EW30" i="35"/>
  <c r="EX30" i="35"/>
  <c r="EY30" i="35"/>
  <c r="EZ30" i="35"/>
  <c r="FA30" i="35"/>
  <c r="FC30" i="35"/>
  <c r="FD30" i="35"/>
  <c r="FE30" i="35"/>
  <c r="FF30" i="35"/>
  <c r="FG30" i="35"/>
  <c r="FH30" i="35"/>
  <c r="FI30" i="35"/>
  <c r="FJ30" i="35"/>
  <c r="FK30" i="35"/>
  <c r="FL30" i="35"/>
  <c r="FM30" i="35"/>
  <c r="FN30" i="35"/>
  <c r="FO30" i="35"/>
  <c r="FP30" i="35"/>
  <c r="FQ30" i="35"/>
  <c r="FR30" i="35"/>
  <c r="FS30" i="35"/>
  <c r="FT30" i="35"/>
  <c r="FU30" i="35"/>
  <c r="FV30" i="35"/>
  <c r="FW30" i="35"/>
  <c r="FX30" i="35"/>
  <c r="BO31" i="35"/>
  <c r="BP31" i="35"/>
  <c r="BQ31" i="35"/>
  <c r="BR31" i="35"/>
  <c r="BS31" i="35"/>
  <c r="BT31" i="35"/>
  <c r="BU31" i="35"/>
  <c r="BV31" i="35"/>
  <c r="BW31" i="35"/>
  <c r="BX31" i="35"/>
  <c r="BY31" i="35"/>
  <c r="BZ31" i="35"/>
  <c r="CA31" i="35"/>
  <c r="CB31" i="35"/>
  <c r="CC31" i="35"/>
  <c r="CD31" i="35"/>
  <c r="CE31" i="35"/>
  <c r="CF31" i="35"/>
  <c r="CG31" i="35"/>
  <c r="CH31" i="35"/>
  <c r="CI31" i="35"/>
  <c r="CJ31" i="35"/>
  <c r="CK31" i="35"/>
  <c r="CL31" i="35"/>
  <c r="CM31" i="35"/>
  <c r="CN31" i="35"/>
  <c r="CO31" i="35"/>
  <c r="CP31" i="35"/>
  <c r="CQ31" i="35"/>
  <c r="CR31" i="35"/>
  <c r="CS31" i="35"/>
  <c r="CT31" i="35"/>
  <c r="CU31" i="35"/>
  <c r="CV31" i="35"/>
  <c r="CW31" i="35"/>
  <c r="CX31" i="35"/>
  <c r="CY31" i="35"/>
  <c r="CZ31" i="35"/>
  <c r="DA31" i="35"/>
  <c r="DB31" i="35"/>
  <c r="DC31" i="35"/>
  <c r="DD31" i="35"/>
  <c r="DE31" i="35"/>
  <c r="DF31" i="35"/>
  <c r="DG31" i="35"/>
  <c r="DH31" i="35"/>
  <c r="DI31" i="35"/>
  <c r="DJ31" i="35"/>
  <c r="DK31" i="35"/>
  <c r="DL31" i="35"/>
  <c r="DM31" i="35"/>
  <c r="DN31" i="35"/>
  <c r="DO31" i="35"/>
  <c r="DP31" i="35"/>
  <c r="DQ31" i="35"/>
  <c r="DR31" i="35"/>
  <c r="DS31" i="35"/>
  <c r="DT31" i="35"/>
  <c r="DU31" i="35"/>
  <c r="DV31" i="35"/>
  <c r="DW31" i="35"/>
  <c r="DX31" i="35"/>
  <c r="DY31" i="35"/>
  <c r="DZ31" i="35"/>
  <c r="EA31" i="35"/>
  <c r="EB31" i="35"/>
  <c r="EC31" i="35"/>
  <c r="ED31" i="35"/>
  <c r="EE31" i="35"/>
  <c r="EF31" i="35"/>
  <c r="EG31" i="35"/>
  <c r="EH31" i="35"/>
  <c r="EI31" i="35"/>
  <c r="EJ31" i="35"/>
  <c r="EK31" i="35"/>
  <c r="EL31" i="35"/>
  <c r="EM31" i="35"/>
  <c r="EN31" i="35"/>
  <c r="EO31" i="35"/>
  <c r="EP31" i="35"/>
  <c r="EQ31" i="35"/>
  <c r="ER31" i="35"/>
  <c r="ES31" i="35"/>
  <c r="ET31" i="35"/>
  <c r="EU31" i="35"/>
  <c r="EV31" i="35"/>
  <c r="EW31" i="35"/>
  <c r="EX31" i="35"/>
  <c r="EY31" i="35"/>
  <c r="EZ31" i="35"/>
  <c r="FA31" i="35"/>
  <c r="FB31" i="35"/>
  <c r="FC31" i="35"/>
  <c r="FD31" i="35"/>
  <c r="FE31" i="35"/>
  <c r="FF31" i="35"/>
  <c r="FG31" i="35"/>
  <c r="FH31" i="35"/>
  <c r="FI31" i="35"/>
  <c r="FJ31" i="35"/>
  <c r="FK31" i="35"/>
  <c r="FL31" i="35"/>
  <c r="FM31" i="35"/>
  <c r="FN31" i="35"/>
  <c r="FO31" i="35"/>
  <c r="FP31" i="35"/>
  <c r="FQ31" i="35"/>
  <c r="FR31" i="35"/>
  <c r="FS31" i="35"/>
  <c r="FT31" i="35"/>
  <c r="FU31" i="35"/>
  <c r="FV31" i="35"/>
  <c r="FW31" i="35"/>
  <c r="FX31" i="35"/>
  <c r="BO33" i="35"/>
  <c r="BP33" i="35"/>
  <c r="BQ33" i="35"/>
  <c r="BR33" i="35"/>
  <c r="BS33" i="35"/>
  <c r="BT33" i="35"/>
  <c r="BU33" i="35"/>
  <c r="BV33" i="35"/>
  <c r="BW33" i="35"/>
  <c r="BX33" i="35"/>
  <c r="BY33" i="35"/>
  <c r="BZ33" i="35"/>
  <c r="CA33" i="35"/>
  <c r="CB33" i="35"/>
  <c r="CC33" i="35"/>
  <c r="CD33" i="35"/>
  <c r="CE33" i="35"/>
  <c r="CF33" i="35"/>
  <c r="CG33" i="35"/>
  <c r="CH33" i="35"/>
  <c r="CI33" i="35"/>
  <c r="CJ33" i="35"/>
  <c r="CK33" i="35"/>
  <c r="CL33" i="35"/>
  <c r="CM33" i="35"/>
  <c r="CN33" i="35"/>
  <c r="CO33" i="35"/>
  <c r="CP33" i="35"/>
  <c r="CQ33" i="35"/>
  <c r="CR33" i="35"/>
  <c r="CS33" i="35"/>
  <c r="CT33" i="35"/>
  <c r="CU33" i="35"/>
  <c r="CV33" i="35"/>
  <c r="CW33" i="35"/>
  <c r="CX33" i="35"/>
  <c r="CY33" i="35"/>
  <c r="CZ33" i="35"/>
  <c r="DA33" i="35"/>
  <c r="DB33" i="35"/>
  <c r="DC33" i="35"/>
  <c r="DD33" i="35"/>
  <c r="DE33" i="35"/>
  <c r="DF33" i="35"/>
  <c r="DG33" i="35"/>
  <c r="DH33" i="35"/>
  <c r="DI33" i="35"/>
  <c r="DJ33" i="35"/>
  <c r="DK33" i="35"/>
  <c r="DL33" i="35"/>
  <c r="DM33" i="35"/>
  <c r="DN33" i="35"/>
  <c r="DO33" i="35"/>
  <c r="DP33" i="35"/>
  <c r="DQ33" i="35"/>
  <c r="DR33" i="35"/>
  <c r="DS33" i="35"/>
  <c r="DT33" i="35"/>
  <c r="DU33" i="35"/>
  <c r="DV33" i="35"/>
  <c r="DW33" i="35"/>
  <c r="DX33" i="35"/>
  <c r="DY33" i="35"/>
  <c r="DZ33" i="35"/>
  <c r="EA33" i="35"/>
  <c r="EB33" i="35"/>
  <c r="EC33" i="35"/>
  <c r="ED33" i="35"/>
  <c r="EE33" i="35"/>
  <c r="EF33" i="35"/>
  <c r="EG33" i="35"/>
  <c r="EH33" i="35"/>
  <c r="EI33" i="35"/>
  <c r="EJ33" i="35"/>
  <c r="EK33" i="35"/>
  <c r="EL33" i="35"/>
  <c r="EM33" i="35"/>
  <c r="EN33" i="35"/>
  <c r="EO33" i="35"/>
  <c r="EP33" i="35"/>
  <c r="EQ33" i="35"/>
  <c r="ER33" i="35"/>
  <c r="ES33" i="35"/>
  <c r="ET33" i="35"/>
  <c r="EU33" i="35"/>
  <c r="EV33" i="35"/>
  <c r="EW33" i="35"/>
  <c r="EX33" i="35"/>
  <c r="EY33" i="35"/>
  <c r="EZ33" i="35"/>
  <c r="FA33" i="35"/>
  <c r="FB33" i="35"/>
  <c r="FC33" i="35"/>
  <c r="FD33" i="35"/>
  <c r="FE33" i="35"/>
  <c r="FF33" i="35"/>
  <c r="FG33" i="35"/>
  <c r="FH33" i="35"/>
  <c r="FI33" i="35"/>
  <c r="FJ33" i="35"/>
  <c r="FK33" i="35"/>
  <c r="FL33" i="35"/>
  <c r="FM33" i="35"/>
  <c r="FN33" i="35"/>
  <c r="FO33" i="35"/>
  <c r="FP33" i="35"/>
  <c r="FQ33" i="35"/>
  <c r="FR33" i="35"/>
  <c r="FS33" i="35"/>
  <c r="FT33" i="35"/>
  <c r="FU33" i="35"/>
  <c r="FV33" i="35"/>
  <c r="FW33" i="35"/>
  <c r="FX33" i="35"/>
  <c r="BO34" i="35"/>
  <c r="BP34" i="35"/>
  <c r="BQ34" i="35"/>
  <c r="BR34" i="35"/>
  <c r="BS34" i="35"/>
  <c r="BT34" i="35"/>
  <c r="BU34" i="35"/>
  <c r="BV34" i="35"/>
  <c r="BW34" i="35"/>
  <c r="BX34" i="35"/>
  <c r="BY34" i="35"/>
  <c r="BZ34" i="35"/>
  <c r="CA34" i="35"/>
  <c r="CB34" i="35"/>
  <c r="CC34" i="35"/>
  <c r="CD34" i="35"/>
  <c r="CE34" i="35"/>
  <c r="CF34" i="35"/>
  <c r="CG34" i="35"/>
  <c r="CH34" i="35"/>
  <c r="CI34" i="35"/>
  <c r="CJ34" i="35"/>
  <c r="CK34" i="35"/>
  <c r="CL34" i="35"/>
  <c r="CM34" i="35"/>
  <c r="CN34" i="35"/>
  <c r="CO34" i="35"/>
  <c r="CP34" i="35"/>
  <c r="CQ34" i="35"/>
  <c r="CR34" i="35"/>
  <c r="CS34" i="35"/>
  <c r="CT34" i="35"/>
  <c r="CU34" i="35"/>
  <c r="CV34" i="35"/>
  <c r="CW34" i="35"/>
  <c r="CX34" i="35"/>
  <c r="CY34" i="35"/>
  <c r="CZ34" i="35"/>
  <c r="DA34" i="35"/>
  <c r="DB34" i="35"/>
  <c r="DC34" i="35"/>
  <c r="DD34" i="35"/>
  <c r="DE34" i="35"/>
  <c r="DF34" i="35"/>
  <c r="DG34" i="35"/>
  <c r="DH34" i="35"/>
  <c r="DI34" i="35"/>
  <c r="DJ34" i="35"/>
  <c r="DK34" i="35"/>
  <c r="DL34" i="35"/>
  <c r="DM34" i="35"/>
  <c r="DN34" i="35"/>
  <c r="DO34" i="35"/>
  <c r="DP34" i="35"/>
  <c r="DQ34" i="35"/>
  <c r="DR34" i="35"/>
  <c r="DS34" i="35"/>
  <c r="DT34" i="35"/>
  <c r="DU34" i="35"/>
  <c r="DV34" i="35"/>
  <c r="DW34" i="35"/>
  <c r="DX34" i="35"/>
  <c r="DY34" i="35"/>
  <c r="DZ34" i="35"/>
  <c r="EA34" i="35"/>
  <c r="EB34" i="35"/>
  <c r="EC34" i="35"/>
  <c r="ED34" i="35"/>
  <c r="EE34" i="35"/>
  <c r="EF34" i="35"/>
  <c r="EG34" i="35"/>
  <c r="EH34" i="35"/>
  <c r="EI34" i="35"/>
  <c r="EJ34" i="35"/>
  <c r="EK34" i="35"/>
  <c r="EL34" i="35"/>
  <c r="EM34" i="35"/>
  <c r="EN34" i="35"/>
  <c r="EO34" i="35"/>
  <c r="EP34" i="35"/>
  <c r="EQ34" i="35"/>
  <c r="ER34" i="35"/>
  <c r="ES34" i="35"/>
  <c r="ET34" i="35"/>
  <c r="EU34" i="35"/>
  <c r="EV34" i="35"/>
  <c r="EW34" i="35"/>
  <c r="EX34" i="35"/>
  <c r="EY34" i="35"/>
  <c r="EZ34" i="35"/>
  <c r="FA34" i="35"/>
  <c r="FB34" i="35"/>
  <c r="FC34" i="35"/>
  <c r="FD34" i="35"/>
  <c r="FE34" i="35"/>
  <c r="FF34" i="35"/>
  <c r="FG34" i="35"/>
  <c r="FH34" i="35"/>
  <c r="FI34" i="35"/>
  <c r="FJ34" i="35"/>
  <c r="FK34" i="35"/>
  <c r="FL34" i="35"/>
  <c r="FM34" i="35"/>
  <c r="FN34" i="35"/>
  <c r="FO34" i="35"/>
  <c r="FP34" i="35"/>
  <c r="FQ34" i="35"/>
  <c r="FR34" i="35"/>
  <c r="FS34" i="35"/>
  <c r="FT34" i="35"/>
  <c r="FU34" i="35"/>
  <c r="FV34" i="35"/>
  <c r="FW34" i="35"/>
  <c r="N34" i="35" s="1"/>
  <c r="FX34" i="35"/>
  <c r="BH10" i="35"/>
  <c r="BI10" i="35"/>
  <c r="BJ10" i="35"/>
  <c r="BK10" i="35"/>
  <c r="BL10" i="35"/>
  <c r="BM10" i="35"/>
  <c r="BN10" i="35"/>
  <c r="BH11" i="35"/>
  <c r="BI11" i="35"/>
  <c r="BJ11" i="35"/>
  <c r="BK11" i="35"/>
  <c r="BL11" i="35"/>
  <c r="BM11" i="35"/>
  <c r="BN11" i="35"/>
  <c r="BH13" i="35"/>
  <c r="BH12" i="35" s="1"/>
  <c r="BI13" i="35"/>
  <c r="BI12" i="35" s="1"/>
  <c r="BJ13" i="35"/>
  <c r="BJ12" i="35" s="1"/>
  <c r="BK13" i="35"/>
  <c r="BK12" i="35" s="1"/>
  <c r="BL13" i="35"/>
  <c r="BL12" i="35" s="1"/>
  <c r="BM13" i="35"/>
  <c r="BM12" i="35" s="1"/>
  <c r="BN13" i="35"/>
  <c r="BN12" i="35" s="1"/>
  <c r="BH14" i="35"/>
  <c r="BI14" i="35"/>
  <c r="BJ14" i="35"/>
  <c r="BK14" i="35"/>
  <c r="BL14" i="35"/>
  <c r="BM14" i="35"/>
  <c r="BN14" i="35"/>
  <c r="BH15" i="35"/>
  <c r="BI15" i="35"/>
  <c r="BJ15" i="35"/>
  <c r="BK15" i="35"/>
  <c r="BL15" i="35"/>
  <c r="BM15" i="35"/>
  <c r="BN15" i="35"/>
  <c r="BH16" i="35"/>
  <c r="BI16" i="35"/>
  <c r="BJ16" i="35"/>
  <c r="BK16" i="35"/>
  <c r="BL16" i="35"/>
  <c r="BM16" i="35"/>
  <c r="BN16" i="35"/>
  <c r="BH20" i="35"/>
  <c r="BI20" i="35"/>
  <c r="BJ20" i="35"/>
  <c r="BK20" i="35"/>
  <c r="BL20" i="35"/>
  <c r="BM20" i="35"/>
  <c r="BN20" i="35"/>
  <c r="BH21" i="35"/>
  <c r="BI21" i="35"/>
  <c r="BJ21" i="35"/>
  <c r="BK21" i="35"/>
  <c r="BL21" i="35"/>
  <c r="BM21" i="35"/>
  <c r="BN21" i="35"/>
  <c r="BH22" i="35"/>
  <c r="BI22" i="35"/>
  <c r="BJ22" i="35"/>
  <c r="BK22" i="35"/>
  <c r="BL22" i="35"/>
  <c r="BM22" i="35"/>
  <c r="BN22" i="35"/>
  <c r="BH24" i="35"/>
  <c r="BI24" i="35"/>
  <c r="BJ24" i="35"/>
  <c r="BK24" i="35"/>
  <c r="BL24" i="35"/>
  <c r="BM24" i="35"/>
  <c r="BN24" i="35"/>
  <c r="BH25" i="35"/>
  <c r="BI25" i="35"/>
  <c r="BJ25" i="35"/>
  <c r="BK25" i="35"/>
  <c r="BL25" i="35"/>
  <c r="BM25" i="35"/>
  <c r="BN25" i="35"/>
  <c r="BH26" i="35"/>
  <c r="BI26" i="35"/>
  <c r="BJ26" i="35"/>
  <c r="BK26" i="35"/>
  <c r="BL26" i="35"/>
  <c r="BM26" i="35"/>
  <c r="BN26" i="35"/>
  <c r="BH28" i="35"/>
  <c r="BI28" i="35"/>
  <c r="BJ28" i="35"/>
  <c r="BK28" i="35"/>
  <c r="BL28" i="35"/>
  <c r="BM28" i="35"/>
  <c r="BN28" i="35"/>
  <c r="BH29" i="35"/>
  <c r="BI29" i="35"/>
  <c r="BJ29" i="35"/>
  <c r="BK29" i="35"/>
  <c r="BL29" i="35"/>
  <c r="BM29" i="35"/>
  <c r="BN29" i="35"/>
  <c r="BH30" i="35"/>
  <c r="BI30" i="35"/>
  <c r="BJ30" i="35"/>
  <c r="BK30" i="35"/>
  <c r="BL30" i="35"/>
  <c r="BM30" i="35"/>
  <c r="BN30" i="35"/>
  <c r="BH31" i="35"/>
  <c r="BI31" i="35"/>
  <c r="BJ31" i="35"/>
  <c r="BK31" i="35"/>
  <c r="BL31" i="35"/>
  <c r="BM31" i="35"/>
  <c r="BN31" i="35"/>
  <c r="BH33" i="35"/>
  <c r="BI33" i="35"/>
  <c r="BJ33" i="35"/>
  <c r="BK33" i="35"/>
  <c r="BL33" i="35"/>
  <c r="BM33" i="35"/>
  <c r="BN33" i="35"/>
  <c r="BH34" i="35"/>
  <c r="BI34" i="35"/>
  <c r="BJ34" i="35"/>
  <c r="BK34" i="35"/>
  <c r="BL34" i="35"/>
  <c r="BM34" i="35"/>
  <c r="BN34" i="35"/>
  <c r="BG34" i="35"/>
  <c r="BG33" i="35"/>
  <c r="BG31" i="35"/>
  <c r="BG30" i="35"/>
  <c r="BG29" i="35"/>
  <c r="BG28" i="35"/>
  <c r="BG26" i="35"/>
  <c r="BG25" i="35"/>
  <c r="BG24" i="35"/>
  <c r="BG22" i="35"/>
  <c r="BG21" i="35"/>
  <c r="BG20" i="35"/>
  <c r="BG16" i="35"/>
  <c r="BG15" i="35"/>
  <c r="BG14" i="35"/>
  <c r="BG13" i="35"/>
  <c r="BG11" i="35"/>
  <c r="BG10" i="35"/>
  <c r="FX31" i="36"/>
  <c r="FX32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BZ10" i="36"/>
  <c r="CA10" i="36"/>
  <c r="CB10" i="36"/>
  <c r="CC10" i="36"/>
  <c r="CD10" i="36"/>
  <c r="CE10" i="36"/>
  <c r="CF10" i="36"/>
  <c r="CG10" i="36"/>
  <c r="CH10" i="36"/>
  <c r="CI10" i="36"/>
  <c r="CJ10" i="36"/>
  <c r="CK10" i="36"/>
  <c r="CL10" i="36"/>
  <c r="CM10" i="36"/>
  <c r="CN10" i="36"/>
  <c r="CO10" i="36"/>
  <c r="CP10" i="36"/>
  <c r="CQ10" i="36"/>
  <c r="CR10" i="36"/>
  <c r="CS10" i="36"/>
  <c r="CT10" i="36"/>
  <c r="CU10" i="36"/>
  <c r="CV10" i="36"/>
  <c r="CW10" i="36"/>
  <c r="CX10" i="36"/>
  <c r="CY10" i="36"/>
  <c r="CZ10" i="36"/>
  <c r="DA10" i="36"/>
  <c r="DB10" i="36"/>
  <c r="DC10" i="36"/>
  <c r="DD10" i="36"/>
  <c r="DE10" i="36"/>
  <c r="DF10" i="36"/>
  <c r="DG10" i="36"/>
  <c r="DH10" i="36"/>
  <c r="DI10" i="36"/>
  <c r="DJ10" i="36"/>
  <c r="DK10" i="36"/>
  <c r="DL10" i="36"/>
  <c r="DM10" i="36"/>
  <c r="DN10" i="36"/>
  <c r="DO10" i="36"/>
  <c r="DP10" i="36"/>
  <c r="DQ10" i="36"/>
  <c r="DR10" i="36"/>
  <c r="DS10" i="36"/>
  <c r="DT10" i="36"/>
  <c r="DU10" i="36"/>
  <c r="DV10" i="36"/>
  <c r="DW10" i="36"/>
  <c r="DX10" i="36"/>
  <c r="DY10" i="36"/>
  <c r="DZ10" i="36"/>
  <c r="EA10" i="36"/>
  <c r="EB10" i="36"/>
  <c r="EC10" i="36"/>
  <c r="ED10" i="36"/>
  <c r="EE10" i="36"/>
  <c r="EF10" i="36"/>
  <c r="EG10" i="36"/>
  <c r="EH10" i="36"/>
  <c r="EI10" i="36"/>
  <c r="EJ10" i="36"/>
  <c r="EK10" i="36"/>
  <c r="EL10" i="36"/>
  <c r="EM10" i="36"/>
  <c r="EN10" i="36"/>
  <c r="EO10" i="36"/>
  <c r="EP10" i="36"/>
  <c r="EQ10" i="36"/>
  <c r="ER10" i="36"/>
  <c r="ES10" i="36"/>
  <c r="ET10" i="36"/>
  <c r="EU10" i="36"/>
  <c r="EV10" i="36"/>
  <c r="EW10" i="36"/>
  <c r="EX10" i="36"/>
  <c r="EY10" i="36"/>
  <c r="EZ10" i="36"/>
  <c r="FA10" i="36"/>
  <c r="FB10" i="36"/>
  <c r="FC10" i="36"/>
  <c r="FD10" i="36"/>
  <c r="FE10" i="36"/>
  <c r="FF10" i="36"/>
  <c r="FG10" i="36"/>
  <c r="FH10" i="36"/>
  <c r="FI10" i="36"/>
  <c r="FJ10" i="36"/>
  <c r="FK10" i="36"/>
  <c r="FL10" i="36"/>
  <c r="FM10" i="36"/>
  <c r="FN10" i="36"/>
  <c r="FO10" i="36"/>
  <c r="FP10" i="36"/>
  <c r="FQ10" i="36"/>
  <c r="FR10" i="36"/>
  <c r="FS10" i="36"/>
  <c r="FT10" i="36"/>
  <c r="FU10" i="36"/>
  <c r="FV10" i="36"/>
  <c r="FW10" i="36"/>
  <c r="N10" i="36" s="1"/>
  <c r="FX10" i="36"/>
  <c r="BH11" i="36"/>
  <c r="BI11" i="36"/>
  <c r="BJ11" i="36"/>
  <c r="BK11" i="36"/>
  <c r="BL11" i="36"/>
  <c r="BM11" i="36"/>
  <c r="BN11" i="36"/>
  <c r="BO11" i="36"/>
  <c r="BP11" i="36"/>
  <c r="BQ11" i="36"/>
  <c r="BR11" i="36"/>
  <c r="BS11" i="36"/>
  <c r="BT11" i="36"/>
  <c r="BU11" i="36"/>
  <c r="BV11" i="36"/>
  <c r="BW11" i="36"/>
  <c r="BX11" i="36"/>
  <c r="BY11" i="36"/>
  <c r="BZ11" i="36"/>
  <c r="CA11" i="36"/>
  <c r="CB11" i="36"/>
  <c r="CC11" i="36"/>
  <c r="CD11" i="36"/>
  <c r="CE11" i="36"/>
  <c r="CF11" i="36"/>
  <c r="CG11" i="36"/>
  <c r="CH11" i="36"/>
  <c r="CI11" i="36"/>
  <c r="CJ11" i="36"/>
  <c r="CK11" i="36"/>
  <c r="CL11" i="36"/>
  <c r="CM11" i="36"/>
  <c r="CN11" i="36"/>
  <c r="CO11" i="36"/>
  <c r="CP11" i="36"/>
  <c r="CQ11" i="36"/>
  <c r="CR11" i="36"/>
  <c r="CS11" i="36"/>
  <c r="CT11" i="36"/>
  <c r="CU11" i="36"/>
  <c r="CV11" i="36"/>
  <c r="CW11" i="36"/>
  <c r="CX11" i="36"/>
  <c r="CY11" i="36"/>
  <c r="CZ11" i="36"/>
  <c r="DA11" i="36"/>
  <c r="DB11" i="36"/>
  <c r="DC11" i="36"/>
  <c r="DD11" i="36"/>
  <c r="DE11" i="36"/>
  <c r="DF11" i="36"/>
  <c r="DG11" i="36"/>
  <c r="DH11" i="36"/>
  <c r="DI11" i="36"/>
  <c r="DJ11" i="36"/>
  <c r="DK11" i="36"/>
  <c r="DL11" i="36"/>
  <c r="DM11" i="36"/>
  <c r="DN11" i="36"/>
  <c r="DO11" i="36"/>
  <c r="DP11" i="36"/>
  <c r="DQ11" i="36"/>
  <c r="DR11" i="36"/>
  <c r="DS11" i="36"/>
  <c r="DT11" i="36"/>
  <c r="DU11" i="36"/>
  <c r="DV11" i="36"/>
  <c r="DW11" i="36"/>
  <c r="DX11" i="36"/>
  <c r="DY11" i="36"/>
  <c r="DZ11" i="36"/>
  <c r="EA11" i="36"/>
  <c r="EB11" i="36"/>
  <c r="EC11" i="36"/>
  <c r="ED11" i="36"/>
  <c r="EE11" i="36"/>
  <c r="EF11" i="36"/>
  <c r="EG11" i="36"/>
  <c r="EH11" i="36"/>
  <c r="EI11" i="36"/>
  <c r="EJ11" i="36"/>
  <c r="EK11" i="36"/>
  <c r="EL11" i="36"/>
  <c r="EM11" i="36"/>
  <c r="EN11" i="36"/>
  <c r="EO11" i="36"/>
  <c r="EP11" i="36"/>
  <c r="EQ11" i="36"/>
  <c r="ER11" i="36"/>
  <c r="ES11" i="36"/>
  <c r="ET11" i="36"/>
  <c r="EU11" i="36"/>
  <c r="EV11" i="36"/>
  <c r="EW11" i="36"/>
  <c r="EX11" i="36"/>
  <c r="EY11" i="36"/>
  <c r="EZ11" i="36"/>
  <c r="FA11" i="36"/>
  <c r="FB11" i="36"/>
  <c r="FC11" i="36"/>
  <c r="FD11" i="36"/>
  <c r="FE11" i="36"/>
  <c r="FF11" i="36"/>
  <c r="FG11" i="36"/>
  <c r="FH11" i="36"/>
  <c r="FI11" i="36"/>
  <c r="FJ11" i="36"/>
  <c r="FK11" i="36"/>
  <c r="FL11" i="36"/>
  <c r="FM11" i="36"/>
  <c r="FN11" i="36"/>
  <c r="FO11" i="36"/>
  <c r="FP11" i="36"/>
  <c r="FQ11" i="36"/>
  <c r="FR11" i="36"/>
  <c r="FS11" i="36"/>
  <c r="FT11" i="36"/>
  <c r="FU11" i="36"/>
  <c r="FV11" i="36"/>
  <c r="FW11" i="36"/>
  <c r="FX11" i="36"/>
  <c r="BH13" i="36"/>
  <c r="BH12" i="36" s="1"/>
  <c r="BI13" i="36"/>
  <c r="BI12" i="36" s="1"/>
  <c r="BJ13" i="36"/>
  <c r="BJ12" i="36" s="1"/>
  <c r="BK13" i="36"/>
  <c r="BK12" i="36" s="1"/>
  <c r="BL13" i="36"/>
  <c r="BL12" i="36" s="1"/>
  <c r="BM13" i="36"/>
  <c r="BM12" i="36" s="1"/>
  <c r="BN13" i="36"/>
  <c r="BN12" i="36" s="1"/>
  <c r="BO13" i="36"/>
  <c r="BO12" i="36" s="1"/>
  <c r="BP13" i="36"/>
  <c r="BP12" i="36" s="1"/>
  <c r="BQ13" i="36"/>
  <c r="BQ12" i="36" s="1"/>
  <c r="BR13" i="36"/>
  <c r="BR12" i="36" s="1"/>
  <c r="BS13" i="36"/>
  <c r="BS12" i="36" s="1"/>
  <c r="BT13" i="36"/>
  <c r="BT12" i="36" s="1"/>
  <c r="BU13" i="36"/>
  <c r="BU12" i="36" s="1"/>
  <c r="BV13" i="36"/>
  <c r="BV12" i="36" s="1"/>
  <c r="BW13" i="36"/>
  <c r="BW12" i="36" s="1"/>
  <c r="BX13" i="36"/>
  <c r="BX12" i="36" s="1"/>
  <c r="BY13" i="36"/>
  <c r="BY12" i="36" s="1"/>
  <c r="BZ13" i="36"/>
  <c r="BZ12" i="36" s="1"/>
  <c r="CA13" i="36"/>
  <c r="CA12" i="36" s="1"/>
  <c r="CB13" i="36"/>
  <c r="CB12" i="36" s="1"/>
  <c r="CC13" i="36"/>
  <c r="CC12" i="36" s="1"/>
  <c r="CD13" i="36"/>
  <c r="CD12" i="36" s="1"/>
  <c r="CE13" i="36"/>
  <c r="CE12" i="36" s="1"/>
  <c r="CF13" i="36"/>
  <c r="CF12" i="36" s="1"/>
  <c r="CG13" i="36"/>
  <c r="CG12" i="36" s="1"/>
  <c r="CH13" i="36"/>
  <c r="CH12" i="36" s="1"/>
  <c r="CI13" i="36"/>
  <c r="CI12" i="36" s="1"/>
  <c r="CJ13" i="36"/>
  <c r="CJ12" i="36" s="1"/>
  <c r="CK13" i="36"/>
  <c r="CK12" i="36" s="1"/>
  <c r="CL13" i="36"/>
  <c r="CL12" i="36" s="1"/>
  <c r="CM13" i="36"/>
  <c r="CM12" i="36" s="1"/>
  <c r="CN13" i="36"/>
  <c r="CN12" i="36" s="1"/>
  <c r="CO13" i="36"/>
  <c r="CO12" i="36" s="1"/>
  <c r="CP13" i="36"/>
  <c r="CP12" i="36" s="1"/>
  <c r="CQ13" i="36"/>
  <c r="CQ12" i="36" s="1"/>
  <c r="CR13" i="36"/>
  <c r="CR12" i="36" s="1"/>
  <c r="CS13" i="36"/>
  <c r="CS12" i="36" s="1"/>
  <c r="CT13" i="36"/>
  <c r="CT12" i="36" s="1"/>
  <c r="CU13" i="36"/>
  <c r="CU12" i="36" s="1"/>
  <c r="CV13" i="36"/>
  <c r="CV12" i="36" s="1"/>
  <c r="CW13" i="36"/>
  <c r="CW12" i="36" s="1"/>
  <c r="CX13" i="36"/>
  <c r="CX12" i="36" s="1"/>
  <c r="CY13" i="36"/>
  <c r="CY12" i="36" s="1"/>
  <c r="CZ13" i="36"/>
  <c r="CZ12" i="36" s="1"/>
  <c r="DA13" i="36"/>
  <c r="DA12" i="36" s="1"/>
  <c r="DB13" i="36"/>
  <c r="DB12" i="36" s="1"/>
  <c r="DC13" i="36"/>
  <c r="DC12" i="36" s="1"/>
  <c r="DD13" i="36"/>
  <c r="DD12" i="36" s="1"/>
  <c r="DE13" i="36"/>
  <c r="DE12" i="36" s="1"/>
  <c r="DF13" i="36"/>
  <c r="DF12" i="36" s="1"/>
  <c r="DG13" i="36"/>
  <c r="DG12" i="36" s="1"/>
  <c r="DH13" i="36"/>
  <c r="DH12" i="36" s="1"/>
  <c r="DI13" i="36"/>
  <c r="DI12" i="36" s="1"/>
  <c r="DJ13" i="36"/>
  <c r="DJ12" i="36" s="1"/>
  <c r="DK13" i="36"/>
  <c r="DK12" i="36" s="1"/>
  <c r="DL13" i="36"/>
  <c r="DL12" i="36" s="1"/>
  <c r="DM13" i="36"/>
  <c r="DM12" i="36" s="1"/>
  <c r="DN13" i="36"/>
  <c r="DN12" i="36" s="1"/>
  <c r="DO13" i="36"/>
  <c r="DO12" i="36" s="1"/>
  <c r="DP13" i="36"/>
  <c r="DP12" i="36" s="1"/>
  <c r="DQ13" i="36"/>
  <c r="DQ12" i="36" s="1"/>
  <c r="DR13" i="36"/>
  <c r="DR12" i="36" s="1"/>
  <c r="DS13" i="36"/>
  <c r="DS12" i="36" s="1"/>
  <c r="DT13" i="36"/>
  <c r="DT12" i="36" s="1"/>
  <c r="DU13" i="36"/>
  <c r="DU12" i="36" s="1"/>
  <c r="DV13" i="36"/>
  <c r="DV12" i="36" s="1"/>
  <c r="DW13" i="36"/>
  <c r="DW12" i="36" s="1"/>
  <c r="DX13" i="36"/>
  <c r="DX12" i="36" s="1"/>
  <c r="DY13" i="36"/>
  <c r="DY12" i="36" s="1"/>
  <c r="DZ13" i="36"/>
  <c r="DZ12" i="36" s="1"/>
  <c r="EA13" i="36"/>
  <c r="EA12" i="36" s="1"/>
  <c r="EB13" i="36"/>
  <c r="EB12" i="36" s="1"/>
  <c r="EC13" i="36"/>
  <c r="EC12" i="36" s="1"/>
  <c r="ED13" i="36"/>
  <c r="ED12" i="36" s="1"/>
  <c r="EE13" i="36"/>
  <c r="EE12" i="36" s="1"/>
  <c r="EF13" i="36"/>
  <c r="EF12" i="36" s="1"/>
  <c r="EG13" i="36"/>
  <c r="EG12" i="36" s="1"/>
  <c r="EH13" i="36"/>
  <c r="EH12" i="36" s="1"/>
  <c r="EI13" i="36"/>
  <c r="EI12" i="36" s="1"/>
  <c r="EJ13" i="36"/>
  <c r="EJ12" i="36" s="1"/>
  <c r="EK13" i="36"/>
  <c r="EK12" i="36" s="1"/>
  <c r="EL13" i="36"/>
  <c r="EL12" i="36" s="1"/>
  <c r="EM13" i="36"/>
  <c r="EM12" i="36" s="1"/>
  <c r="EN13" i="36"/>
  <c r="EN12" i="36" s="1"/>
  <c r="EO13" i="36"/>
  <c r="EO12" i="36" s="1"/>
  <c r="EP13" i="36"/>
  <c r="EP12" i="36" s="1"/>
  <c r="EQ13" i="36"/>
  <c r="EQ12" i="36" s="1"/>
  <c r="ER13" i="36"/>
  <c r="ER12" i="36" s="1"/>
  <c r="ES13" i="36"/>
  <c r="ES12" i="36" s="1"/>
  <c r="ET13" i="36"/>
  <c r="ET12" i="36" s="1"/>
  <c r="EU13" i="36"/>
  <c r="EU12" i="36" s="1"/>
  <c r="EV13" i="36"/>
  <c r="EV12" i="36" s="1"/>
  <c r="EW13" i="36"/>
  <c r="EW12" i="36" s="1"/>
  <c r="EX13" i="36"/>
  <c r="EX12" i="36" s="1"/>
  <c r="EY13" i="36"/>
  <c r="EY12" i="36" s="1"/>
  <c r="EZ13" i="36"/>
  <c r="EZ12" i="36" s="1"/>
  <c r="FA13" i="36"/>
  <c r="FA12" i="36" s="1"/>
  <c r="FB13" i="36"/>
  <c r="FB12" i="36" s="1"/>
  <c r="FC13" i="36"/>
  <c r="FC12" i="36" s="1"/>
  <c r="FD13" i="36"/>
  <c r="FD12" i="36" s="1"/>
  <c r="FE13" i="36"/>
  <c r="FE12" i="36" s="1"/>
  <c r="FF13" i="36"/>
  <c r="FF12" i="36" s="1"/>
  <c r="FG13" i="36"/>
  <c r="FG12" i="36" s="1"/>
  <c r="FH13" i="36"/>
  <c r="FH12" i="36" s="1"/>
  <c r="FI13" i="36"/>
  <c r="FI12" i="36" s="1"/>
  <c r="FJ13" i="36"/>
  <c r="FJ12" i="36" s="1"/>
  <c r="FK13" i="36"/>
  <c r="FK12" i="36" s="1"/>
  <c r="FL13" i="36"/>
  <c r="FL12" i="36" s="1"/>
  <c r="FM13" i="36"/>
  <c r="FM12" i="36" s="1"/>
  <c r="FN13" i="36"/>
  <c r="FN12" i="36" s="1"/>
  <c r="FO13" i="36"/>
  <c r="FO12" i="36" s="1"/>
  <c r="FP13" i="36"/>
  <c r="FP12" i="36" s="1"/>
  <c r="FQ13" i="36"/>
  <c r="FQ12" i="36" s="1"/>
  <c r="FR13" i="36"/>
  <c r="FR12" i="36" s="1"/>
  <c r="FS13" i="36"/>
  <c r="FS12" i="36" s="1"/>
  <c r="FT13" i="36"/>
  <c r="FT12" i="36" s="1"/>
  <c r="FU13" i="36"/>
  <c r="FU12" i="36" s="1"/>
  <c r="FV13" i="36"/>
  <c r="FV12" i="36" s="1"/>
  <c r="FW13" i="36"/>
  <c r="FX13" i="36"/>
  <c r="FX12" i="36" s="1"/>
  <c r="BH14" i="36"/>
  <c r="BI14" i="36"/>
  <c r="BJ14" i="36"/>
  <c r="BK14" i="36"/>
  <c r="BL14" i="36"/>
  <c r="BM14" i="36"/>
  <c r="BN14" i="36"/>
  <c r="BO14" i="36"/>
  <c r="BP14" i="36"/>
  <c r="BQ14" i="36"/>
  <c r="BR14" i="36"/>
  <c r="BS14" i="36"/>
  <c r="BT14" i="36"/>
  <c r="BU14" i="36"/>
  <c r="BV14" i="36"/>
  <c r="BW14" i="36"/>
  <c r="BX14" i="36"/>
  <c r="BY14" i="36"/>
  <c r="BZ14" i="36"/>
  <c r="CA14" i="36"/>
  <c r="CB14" i="36"/>
  <c r="CC14" i="36"/>
  <c r="CD14" i="36"/>
  <c r="CE14" i="36"/>
  <c r="CF14" i="36"/>
  <c r="CG14" i="36"/>
  <c r="CH14" i="36"/>
  <c r="CI14" i="36"/>
  <c r="CJ14" i="36"/>
  <c r="CK14" i="36"/>
  <c r="CL14" i="36"/>
  <c r="CM14" i="36"/>
  <c r="CN14" i="36"/>
  <c r="CO14" i="36"/>
  <c r="CP14" i="36"/>
  <c r="CQ14" i="36"/>
  <c r="CR14" i="36"/>
  <c r="CS14" i="36"/>
  <c r="CT14" i="36"/>
  <c r="CU14" i="36"/>
  <c r="CV14" i="36"/>
  <c r="CW14" i="36"/>
  <c r="CX14" i="36"/>
  <c r="CY14" i="36"/>
  <c r="CZ14" i="36"/>
  <c r="DA14" i="36"/>
  <c r="DB14" i="36"/>
  <c r="DC14" i="36"/>
  <c r="DD14" i="36"/>
  <c r="DE14" i="36"/>
  <c r="DF14" i="36"/>
  <c r="DG14" i="36"/>
  <c r="DH14" i="36"/>
  <c r="DI14" i="36"/>
  <c r="DJ14" i="36"/>
  <c r="DK14" i="36"/>
  <c r="DL14" i="36"/>
  <c r="DM14" i="36"/>
  <c r="DN14" i="36"/>
  <c r="DO14" i="36"/>
  <c r="DP14" i="36"/>
  <c r="DQ14" i="36"/>
  <c r="DR14" i="36"/>
  <c r="DS14" i="36"/>
  <c r="DT14" i="36"/>
  <c r="DU14" i="36"/>
  <c r="DV14" i="36"/>
  <c r="DW14" i="36"/>
  <c r="DX14" i="36"/>
  <c r="DY14" i="36"/>
  <c r="DZ14" i="36"/>
  <c r="EA14" i="36"/>
  <c r="EB14" i="36"/>
  <c r="EC14" i="36"/>
  <c r="ED14" i="36"/>
  <c r="EE14" i="36"/>
  <c r="EF14" i="36"/>
  <c r="EG14" i="36"/>
  <c r="EH14" i="36"/>
  <c r="EI14" i="36"/>
  <c r="EJ14" i="36"/>
  <c r="EK14" i="36"/>
  <c r="EL14" i="36"/>
  <c r="EM14" i="36"/>
  <c r="EN14" i="36"/>
  <c r="EO14" i="36"/>
  <c r="EP14" i="36"/>
  <c r="EQ14" i="36"/>
  <c r="ER14" i="36"/>
  <c r="ES14" i="36"/>
  <c r="ET14" i="36"/>
  <c r="EU14" i="36"/>
  <c r="EV14" i="36"/>
  <c r="EW14" i="36"/>
  <c r="EX14" i="36"/>
  <c r="EY14" i="36"/>
  <c r="EZ14" i="36"/>
  <c r="FA14" i="36"/>
  <c r="FB14" i="36"/>
  <c r="FC14" i="36"/>
  <c r="FD14" i="36"/>
  <c r="FE14" i="36"/>
  <c r="FF14" i="36"/>
  <c r="FG14" i="36"/>
  <c r="FH14" i="36"/>
  <c r="FI14" i="36"/>
  <c r="FJ14" i="36"/>
  <c r="FK14" i="36"/>
  <c r="FL14" i="36"/>
  <c r="FM14" i="36"/>
  <c r="FN14" i="36"/>
  <c r="FO14" i="36"/>
  <c r="FP14" i="36"/>
  <c r="FQ14" i="36"/>
  <c r="FR14" i="36"/>
  <c r="FS14" i="36"/>
  <c r="FT14" i="36"/>
  <c r="FU14" i="36"/>
  <c r="FV14" i="36"/>
  <c r="FW14" i="36"/>
  <c r="FX14" i="36"/>
  <c r="BH15" i="36"/>
  <c r="BI15" i="36"/>
  <c r="BJ15" i="36"/>
  <c r="BK15" i="36"/>
  <c r="BL15" i="36"/>
  <c r="BM15" i="36"/>
  <c r="BN15" i="36"/>
  <c r="BO15" i="36"/>
  <c r="BP15" i="36"/>
  <c r="BQ15" i="36"/>
  <c r="BR15" i="36"/>
  <c r="BS15" i="36"/>
  <c r="BT15" i="36"/>
  <c r="BU15" i="36"/>
  <c r="BV15" i="36"/>
  <c r="BW15" i="36"/>
  <c r="BX15" i="36"/>
  <c r="BY15" i="36"/>
  <c r="BZ15" i="36"/>
  <c r="CA15" i="36"/>
  <c r="CB15" i="36"/>
  <c r="CC15" i="36"/>
  <c r="CD15" i="36"/>
  <c r="CE15" i="36"/>
  <c r="CF15" i="36"/>
  <c r="CG15" i="36"/>
  <c r="CH15" i="36"/>
  <c r="CI15" i="36"/>
  <c r="CJ15" i="36"/>
  <c r="CK15" i="36"/>
  <c r="CL15" i="36"/>
  <c r="CM15" i="36"/>
  <c r="CN15" i="36"/>
  <c r="CO15" i="36"/>
  <c r="CP15" i="36"/>
  <c r="CQ15" i="36"/>
  <c r="CR15" i="36"/>
  <c r="CS15" i="36"/>
  <c r="CT15" i="36"/>
  <c r="CU15" i="36"/>
  <c r="CV15" i="36"/>
  <c r="CW15" i="36"/>
  <c r="CX15" i="36"/>
  <c r="CY15" i="36"/>
  <c r="CZ15" i="36"/>
  <c r="DA15" i="36"/>
  <c r="DB15" i="36"/>
  <c r="DC15" i="36"/>
  <c r="DD15" i="36"/>
  <c r="DE15" i="36"/>
  <c r="DF15" i="36"/>
  <c r="DG15" i="36"/>
  <c r="DH15" i="36"/>
  <c r="DI15" i="36"/>
  <c r="DJ15" i="36"/>
  <c r="DK15" i="36"/>
  <c r="DL15" i="36"/>
  <c r="DM15" i="36"/>
  <c r="DN15" i="36"/>
  <c r="DO15" i="36"/>
  <c r="DP15" i="36"/>
  <c r="DQ15" i="36"/>
  <c r="DR15" i="36"/>
  <c r="DS15" i="36"/>
  <c r="DT15" i="36"/>
  <c r="DU15" i="36"/>
  <c r="DV15" i="36"/>
  <c r="DW15" i="36"/>
  <c r="DX15" i="36"/>
  <c r="DY15" i="36"/>
  <c r="DZ15" i="36"/>
  <c r="EA15" i="36"/>
  <c r="EB15" i="36"/>
  <c r="EC15" i="36"/>
  <c r="ED15" i="36"/>
  <c r="EE15" i="36"/>
  <c r="EF15" i="36"/>
  <c r="EG15" i="36"/>
  <c r="EH15" i="36"/>
  <c r="EI15" i="36"/>
  <c r="EJ15" i="36"/>
  <c r="EK15" i="36"/>
  <c r="EL15" i="36"/>
  <c r="EM15" i="36"/>
  <c r="EN15" i="36"/>
  <c r="EO15" i="36"/>
  <c r="EP15" i="36"/>
  <c r="EQ15" i="36"/>
  <c r="ER15" i="36"/>
  <c r="ES15" i="36"/>
  <c r="ET15" i="36"/>
  <c r="EU15" i="36"/>
  <c r="EV15" i="36"/>
  <c r="EW15" i="36"/>
  <c r="EX15" i="36"/>
  <c r="EY15" i="36"/>
  <c r="EZ15" i="36"/>
  <c r="FA15" i="36"/>
  <c r="FB15" i="36"/>
  <c r="FC15" i="36"/>
  <c r="FD15" i="36"/>
  <c r="FE15" i="36"/>
  <c r="FF15" i="36"/>
  <c r="FG15" i="36"/>
  <c r="FH15" i="36"/>
  <c r="FI15" i="36"/>
  <c r="FJ15" i="36"/>
  <c r="FK15" i="36"/>
  <c r="FL15" i="36"/>
  <c r="FM15" i="36"/>
  <c r="FN15" i="36"/>
  <c r="FO15" i="36"/>
  <c r="FP15" i="36"/>
  <c r="FQ15" i="36"/>
  <c r="FR15" i="36"/>
  <c r="FS15" i="36"/>
  <c r="FT15" i="36"/>
  <c r="FU15" i="36"/>
  <c r="FV15" i="36"/>
  <c r="FW15" i="36"/>
  <c r="N15" i="36" s="1"/>
  <c r="FX15" i="36"/>
  <c r="BH16" i="36"/>
  <c r="BI16" i="36"/>
  <c r="BJ16" i="36"/>
  <c r="BK16" i="36"/>
  <c r="BL16" i="36"/>
  <c r="BM16" i="36"/>
  <c r="BN16" i="36"/>
  <c r="BO16" i="36"/>
  <c r="BP16" i="36"/>
  <c r="BQ16" i="36"/>
  <c r="BR16" i="36"/>
  <c r="BS16" i="36"/>
  <c r="BT16" i="36"/>
  <c r="BU16" i="36"/>
  <c r="BV16" i="36"/>
  <c r="BW16" i="36"/>
  <c r="BX16" i="36"/>
  <c r="BY16" i="36"/>
  <c r="BZ16" i="36"/>
  <c r="CA16" i="36"/>
  <c r="CB16" i="36"/>
  <c r="CC16" i="36"/>
  <c r="CD16" i="36"/>
  <c r="CE16" i="36"/>
  <c r="CF16" i="36"/>
  <c r="CG16" i="36"/>
  <c r="CH16" i="36"/>
  <c r="CI16" i="36"/>
  <c r="CJ16" i="36"/>
  <c r="CK16" i="36"/>
  <c r="CL16" i="36"/>
  <c r="CM16" i="36"/>
  <c r="CN16" i="36"/>
  <c r="CO16" i="36"/>
  <c r="CP16" i="36"/>
  <c r="CQ16" i="36"/>
  <c r="CR16" i="36"/>
  <c r="CS16" i="36"/>
  <c r="CT16" i="36"/>
  <c r="CU16" i="36"/>
  <c r="CV16" i="36"/>
  <c r="CW16" i="36"/>
  <c r="CX16" i="36"/>
  <c r="CY16" i="36"/>
  <c r="CZ16" i="36"/>
  <c r="DA16" i="36"/>
  <c r="DB16" i="36"/>
  <c r="DC16" i="36"/>
  <c r="DD16" i="36"/>
  <c r="DE16" i="36"/>
  <c r="DF16" i="36"/>
  <c r="DG16" i="36"/>
  <c r="DH16" i="36"/>
  <c r="DI16" i="36"/>
  <c r="DJ16" i="36"/>
  <c r="DK16" i="36"/>
  <c r="DL16" i="36"/>
  <c r="DM16" i="36"/>
  <c r="DN16" i="36"/>
  <c r="DO16" i="36"/>
  <c r="DP16" i="36"/>
  <c r="DQ16" i="36"/>
  <c r="DR16" i="36"/>
  <c r="DS16" i="36"/>
  <c r="DT16" i="36"/>
  <c r="DU16" i="36"/>
  <c r="DV16" i="36"/>
  <c r="DW16" i="36"/>
  <c r="DX16" i="36"/>
  <c r="DY16" i="36"/>
  <c r="DZ16" i="36"/>
  <c r="EA16" i="36"/>
  <c r="EB16" i="36"/>
  <c r="EC16" i="36"/>
  <c r="ED16" i="36"/>
  <c r="EE16" i="36"/>
  <c r="EF16" i="36"/>
  <c r="EG16" i="36"/>
  <c r="EH16" i="36"/>
  <c r="EI16" i="36"/>
  <c r="EJ16" i="36"/>
  <c r="EK16" i="36"/>
  <c r="EL16" i="36"/>
  <c r="EM16" i="36"/>
  <c r="EN16" i="36"/>
  <c r="EO16" i="36"/>
  <c r="EP16" i="36"/>
  <c r="EQ16" i="36"/>
  <c r="ER16" i="36"/>
  <c r="ES16" i="36"/>
  <c r="ET16" i="36"/>
  <c r="EU16" i="36"/>
  <c r="EV16" i="36"/>
  <c r="EW16" i="36"/>
  <c r="EX16" i="36"/>
  <c r="EY16" i="36"/>
  <c r="EZ16" i="36"/>
  <c r="FA16" i="36"/>
  <c r="FB16" i="36"/>
  <c r="FC16" i="36"/>
  <c r="FD16" i="36"/>
  <c r="FE16" i="36"/>
  <c r="FF16" i="36"/>
  <c r="FG16" i="36"/>
  <c r="FH16" i="36"/>
  <c r="FI16" i="36"/>
  <c r="FJ16" i="36"/>
  <c r="FK16" i="36"/>
  <c r="FL16" i="36"/>
  <c r="FM16" i="36"/>
  <c r="FN16" i="36"/>
  <c r="FO16" i="36"/>
  <c r="FP16" i="36"/>
  <c r="FQ16" i="36"/>
  <c r="FR16" i="36"/>
  <c r="FS16" i="36"/>
  <c r="FT16" i="36"/>
  <c r="FU16" i="36"/>
  <c r="FV16" i="36"/>
  <c r="FW16" i="36"/>
  <c r="FX16" i="36"/>
  <c r="BH20" i="36"/>
  <c r="BH19" i="36" s="1"/>
  <c r="BI20" i="36"/>
  <c r="BI19" i="36" s="1"/>
  <c r="BJ20" i="36"/>
  <c r="BJ19" i="36" s="1"/>
  <c r="BK20" i="36"/>
  <c r="BK19" i="36" s="1"/>
  <c r="BL20" i="36"/>
  <c r="BL19" i="36" s="1"/>
  <c r="BM20" i="36"/>
  <c r="BM19" i="36" s="1"/>
  <c r="BN20" i="36"/>
  <c r="BN19" i="36" s="1"/>
  <c r="BO20" i="36"/>
  <c r="BO19" i="36" s="1"/>
  <c r="BP20" i="36"/>
  <c r="BP19" i="36" s="1"/>
  <c r="BQ20" i="36"/>
  <c r="BQ19" i="36" s="1"/>
  <c r="BR20" i="36"/>
  <c r="BR19" i="36" s="1"/>
  <c r="BS20" i="36"/>
  <c r="BS19" i="36" s="1"/>
  <c r="BT20" i="36"/>
  <c r="BT19" i="36" s="1"/>
  <c r="BU20" i="36"/>
  <c r="BU19" i="36" s="1"/>
  <c r="BV20" i="36"/>
  <c r="BV19" i="36" s="1"/>
  <c r="BW20" i="36"/>
  <c r="BW19" i="36" s="1"/>
  <c r="BX20" i="36"/>
  <c r="BX19" i="36" s="1"/>
  <c r="BY20" i="36"/>
  <c r="BY19" i="36" s="1"/>
  <c r="BZ20" i="36"/>
  <c r="BZ19" i="36" s="1"/>
  <c r="CA20" i="36"/>
  <c r="CA19" i="36" s="1"/>
  <c r="CB20" i="36"/>
  <c r="CB19" i="36" s="1"/>
  <c r="CC20" i="36"/>
  <c r="CC19" i="36" s="1"/>
  <c r="CD20" i="36"/>
  <c r="CD19" i="36" s="1"/>
  <c r="CE20" i="36"/>
  <c r="CE19" i="36" s="1"/>
  <c r="CF20" i="36"/>
  <c r="CF19" i="36" s="1"/>
  <c r="CG20" i="36"/>
  <c r="CG19" i="36" s="1"/>
  <c r="CH20" i="36"/>
  <c r="CH19" i="36" s="1"/>
  <c r="CI20" i="36"/>
  <c r="CI19" i="36" s="1"/>
  <c r="CJ20" i="36"/>
  <c r="CJ19" i="36" s="1"/>
  <c r="CK20" i="36"/>
  <c r="CK19" i="36" s="1"/>
  <c r="CL20" i="36"/>
  <c r="CL19" i="36" s="1"/>
  <c r="CM20" i="36"/>
  <c r="CM19" i="36" s="1"/>
  <c r="CN20" i="36"/>
  <c r="CN19" i="36" s="1"/>
  <c r="CO20" i="36"/>
  <c r="CO19" i="36" s="1"/>
  <c r="CP20" i="36"/>
  <c r="CP19" i="36" s="1"/>
  <c r="CQ20" i="36"/>
  <c r="CQ19" i="36" s="1"/>
  <c r="CR20" i="36"/>
  <c r="CR19" i="36" s="1"/>
  <c r="CS20" i="36"/>
  <c r="CS19" i="36" s="1"/>
  <c r="CT20" i="36"/>
  <c r="CT19" i="36" s="1"/>
  <c r="CU20" i="36"/>
  <c r="CU19" i="36" s="1"/>
  <c r="CV20" i="36"/>
  <c r="CV19" i="36" s="1"/>
  <c r="CW20" i="36"/>
  <c r="CW19" i="36" s="1"/>
  <c r="CX20" i="36"/>
  <c r="CX19" i="36" s="1"/>
  <c r="CY20" i="36"/>
  <c r="CY19" i="36" s="1"/>
  <c r="CZ20" i="36"/>
  <c r="CZ19" i="36" s="1"/>
  <c r="DA20" i="36"/>
  <c r="DA19" i="36" s="1"/>
  <c r="DB20" i="36"/>
  <c r="DB19" i="36" s="1"/>
  <c r="DC20" i="36"/>
  <c r="DC19" i="36" s="1"/>
  <c r="DD20" i="36"/>
  <c r="DD19" i="36" s="1"/>
  <c r="DE20" i="36"/>
  <c r="DE19" i="36" s="1"/>
  <c r="DF20" i="36"/>
  <c r="DF19" i="36" s="1"/>
  <c r="DG20" i="36"/>
  <c r="DG19" i="36" s="1"/>
  <c r="DH20" i="36"/>
  <c r="DH19" i="36" s="1"/>
  <c r="DI20" i="36"/>
  <c r="DI19" i="36" s="1"/>
  <c r="DJ20" i="36"/>
  <c r="DJ19" i="36" s="1"/>
  <c r="DK20" i="36"/>
  <c r="DK19" i="36" s="1"/>
  <c r="DL20" i="36"/>
  <c r="DL19" i="36" s="1"/>
  <c r="DM20" i="36"/>
  <c r="DM19" i="36" s="1"/>
  <c r="DN20" i="36"/>
  <c r="DN19" i="36" s="1"/>
  <c r="DO20" i="36"/>
  <c r="DO19" i="36" s="1"/>
  <c r="DP20" i="36"/>
  <c r="DP19" i="36" s="1"/>
  <c r="DQ20" i="36"/>
  <c r="DQ19" i="36" s="1"/>
  <c r="DR20" i="36"/>
  <c r="DR19" i="36" s="1"/>
  <c r="DS20" i="36"/>
  <c r="DS19" i="36" s="1"/>
  <c r="DT20" i="36"/>
  <c r="DT19" i="36" s="1"/>
  <c r="DU20" i="36"/>
  <c r="DU19" i="36" s="1"/>
  <c r="DV20" i="36"/>
  <c r="DV19" i="36" s="1"/>
  <c r="DW20" i="36"/>
  <c r="DW19" i="36" s="1"/>
  <c r="DX20" i="36"/>
  <c r="DX19" i="36" s="1"/>
  <c r="DY20" i="36"/>
  <c r="DY19" i="36" s="1"/>
  <c r="DZ20" i="36"/>
  <c r="DZ19" i="36" s="1"/>
  <c r="EA20" i="36"/>
  <c r="EA19" i="36" s="1"/>
  <c r="EB20" i="36"/>
  <c r="EB19" i="36" s="1"/>
  <c r="EC20" i="36"/>
  <c r="EC19" i="36" s="1"/>
  <c r="ED20" i="36"/>
  <c r="ED19" i="36" s="1"/>
  <c r="EE20" i="36"/>
  <c r="EE19" i="36" s="1"/>
  <c r="EF20" i="36"/>
  <c r="EF19" i="36" s="1"/>
  <c r="EG20" i="36"/>
  <c r="EG19" i="36" s="1"/>
  <c r="EH20" i="36"/>
  <c r="EH19" i="36" s="1"/>
  <c r="EI20" i="36"/>
  <c r="EI19" i="36" s="1"/>
  <c r="EJ20" i="36"/>
  <c r="EJ19" i="36" s="1"/>
  <c r="EK20" i="36"/>
  <c r="EK19" i="36" s="1"/>
  <c r="EL20" i="36"/>
  <c r="EL19" i="36" s="1"/>
  <c r="EM20" i="36"/>
  <c r="EM19" i="36" s="1"/>
  <c r="EN20" i="36"/>
  <c r="EN19" i="36" s="1"/>
  <c r="EO20" i="36"/>
  <c r="EO19" i="36" s="1"/>
  <c r="EP20" i="36"/>
  <c r="EP19" i="36" s="1"/>
  <c r="EQ20" i="36"/>
  <c r="EQ19" i="36" s="1"/>
  <c r="ER20" i="36"/>
  <c r="ER19" i="36" s="1"/>
  <c r="ES20" i="36"/>
  <c r="ES19" i="36" s="1"/>
  <c r="ET20" i="36"/>
  <c r="ET19" i="36" s="1"/>
  <c r="EU20" i="36"/>
  <c r="EU19" i="36" s="1"/>
  <c r="EV20" i="36"/>
  <c r="EV19" i="36" s="1"/>
  <c r="EW20" i="36"/>
  <c r="EW19" i="36" s="1"/>
  <c r="EX20" i="36"/>
  <c r="EX19" i="36" s="1"/>
  <c r="EY20" i="36"/>
  <c r="EY19" i="36" s="1"/>
  <c r="EZ20" i="36"/>
  <c r="EZ19" i="36" s="1"/>
  <c r="FA20" i="36"/>
  <c r="FA19" i="36" s="1"/>
  <c r="FB20" i="36"/>
  <c r="FB19" i="36" s="1"/>
  <c r="FC20" i="36"/>
  <c r="FC19" i="36" s="1"/>
  <c r="FD20" i="36"/>
  <c r="FD19" i="36" s="1"/>
  <c r="FE20" i="36"/>
  <c r="FE19" i="36" s="1"/>
  <c r="FF20" i="36"/>
  <c r="FF19" i="36" s="1"/>
  <c r="FG20" i="36"/>
  <c r="FG19" i="36" s="1"/>
  <c r="FH20" i="36"/>
  <c r="FH19" i="36" s="1"/>
  <c r="FI20" i="36"/>
  <c r="FI19" i="36" s="1"/>
  <c r="FJ20" i="36"/>
  <c r="FJ19" i="36" s="1"/>
  <c r="FK20" i="36"/>
  <c r="FK19" i="36" s="1"/>
  <c r="FL20" i="36"/>
  <c r="FL19" i="36" s="1"/>
  <c r="FM20" i="36"/>
  <c r="FM19" i="36" s="1"/>
  <c r="FN20" i="36"/>
  <c r="FN19" i="36" s="1"/>
  <c r="FO20" i="36"/>
  <c r="FO19" i="36" s="1"/>
  <c r="FP20" i="36"/>
  <c r="FP19" i="36" s="1"/>
  <c r="FQ20" i="36"/>
  <c r="FQ19" i="36" s="1"/>
  <c r="FR20" i="36"/>
  <c r="FR19" i="36" s="1"/>
  <c r="FS20" i="36"/>
  <c r="FS19" i="36" s="1"/>
  <c r="FT20" i="36"/>
  <c r="FT19" i="36" s="1"/>
  <c r="FU20" i="36"/>
  <c r="FU19" i="36" s="1"/>
  <c r="FV20" i="36"/>
  <c r="FV19" i="36" s="1"/>
  <c r="FW20" i="36"/>
  <c r="FX20" i="36"/>
  <c r="FX19" i="36" s="1"/>
  <c r="BH26" i="36"/>
  <c r="BI26" i="36"/>
  <c r="BJ26" i="36"/>
  <c r="BK26" i="36"/>
  <c r="BL26" i="36"/>
  <c r="BM26" i="36"/>
  <c r="BN26" i="36"/>
  <c r="BO26" i="36"/>
  <c r="BP26" i="36"/>
  <c r="BQ26" i="36"/>
  <c r="BR26" i="36"/>
  <c r="BS26" i="36"/>
  <c r="BT26" i="36"/>
  <c r="BU26" i="36"/>
  <c r="BV26" i="36"/>
  <c r="BW26" i="36"/>
  <c r="BX26" i="36"/>
  <c r="BY26" i="36"/>
  <c r="BZ26" i="36"/>
  <c r="CA26" i="36"/>
  <c r="CB26" i="36"/>
  <c r="CC26" i="36"/>
  <c r="CD26" i="36"/>
  <c r="CE26" i="36"/>
  <c r="CF26" i="36"/>
  <c r="CG26" i="36"/>
  <c r="CH26" i="36"/>
  <c r="CI26" i="36"/>
  <c r="CJ26" i="36"/>
  <c r="CK26" i="36"/>
  <c r="CL26" i="36"/>
  <c r="CM26" i="36"/>
  <c r="CN26" i="36"/>
  <c r="CO26" i="36"/>
  <c r="CP26" i="36"/>
  <c r="CQ26" i="36"/>
  <c r="CR26" i="36"/>
  <c r="CS26" i="36"/>
  <c r="CT26" i="36"/>
  <c r="CU26" i="36"/>
  <c r="CV26" i="36"/>
  <c r="CW26" i="36"/>
  <c r="CX26" i="36"/>
  <c r="CY26" i="36"/>
  <c r="CZ26" i="36"/>
  <c r="DA26" i="36"/>
  <c r="DB26" i="36"/>
  <c r="DC26" i="36"/>
  <c r="DD26" i="36"/>
  <c r="DE26" i="36"/>
  <c r="DF26" i="36"/>
  <c r="DG26" i="36"/>
  <c r="DH26" i="36"/>
  <c r="DI26" i="36"/>
  <c r="DJ26" i="36"/>
  <c r="DK26" i="36"/>
  <c r="DL26" i="36"/>
  <c r="DM26" i="36"/>
  <c r="DN26" i="36"/>
  <c r="DO26" i="36"/>
  <c r="DP26" i="36"/>
  <c r="DQ26" i="36"/>
  <c r="DR26" i="36"/>
  <c r="DS26" i="36"/>
  <c r="DT26" i="36"/>
  <c r="DU26" i="36"/>
  <c r="DV26" i="36"/>
  <c r="DW26" i="36"/>
  <c r="DX26" i="36"/>
  <c r="DY26" i="36"/>
  <c r="DZ26" i="36"/>
  <c r="EA26" i="36"/>
  <c r="EB26" i="36"/>
  <c r="EC26" i="36"/>
  <c r="ED26" i="36"/>
  <c r="EE26" i="36"/>
  <c r="EF26" i="36"/>
  <c r="EG26" i="36"/>
  <c r="EH26" i="36"/>
  <c r="EI26" i="36"/>
  <c r="EJ26" i="36"/>
  <c r="EK26" i="36"/>
  <c r="EL26" i="36"/>
  <c r="EM26" i="36"/>
  <c r="EN26" i="36"/>
  <c r="EO26" i="36"/>
  <c r="EP26" i="36"/>
  <c r="EQ26" i="36"/>
  <c r="ER26" i="36"/>
  <c r="ES26" i="36"/>
  <c r="ET26" i="36"/>
  <c r="EU26" i="36"/>
  <c r="EV26" i="36"/>
  <c r="EW26" i="36"/>
  <c r="EX26" i="36"/>
  <c r="EY26" i="36"/>
  <c r="EZ26" i="36"/>
  <c r="FA26" i="36"/>
  <c r="FB26" i="36"/>
  <c r="FC26" i="36"/>
  <c r="FD26" i="36"/>
  <c r="FE26" i="36"/>
  <c r="FF26" i="36"/>
  <c r="FG26" i="36"/>
  <c r="FH26" i="36"/>
  <c r="FI26" i="36"/>
  <c r="FJ26" i="36"/>
  <c r="FK26" i="36"/>
  <c r="FL26" i="36"/>
  <c r="FM26" i="36"/>
  <c r="FN26" i="36"/>
  <c r="FO26" i="36"/>
  <c r="FP26" i="36"/>
  <c r="FQ26" i="36"/>
  <c r="FR26" i="36"/>
  <c r="FS26" i="36"/>
  <c r="FT26" i="36"/>
  <c r="FU26" i="36"/>
  <c r="FV26" i="36"/>
  <c r="FW26" i="36"/>
  <c r="N26" i="36" s="1"/>
  <c r="FX26" i="36"/>
  <c r="BH27" i="36"/>
  <c r="BI27" i="36"/>
  <c r="BJ27" i="36"/>
  <c r="BK27" i="36"/>
  <c r="BL27" i="36"/>
  <c r="BM27" i="36"/>
  <c r="BN27" i="36"/>
  <c r="BO27" i="36"/>
  <c r="BP27" i="36"/>
  <c r="BQ27" i="36"/>
  <c r="BR27" i="36"/>
  <c r="BS27" i="36"/>
  <c r="BT27" i="36"/>
  <c r="BU27" i="36"/>
  <c r="BV27" i="36"/>
  <c r="BW27" i="36"/>
  <c r="BX27" i="36"/>
  <c r="BY27" i="36"/>
  <c r="BZ27" i="36"/>
  <c r="CA27" i="36"/>
  <c r="CB27" i="36"/>
  <c r="CC27" i="36"/>
  <c r="CD27" i="36"/>
  <c r="CE27" i="36"/>
  <c r="CF27" i="36"/>
  <c r="CG27" i="36"/>
  <c r="CH27" i="36"/>
  <c r="CI27" i="36"/>
  <c r="CJ27" i="36"/>
  <c r="CK27" i="36"/>
  <c r="CL27" i="36"/>
  <c r="CN27" i="36"/>
  <c r="CO27" i="36"/>
  <c r="CP27" i="36"/>
  <c r="CQ27" i="36"/>
  <c r="CR27" i="36"/>
  <c r="CS27" i="36"/>
  <c r="CT27" i="36"/>
  <c r="CU27" i="36"/>
  <c r="CV27" i="36"/>
  <c r="CW27" i="36"/>
  <c r="CX27" i="36"/>
  <c r="CY27" i="36"/>
  <c r="CZ27" i="36"/>
  <c r="DA27" i="36"/>
  <c r="DB27" i="36"/>
  <c r="DC27" i="36"/>
  <c r="DD27" i="36"/>
  <c r="DE27" i="36"/>
  <c r="DF27" i="36"/>
  <c r="DG27" i="36"/>
  <c r="DH27" i="36"/>
  <c r="DI27" i="36"/>
  <c r="DJ27" i="36"/>
  <c r="DK27" i="36"/>
  <c r="DL27" i="36"/>
  <c r="DM27" i="36"/>
  <c r="DN27" i="36"/>
  <c r="DO27" i="36"/>
  <c r="DP27" i="36"/>
  <c r="DQ27" i="36"/>
  <c r="DR27" i="36"/>
  <c r="DS27" i="36"/>
  <c r="DT27" i="36"/>
  <c r="DU27" i="36"/>
  <c r="DV27" i="36"/>
  <c r="DW27" i="36"/>
  <c r="DX27" i="36"/>
  <c r="DY27" i="36"/>
  <c r="DZ27" i="36"/>
  <c r="EA27" i="36"/>
  <c r="EB27" i="36"/>
  <c r="EC27" i="36"/>
  <c r="ED27" i="36"/>
  <c r="EE27" i="36"/>
  <c r="EF27" i="36"/>
  <c r="EG27" i="36"/>
  <c r="EH27" i="36"/>
  <c r="EI27" i="36"/>
  <c r="EJ27" i="36"/>
  <c r="EK27" i="36"/>
  <c r="EL27" i="36"/>
  <c r="EM27" i="36"/>
  <c r="EN27" i="36"/>
  <c r="EO27" i="36"/>
  <c r="EP27" i="36"/>
  <c r="EQ27" i="36"/>
  <c r="ER27" i="36"/>
  <c r="ES27" i="36"/>
  <c r="ET27" i="36"/>
  <c r="EU27" i="36"/>
  <c r="EV27" i="36"/>
  <c r="EW27" i="36"/>
  <c r="EX27" i="36"/>
  <c r="EY27" i="36"/>
  <c r="EZ27" i="36"/>
  <c r="FA27" i="36"/>
  <c r="FB27" i="36"/>
  <c r="FC27" i="36"/>
  <c r="FD27" i="36"/>
  <c r="FE27" i="36"/>
  <c r="FF27" i="36"/>
  <c r="FG27" i="36"/>
  <c r="FH27" i="36"/>
  <c r="FI27" i="36"/>
  <c r="FJ27" i="36"/>
  <c r="FK27" i="36"/>
  <c r="FL27" i="36"/>
  <c r="FM27" i="36"/>
  <c r="FN27" i="36"/>
  <c r="FO27" i="36"/>
  <c r="FP27" i="36"/>
  <c r="FQ27" i="36"/>
  <c r="FR27" i="36"/>
  <c r="FS27" i="36"/>
  <c r="FT27" i="36"/>
  <c r="FU27" i="36"/>
  <c r="FV27" i="36"/>
  <c r="FW27" i="36"/>
  <c r="N27" i="36" s="1"/>
  <c r="FX27" i="36"/>
  <c r="BH29" i="36"/>
  <c r="BI29" i="36"/>
  <c r="BJ29" i="36"/>
  <c r="BK29" i="36"/>
  <c r="BL29" i="36"/>
  <c r="BM29" i="36"/>
  <c r="BN29" i="36"/>
  <c r="BO29" i="36"/>
  <c r="BP29" i="36"/>
  <c r="BQ29" i="36"/>
  <c r="BR29" i="36"/>
  <c r="BS29" i="36"/>
  <c r="BT29" i="36"/>
  <c r="BU29" i="36"/>
  <c r="BV29" i="36"/>
  <c r="BW29" i="36"/>
  <c r="BX29" i="36"/>
  <c r="BY29" i="36"/>
  <c r="BZ29" i="36"/>
  <c r="CA29" i="36"/>
  <c r="CB29" i="36"/>
  <c r="CC29" i="36"/>
  <c r="CD29" i="36"/>
  <c r="CE29" i="36"/>
  <c r="CF29" i="36"/>
  <c r="CG29" i="36"/>
  <c r="CH29" i="36"/>
  <c r="CI29" i="36"/>
  <c r="CJ29" i="36"/>
  <c r="CK29" i="36"/>
  <c r="CL29" i="36"/>
  <c r="CM29" i="36"/>
  <c r="CN29" i="36"/>
  <c r="CO29" i="36"/>
  <c r="CP29" i="36"/>
  <c r="CQ29" i="36"/>
  <c r="CR29" i="36"/>
  <c r="CS29" i="36"/>
  <c r="CT29" i="36"/>
  <c r="CU29" i="36"/>
  <c r="CV29" i="36"/>
  <c r="CW29" i="36"/>
  <c r="CX29" i="36"/>
  <c r="CY29" i="36"/>
  <c r="CZ29" i="36"/>
  <c r="DA29" i="36"/>
  <c r="DB29" i="36"/>
  <c r="DC29" i="36"/>
  <c r="DD29" i="36"/>
  <c r="DE29" i="36"/>
  <c r="DF29" i="36"/>
  <c r="DG29" i="36"/>
  <c r="DH29" i="36"/>
  <c r="DI29" i="36"/>
  <c r="DJ29" i="36"/>
  <c r="DK29" i="36"/>
  <c r="DL29" i="36"/>
  <c r="DM29" i="36"/>
  <c r="DN29" i="36"/>
  <c r="DO29" i="36"/>
  <c r="DP29" i="36"/>
  <c r="DQ29" i="36"/>
  <c r="DR29" i="36"/>
  <c r="DS29" i="36"/>
  <c r="DT29" i="36"/>
  <c r="DU29" i="36"/>
  <c r="DV29" i="36"/>
  <c r="DW29" i="36"/>
  <c r="DX29" i="36"/>
  <c r="DY29" i="36"/>
  <c r="DZ29" i="36"/>
  <c r="EA29" i="36"/>
  <c r="EB29" i="36"/>
  <c r="EC29" i="36"/>
  <c r="ED29" i="36"/>
  <c r="EE29" i="36"/>
  <c r="EF29" i="36"/>
  <c r="EG29" i="36"/>
  <c r="EH29" i="36"/>
  <c r="EI29" i="36"/>
  <c r="EJ29" i="36"/>
  <c r="EK29" i="36"/>
  <c r="EL29" i="36"/>
  <c r="BH30" i="36"/>
  <c r="BI30" i="36"/>
  <c r="BJ30" i="36"/>
  <c r="BK30" i="36"/>
  <c r="BL30" i="36"/>
  <c r="BM30" i="36"/>
  <c r="BN30" i="36"/>
  <c r="BO30" i="36"/>
  <c r="BP30" i="36"/>
  <c r="BQ30" i="36"/>
  <c r="BR30" i="36"/>
  <c r="BS30" i="36"/>
  <c r="BT30" i="36"/>
  <c r="BU30" i="36"/>
  <c r="BV30" i="36"/>
  <c r="BW30" i="36"/>
  <c r="BX30" i="36"/>
  <c r="BY30" i="36"/>
  <c r="BZ30" i="36"/>
  <c r="CA30" i="36"/>
  <c r="CB30" i="36"/>
  <c r="CC30" i="36"/>
  <c r="CD30" i="36"/>
  <c r="CE30" i="36"/>
  <c r="CF30" i="36"/>
  <c r="CG30" i="36"/>
  <c r="CH30" i="36"/>
  <c r="CI30" i="36"/>
  <c r="CJ30" i="36"/>
  <c r="CK30" i="36"/>
  <c r="CL30" i="36"/>
  <c r="CM30" i="36"/>
  <c r="CN30" i="36"/>
  <c r="CO30" i="36"/>
  <c r="CP30" i="36"/>
  <c r="CQ30" i="36"/>
  <c r="CR30" i="36"/>
  <c r="CS30" i="36"/>
  <c r="CT30" i="36"/>
  <c r="CU30" i="36"/>
  <c r="CV30" i="36"/>
  <c r="CW30" i="36"/>
  <c r="CX30" i="36"/>
  <c r="CY30" i="36"/>
  <c r="CZ30" i="36"/>
  <c r="DA30" i="36"/>
  <c r="DB30" i="36"/>
  <c r="DC30" i="36"/>
  <c r="DD30" i="36"/>
  <c r="DE30" i="36"/>
  <c r="DF30" i="36"/>
  <c r="DG30" i="36"/>
  <c r="DH30" i="36"/>
  <c r="DI30" i="36"/>
  <c r="DJ30" i="36"/>
  <c r="DK30" i="36"/>
  <c r="DL30" i="36"/>
  <c r="DM30" i="36"/>
  <c r="DN30" i="36"/>
  <c r="DO30" i="36"/>
  <c r="DP30" i="36"/>
  <c r="DQ30" i="36"/>
  <c r="DR30" i="36"/>
  <c r="DS30" i="36"/>
  <c r="DT30" i="36"/>
  <c r="DU30" i="36"/>
  <c r="DV30" i="36"/>
  <c r="DW30" i="36"/>
  <c r="DX30" i="36"/>
  <c r="DY30" i="36"/>
  <c r="DZ30" i="36"/>
  <c r="EA30" i="36"/>
  <c r="EB30" i="36"/>
  <c r="EC30" i="36"/>
  <c r="ED30" i="36"/>
  <c r="EE30" i="36"/>
  <c r="EF30" i="36"/>
  <c r="EG30" i="36"/>
  <c r="EH30" i="36"/>
  <c r="EI30" i="36"/>
  <c r="EJ30" i="36"/>
  <c r="EK30" i="36"/>
  <c r="EL30" i="36"/>
  <c r="EM30" i="36"/>
  <c r="EN30" i="36"/>
  <c r="EO30" i="36"/>
  <c r="EP30" i="36"/>
  <c r="EQ30" i="36"/>
  <c r="ER30" i="36"/>
  <c r="ES30" i="36"/>
  <c r="ET30" i="36"/>
  <c r="EU30" i="36"/>
  <c r="EV30" i="36"/>
  <c r="EW30" i="36"/>
  <c r="EX30" i="36"/>
  <c r="EY30" i="36"/>
  <c r="EZ30" i="36"/>
  <c r="FA30" i="36"/>
  <c r="FB30" i="36"/>
  <c r="FC30" i="36"/>
  <c r="FD30" i="36"/>
  <c r="FE30" i="36"/>
  <c r="FF30" i="36"/>
  <c r="FG30" i="36"/>
  <c r="FH30" i="36"/>
  <c r="FI30" i="36"/>
  <c r="FJ30" i="36"/>
  <c r="FK30" i="36"/>
  <c r="FL30" i="36"/>
  <c r="FM30" i="36"/>
  <c r="FN30" i="36"/>
  <c r="FO30" i="36"/>
  <c r="FP30" i="36"/>
  <c r="FQ30" i="36"/>
  <c r="FR30" i="36"/>
  <c r="FS30" i="36"/>
  <c r="FT30" i="36"/>
  <c r="FU30" i="36"/>
  <c r="FV30" i="36"/>
  <c r="FW30" i="36"/>
  <c r="FX30" i="36"/>
  <c r="BH31" i="36"/>
  <c r="BI31" i="36"/>
  <c r="BJ31" i="36"/>
  <c r="BK31" i="36"/>
  <c r="BL31" i="36"/>
  <c r="BM31" i="36"/>
  <c r="BN31" i="36"/>
  <c r="BO31" i="36"/>
  <c r="BP31" i="36"/>
  <c r="BQ31" i="36"/>
  <c r="BR31" i="36"/>
  <c r="BS31" i="36"/>
  <c r="BT31" i="36"/>
  <c r="BU31" i="36"/>
  <c r="BV31" i="36"/>
  <c r="BW31" i="36"/>
  <c r="BX31" i="36"/>
  <c r="BY31" i="36"/>
  <c r="BZ31" i="36"/>
  <c r="CA31" i="36"/>
  <c r="CB31" i="36"/>
  <c r="CC31" i="36"/>
  <c r="CD31" i="36"/>
  <c r="CE31" i="36"/>
  <c r="CF31" i="36"/>
  <c r="CG31" i="36"/>
  <c r="CH31" i="36"/>
  <c r="CI31" i="36"/>
  <c r="CJ31" i="36"/>
  <c r="CK31" i="36"/>
  <c r="CL31" i="36"/>
  <c r="CM31" i="36"/>
  <c r="CN31" i="36"/>
  <c r="CO31" i="36"/>
  <c r="CP31" i="36"/>
  <c r="CQ31" i="36"/>
  <c r="CR31" i="36"/>
  <c r="CS31" i="36"/>
  <c r="CT31" i="36"/>
  <c r="CU31" i="36"/>
  <c r="CV31" i="36"/>
  <c r="CW31" i="36"/>
  <c r="CX31" i="36"/>
  <c r="CY31" i="36"/>
  <c r="CZ31" i="36"/>
  <c r="DA31" i="36"/>
  <c r="DB31" i="36"/>
  <c r="DC31" i="36"/>
  <c r="DD31" i="36"/>
  <c r="DE31" i="36"/>
  <c r="DF31" i="36"/>
  <c r="DG31" i="36"/>
  <c r="DH31" i="36"/>
  <c r="DI31" i="36"/>
  <c r="DJ31" i="36"/>
  <c r="DK31" i="36"/>
  <c r="DL31" i="36"/>
  <c r="DM31" i="36"/>
  <c r="DN31" i="36"/>
  <c r="DO31" i="36"/>
  <c r="DP31" i="36"/>
  <c r="DQ31" i="36"/>
  <c r="DR31" i="36"/>
  <c r="DS31" i="36"/>
  <c r="DT31" i="36"/>
  <c r="DU31" i="36"/>
  <c r="DV31" i="36"/>
  <c r="DW31" i="36"/>
  <c r="DX31" i="36"/>
  <c r="DY31" i="36"/>
  <c r="DZ31" i="36"/>
  <c r="EA31" i="36"/>
  <c r="EB31" i="36"/>
  <c r="EC31" i="36"/>
  <c r="ED31" i="36"/>
  <c r="EE31" i="36"/>
  <c r="EF31" i="36"/>
  <c r="EG31" i="36"/>
  <c r="EH31" i="36"/>
  <c r="EI31" i="36"/>
  <c r="EJ31" i="36"/>
  <c r="EK31" i="36"/>
  <c r="EL31" i="36"/>
  <c r="EM31" i="36"/>
  <c r="EN31" i="36"/>
  <c r="EO31" i="36"/>
  <c r="EP31" i="36"/>
  <c r="EQ31" i="36"/>
  <c r="ER31" i="36"/>
  <c r="ES31" i="36"/>
  <c r="ET31" i="36"/>
  <c r="EU31" i="36"/>
  <c r="EV31" i="36"/>
  <c r="EW31" i="36"/>
  <c r="EX31" i="36"/>
  <c r="EY31" i="36"/>
  <c r="EZ31" i="36"/>
  <c r="FA31" i="36"/>
  <c r="FB31" i="36"/>
  <c r="FC31" i="36"/>
  <c r="FD31" i="36"/>
  <c r="FE31" i="36"/>
  <c r="FF31" i="36"/>
  <c r="FG31" i="36"/>
  <c r="FH31" i="36"/>
  <c r="FI31" i="36"/>
  <c r="FJ31" i="36"/>
  <c r="FK31" i="36"/>
  <c r="FL31" i="36"/>
  <c r="FM31" i="36"/>
  <c r="FN31" i="36"/>
  <c r="FO31" i="36"/>
  <c r="FP31" i="36"/>
  <c r="FQ31" i="36"/>
  <c r="FR31" i="36"/>
  <c r="FS31" i="36"/>
  <c r="FT31" i="36"/>
  <c r="FU31" i="36"/>
  <c r="FV31" i="36"/>
  <c r="FW31" i="36"/>
  <c r="BH32" i="36"/>
  <c r="BI32" i="36"/>
  <c r="BJ32" i="36"/>
  <c r="BK32" i="36"/>
  <c r="BL32" i="36"/>
  <c r="BM32" i="36"/>
  <c r="BN32" i="36"/>
  <c r="BO32" i="36"/>
  <c r="BP32" i="36"/>
  <c r="BQ32" i="36"/>
  <c r="BR32" i="36"/>
  <c r="BS32" i="36"/>
  <c r="BT32" i="36"/>
  <c r="BU32" i="36"/>
  <c r="BV32" i="36"/>
  <c r="BW32" i="36"/>
  <c r="BX32" i="36"/>
  <c r="BY32" i="36"/>
  <c r="BZ32" i="36"/>
  <c r="CA32" i="36"/>
  <c r="CB32" i="36"/>
  <c r="CC32" i="36"/>
  <c r="CD32" i="36"/>
  <c r="CE32" i="36"/>
  <c r="CF32" i="36"/>
  <c r="CG32" i="36"/>
  <c r="CH32" i="36"/>
  <c r="CI32" i="36"/>
  <c r="CJ32" i="36"/>
  <c r="CK32" i="36"/>
  <c r="CL32" i="36"/>
  <c r="CM32" i="36"/>
  <c r="CN32" i="36"/>
  <c r="CO32" i="36"/>
  <c r="CP32" i="36"/>
  <c r="CQ32" i="36"/>
  <c r="CR32" i="36"/>
  <c r="CS32" i="36"/>
  <c r="CT32" i="36"/>
  <c r="CU32" i="36"/>
  <c r="CV32" i="36"/>
  <c r="CW32" i="36"/>
  <c r="CX32" i="36"/>
  <c r="CY32" i="36"/>
  <c r="CZ32" i="36"/>
  <c r="DA32" i="36"/>
  <c r="DB32" i="36"/>
  <c r="DC32" i="36"/>
  <c r="DD32" i="36"/>
  <c r="DE32" i="36"/>
  <c r="DF32" i="36"/>
  <c r="DG32" i="36"/>
  <c r="DH32" i="36"/>
  <c r="DI32" i="36"/>
  <c r="DJ32" i="36"/>
  <c r="DK32" i="36"/>
  <c r="DL32" i="36"/>
  <c r="DM32" i="36"/>
  <c r="DN32" i="36"/>
  <c r="DO32" i="36"/>
  <c r="DP32" i="36"/>
  <c r="DQ32" i="36"/>
  <c r="DR32" i="36"/>
  <c r="DS32" i="36"/>
  <c r="DT32" i="36"/>
  <c r="DU32" i="36"/>
  <c r="DV32" i="36"/>
  <c r="DW32" i="36"/>
  <c r="DX32" i="36"/>
  <c r="DY32" i="36"/>
  <c r="DZ32" i="36"/>
  <c r="EA32" i="36"/>
  <c r="EB32" i="36"/>
  <c r="EC32" i="36"/>
  <c r="ED32" i="36"/>
  <c r="EE32" i="36"/>
  <c r="EF32" i="36"/>
  <c r="EG32" i="36"/>
  <c r="EH32" i="36"/>
  <c r="EI32" i="36"/>
  <c r="EJ32" i="36"/>
  <c r="EK32" i="36"/>
  <c r="EL32" i="36"/>
  <c r="EM32" i="36"/>
  <c r="EN32" i="36"/>
  <c r="EO32" i="36"/>
  <c r="EP32" i="36"/>
  <c r="EQ32" i="36"/>
  <c r="ER32" i="36"/>
  <c r="ES32" i="36"/>
  <c r="ET32" i="36"/>
  <c r="EU32" i="36"/>
  <c r="EV32" i="36"/>
  <c r="EW32" i="36"/>
  <c r="EX32" i="36"/>
  <c r="EY32" i="36"/>
  <c r="EZ32" i="36"/>
  <c r="FA32" i="36"/>
  <c r="FB32" i="36"/>
  <c r="FC32" i="36"/>
  <c r="FD32" i="36"/>
  <c r="FE32" i="36"/>
  <c r="FF32" i="36"/>
  <c r="FG32" i="36"/>
  <c r="FH32" i="36"/>
  <c r="FI32" i="36"/>
  <c r="FJ32" i="36"/>
  <c r="FK32" i="36"/>
  <c r="FL32" i="36"/>
  <c r="FM32" i="36"/>
  <c r="FN32" i="36"/>
  <c r="FO32" i="36"/>
  <c r="FP32" i="36"/>
  <c r="FQ32" i="36"/>
  <c r="FR32" i="36"/>
  <c r="FS32" i="36"/>
  <c r="FT32" i="36"/>
  <c r="FU32" i="36"/>
  <c r="FV32" i="36"/>
  <c r="FW32" i="36"/>
  <c r="N32" i="36" s="1"/>
  <c r="N16" i="36" l="1"/>
  <c r="N31" i="36"/>
  <c r="N30" i="36"/>
  <c r="N14" i="36"/>
  <c r="FW12" i="36"/>
  <c r="N12" i="36" s="1"/>
  <c r="N13" i="36"/>
  <c r="FW19" i="36"/>
  <c r="N19" i="36" s="1"/>
  <c r="N20" i="36"/>
  <c r="N11" i="36"/>
  <c r="BC16" i="35"/>
  <c r="N16" i="35"/>
  <c r="BC11" i="35"/>
  <c r="N11" i="35"/>
  <c r="N28" i="35"/>
  <c r="BC33" i="35"/>
  <c r="N33" i="35"/>
  <c r="BC26" i="35"/>
  <c r="N26" i="35"/>
  <c r="BC21" i="35"/>
  <c r="N21" i="35"/>
  <c r="BC14" i="35"/>
  <c r="N14" i="35"/>
  <c r="BC30" i="35"/>
  <c r="N30" i="35"/>
  <c r="BC29" i="35"/>
  <c r="N29" i="35"/>
  <c r="BC31" i="35"/>
  <c r="N31" i="35"/>
  <c r="BC25" i="35"/>
  <c r="N25" i="35"/>
  <c r="BC20" i="35"/>
  <c r="N20" i="35"/>
  <c r="N13" i="35"/>
  <c r="BC24" i="35"/>
  <c r="N24" i="35"/>
  <c r="N34" i="34"/>
  <c r="N30" i="34"/>
  <c r="N23" i="34"/>
  <c r="N16" i="34"/>
  <c r="N11" i="34"/>
  <c r="N33" i="34"/>
  <c r="N27" i="34"/>
  <c r="N22" i="34"/>
  <c r="N15" i="34"/>
  <c r="N10" i="34"/>
  <c r="N32" i="34"/>
  <c r="N26" i="34"/>
  <c r="N21" i="34"/>
  <c r="N14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N23" i="36" s="1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L9" i="35"/>
  <c r="EL8" i="35" s="1"/>
  <c r="ED9" i="35"/>
  <c r="ED8" i="35" s="1"/>
  <c r="DV9" i="35"/>
  <c r="DV8" i="35" s="1"/>
  <c r="DN9" i="35"/>
  <c r="DN8" i="35" s="1"/>
  <c r="DF9" i="35"/>
  <c r="DF8" i="35" s="1"/>
  <c r="CX9" i="35"/>
  <c r="CX8" i="35" s="1"/>
  <c r="CP9" i="35"/>
  <c r="CP8" i="35" s="1"/>
  <c r="CH9" i="35"/>
  <c r="BZ9" i="35"/>
  <c r="BZ8" i="35" s="1"/>
  <c r="BR9" i="35"/>
  <c r="BR8" i="35" s="1"/>
  <c r="FW19" i="35"/>
  <c r="FO19" i="35"/>
  <c r="FG19" i="35"/>
  <c r="FG18" i="35" s="1"/>
  <c r="EY19" i="35"/>
  <c r="EQ19" i="35"/>
  <c r="EI19" i="35"/>
  <c r="EA19" i="35"/>
  <c r="DS19" i="35"/>
  <c r="DK19" i="35"/>
  <c r="DC19" i="35"/>
  <c r="CU19" i="35"/>
  <c r="CU18" i="35" s="1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EO18" i="36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DZ18" i="36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FC18" i="35" s="1"/>
  <c r="EU19" i="35"/>
  <c r="EM19" i="35"/>
  <c r="EE19" i="35"/>
  <c r="DW19" i="35"/>
  <c r="DO19" i="35"/>
  <c r="DG19" i="35"/>
  <c r="CY19" i="35"/>
  <c r="CQ19" i="35"/>
  <c r="CI19" i="35"/>
  <c r="CA19" i="35"/>
  <c r="CA18" i="35" s="1"/>
  <c r="BS19" i="35"/>
  <c r="FS9" i="35"/>
  <c r="FS8" i="35" s="1"/>
  <c r="FK9" i="35"/>
  <c r="FC9" i="35"/>
  <c r="FC8" i="35" s="1"/>
  <c r="EU9" i="35"/>
  <c r="EU8" i="35" s="1"/>
  <c r="EM9" i="35"/>
  <c r="EM8" i="35" s="1"/>
  <c r="EE9" i="35"/>
  <c r="DW9" i="35"/>
  <c r="DW8" i="35" s="1"/>
  <c r="DO9" i="35"/>
  <c r="DO8" i="35" s="1"/>
  <c r="DG9" i="35"/>
  <c r="DG8" i="35" s="1"/>
  <c r="CY9" i="35"/>
  <c r="CQ9" i="35"/>
  <c r="CQ8" i="35" s="1"/>
  <c r="CI9" i="35"/>
  <c r="CI8" i="35" s="1"/>
  <c r="CA9" i="35"/>
  <c r="CA8" i="35" s="1"/>
  <c r="BS9" i="35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X18" i="35" s="1"/>
  <c r="FX24" i="15" s="1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H9" i="35"/>
  <c r="FH8" i="35" s="1"/>
  <c r="EZ9" i="35"/>
  <c r="EZ8" i="35" s="1"/>
  <c r="ER9" i="35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U18" i="35" s="1"/>
  <c r="FM19" i="35"/>
  <c r="FE19" i="35"/>
  <c r="EW19" i="35"/>
  <c r="EO19" i="35"/>
  <c r="EO18" i="35" s="1"/>
  <c r="EG19" i="35"/>
  <c r="DY19" i="35"/>
  <c r="DQ19" i="35"/>
  <c r="DI19" i="35"/>
  <c r="DI18" i="35" s="1"/>
  <c r="DA19" i="35"/>
  <c r="CS19" i="35"/>
  <c r="CK19" i="35"/>
  <c r="CC19" i="35"/>
  <c r="CC18" i="35" s="1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EG8" i="34" s="1"/>
  <c r="DY12" i="34"/>
  <c r="DQ12" i="34"/>
  <c r="DI12" i="34"/>
  <c r="DA12" i="34"/>
  <c r="CS12" i="34"/>
  <c r="CK12" i="34"/>
  <c r="CC12" i="34"/>
  <c r="BU12" i="34"/>
  <c r="BU8" i="34" s="1"/>
  <c r="BM12" i="34"/>
  <c r="FX9" i="34"/>
  <c r="FP9" i="34"/>
  <c r="FH9" i="34"/>
  <c r="EZ9" i="34"/>
  <c r="ER9" i="34"/>
  <c r="EJ9" i="34"/>
  <c r="EB9" i="34"/>
  <c r="DT9" i="34"/>
  <c r="DL9" i="34"/>
  <c r="DD9" i="34"/>
  <c r="CV9" i="34"/>
  <c r="CN9" i="34"/>
  <c r="CF9" i="34"/>
  <c r="BX9" i="34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DS9" i="34"/>
  <c r="DK9" i="34"/>
  <c r="DK8" i="34" s="1"/>
  <c r="DC9" i="34"/>
  <c r="CU9" i="34"/>
  <c r="CM9" i="34"/>
  <c r="CE9" i="34"/>
  <c r="BW9" i="34"/>
  <c r="BO9" i="34"/>
  <c r="DV24" i="34"/>
  <c r="FT24" i="34"/>
  <c r="FL24" i="34"/>
  <c r="FD24" i="34"/>
  <c r="EV24" i="34"/>
  <c r="EN24" i="34"/>
  <c r="EF24" i="34"/>
  <c r="FV9" i="34"/>
  <c r="FN9" i="34"/>
  <c r="FF9" i="34"/>
  <c r="EX9" i="34"/>
  <c r="EP9" i="34"/>
  <c r="EH9" i="34"/>
  <c r="DZ9" i="34"/>
  <c r="DR9" i="34"/>
  <c r="DJ9" i="34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N24" i="34" s="1"/>
  <c r="FO24" i="34"/>
  <c r="FG24" i="34"/>
  <c r="EY24" i="34"/>
  <c r="EQ24" i="34"/>
  <c r="EI24" i="34"/>
  <c r="EA24" i="34"/>
  <c r="FW29" i="34"/>
  <c r="N29" i="34" s="1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EQ8" i="34"/>
  <c r="CE8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M9" i="34"/>
  <c r="DE9" i="34"/>
  <c r="CW9" i="34"/>
  <c r="CO9" i="34"/>
  <c r="CG9" i="34"/>
  <c r="BY9" i="34"/>
  <c r="BQ9" i="34"/>
  <c r="BI9" i="34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CD19" i="34" s="1"/>
  <c r="BV24" i="34"/>
  <c r="BN24" i="34"/>
  <c r="FS12" i="34"/>
  <c r="FK12" i="34"/>
  <c r="FC12" i="34"/>
  <c r="EU12" i="34"/>
  <c r="EM12" i="34"/>
  <c r="EE12" i="34"/>
  <c r="EE8" i="34" s="1"/>
  <c r="DW12" i="34"/>
  <c r="DO12" i="34"/>
  <c r="DO8" i="34" s="1"/>
  <c r="DG12" i="34"/>
  <c r="CY12" i="34"/>
  <c r="CQ12" i="34"/>
  <c r="CI12" i="34"/>
  <c r="CA12" i="34"/>
  <c r="BS12" i="34"/>
  <c r="BS8" i="34" s="1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Z18" i="35" s="1"/>
  <c r="ER23" i="35"/>
  <c r="EJ23" i="35"/>
  <c r="EB23" i="35"/>
  <c r="DT23" i="35"/>
  <c r="DL23" i="35"/>
  <c r="DD23" i="35"/>
  <c r="CV23" i="35"/>
  <c r="CN23" i="35"/>
  <c r="CN18" i="35" s="1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P8" i="35"/>
  <c r="ER8" i="35"/>
  <c r="CF8" i="35"/>
  <c r="FL23" i="35"/>
  <c r="FD23" i="35"/>
  <c r="EV23" i="35"/>
  <c r="EV18" i="35" s="1"/>
  <c r="EN23" i="35"/>
  <c r="EF23" i="35"/>
  <c r="DX23" i="35"/>
  <c r="DP23" i="35"/>
  <c r="DP18" i="35" s="1"/>
  <c r="DH23" i="35"/>
  <c r="CZ23" i="35"/>
  <c r="CR23" i="35"/>
  <c r="CJ23" i="35"/>
  <c r="CJ18" i="35" s="1"/>
  <c r="CB23" i="35"/>
  <c r="BT23" i="35"/>
  <c r="EX8" i="35"/>
  <c r="CL8" i="35"/>
  <c r="FB23" i="35"/>
  <c r="ET23" i="35"/>
  <c r="EL23" i="35"/>
  <c r="EL18" i="35" s="1"/>
  <c r="ED23" i="35"/>
  <c r="DV23" i="35"/>
  <c r="DN23" i="35"/>
  <c r="DF23" i="35"/>
  <c r="DF18" i="35" s="1"/>
  <c r="CX23" i="35"/>
  <c r="CP23" i="35"/>
  <c r="CH23" i="35"/>
  <c r="BZ23" i="35"/>
  <c r="BZ18" i="35" s="1"/>
  <c r="BR23" i="35"/>
  <c r="FV19" i="35"/>
  <c r="FN19" i="35"/>
  <c r="FF19" i="35"/>
  <c r="EX19" i="35"/>
  <c r="EP19" i="35"/>
  <c r="EP18" i="35" s="1"/>
  <c r="EH19" i="35"/>
  <c r="EH18" i="35" s="1"/>
  <c r="DZ19" i="35"/>
  <c r="DR19" i="35"/>
  <c r="DJ19" i="35"/>
  <c r="DB19" i="35"/>
  <c r="CT19" i="35"/>
  <c r="CL19" i="35"/>
  <c r="CD19" i="35"/>
  <c r="CD18" i="35" s="1"/>
  <c r="BV19" i="35"/>
  <c r="BV18" i="35" s="1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FA18" i="35" s="1"/>
  <c r="ES23" i="35"/>
  <c r="EK23" i="35"/>
  <c r="EC23" i="35"/>
  <c r="DU23" i="35"/>
  <c r="DM23" i="35"/>
  <c r="DM18" i="35" s="1"/>
  <c r="DE23" i="35"/>
  <c r="CW23" i="35"/>
  <c r="CO23" i="35"/>
  <c r="CO18" i="35" s="1"/>
  <c r="CG23" i="35"/>
  <c r="BY23" i="35"/>
  <c r="BQ23" i="35"/>
  <c r="FK8" i="35"/>
  <c r="EE8" i="35"/>
  <c r="CY8" i="35"/>
  <c r="BS8" i="35"/>
  <c r="ET8" i="35"/>
  <c r="CH8" i="35"/>
  <c r="BI8" i="35"/>
  <c r="BM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FW8" i="36" l="1"/>
  <c r="N8" i="36" s="1"/>
  <c r="N9" i="36"/>
  <c r="FG36" i="35"/>
  <c r="CU36" i="35"/>
  <c r="BC9" i="35"/>
  <c r="N9" i="35"/>
  <c r="N19" i="35"/>
  <c r="BC12" i="35"/>
  <c r="N12" i="35"/>
  <c r="FN18" i="35"/>
  <c r="DN18" i="35"/>
  <c r="BC23" i="35"/>
  <c r="N23" i="35"/>
  <c r="BQ18" i="35"/>
  <c r="EC18" i="35"/>
  <c r="BP18" i="35"/>
  <c r="EB18" i="35"/>
  <c r="BZ8" i="34"/>
  <c r="N12" i="34"/>
  <c r="EL8" i="34"/>
  <c r="BB12" i="34"/>
  <c r="BX19" i="34"/>
  <c r="EJ19" i="34"/>
  <c r="N9" i="34"/>
  <c r="DP8" i="34"/>
  <c r="CO19" i="34"/>
  <c r="DJ8" i="34"/>
  <c r="FV8" i="34"/>
  <c r="BO8" i="34"/>
  <c r="EA8" i="34"/>
  <c r="BX8" i="34"/>
  <c r="EJ8" i="34"/>
  <c r="EP8" i="34"/>
  <c r="BI8" i="34"/>
  <c r="DU8" i="34"/>
  <c r="N20" i="34"/>
  <c r="EG19" i="34"/>
  <c r="EG37" i="34" s="1"/>
  <c r="CK8" i="34"/>
  <c r="EW8" i="34"/>
  <c r="CB18" i="35"/>
  <c r="EN18" i="35"/>
  <c r="BC19" i="35"/>
  <c r="FY37" i="32"/>
  <c r="BJ18" i="35"/>
  <c r="BJ36" i="35" s="1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CE36" i="35" s="1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FL18" i="35"/>
  <c r="FL36" i="35" s="1"/>
  <c r="DP19" i="34"/>
  <c r="BM18" i="35"/>
  <c r="BM36" i="35" s="1"/>
  <c r="CW18" i="35"/>
  <c r="CP19" i="34"/>
  <c r="CT8" i="34"/>
  <c r="FF8" i="34"/>
  <c r="BH8" i="34"/>
  <c r="DT8" i="34"/>
  <c r="CM18" i="35"/>
  <c r="CM36" i="35" s="1"/>
  <c r="FB19" i="34"/>
  <c r="EX8" i="34"/>
  <c r="DN8" i="34"/>
  <c r="DR19" i="34"/>
  <c r="FI18" i="35"/>
  <c r="FI36" i="35" s="1"/>
  <c r="CU8" i="34"/>
  <c r="FG8" i="34"/>
  <c r="BO19" i="34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CD37" i="34" s="1"/>
  <c r="DF8" i="34"/>
  <c r="DF37" i="34" s="1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BT18" i="35"/>
  <c r="BT36" i="35" s="1"/>
  <c r="EF18" i="35"/>
  <c r="EF36" i="35" s="1"/>
  <c r="BX37" i="34"/>
  <c r="CY8" i="34"/>
  <c r="CO8" i="34"/>
  <c r="CO37" i="34" s="1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EJ37" i="34"/>
  <c r="BZ19" i="34"/>
  <c r="BM8" i="34"/>
  <c r="DY8" i="34"/>
  <c r="EL19" i="34"/>
  <c r="EL37" i="34" s="1"/>
  <c r="CG19" i="34"/>
  <c r="ES19" i="34"/>
  <c r="EY18" i="35"/>
  <c r="EY36" i="35" s="1"/>
  <c r="DC8" i="34"/>
  <c r="FR18" i="35"/>
  <c r="FR36" i="35" s="1"/>
  <c r="DD8" i="34"/>
  <c r="DD37" i="34" s="1"/>
  <c r="FP8" i="34"/>
  <c r="EB19" i="34"/>
  <c r="EQ19" i="34"/>
  <c r="EQ37" i="34" s="1"/>
  <c r="CS18" i="35"/>
  <c r="CS36" i="35" s="1"/>
  <c r="FE18" i="35"/>
  <c r="FE36" i="35" s="1"/>
  <c r="E9" i="34"/>
  <c r="FX19" i="34"/>
  <c r="DR8" i="34"/>
  <c r="CH8" i="34"/>
  <c r="ET8" i="34"/>
  <c r="EX19" i="34"/>
  <c r="EX37" i="34" s="1"/>
  <c r="FQ19" i="34"/>
  <c r="ET19" i="34"/>
  <c r="BU18" i="35"/>
  <c r="BU36" i="35" s="1"/>
  <c r="FT18" i="35"/>
  <c r="CV19" i="34"/>
  <c r="FH19" i="34"/>
  <c r="FU8" i="34"/>
  <c r="BQ19" i="34"/>
  <c r="EC19" i="34"/>
  <c r="DM36" i="35"/>
  <c r="CL19" i="34"/>
  <c r="DS19" i="34"/>
  <c r="DS37" i="34" s="1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DT18" i="35"/>
  <c r="DT36" i="35" s="1"/>
  <c r="CF8" i="34"/>
  <c r="ER8" i="34"/>
  <c r="FX35" i="15"/>
  <c r="CA8" i="34"/>
  <c r="EM8" i="34"/>
  <c r="DH18" i="35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Q36" i="35"/>
  <c r="EC36" i="35"/>
  <c r="BY18" i="35"/>
  <c r="BY36" i="35" s="1"/>
  <c r="EK18" i="35"/>
  <c r="EK36" i="35" s="1"/>
  <c r="CT18" i="35"/>
  <c r="CT36" i="35" s="1"/>
  <c r="FF18" i="35"/>
  <c r="CB19" i="34"/>
  <c r="CB37" i="34" s="1"/>
  <c r="BL18" i="35"/>
  <c r="BL36" i="35" s="1"/>
  <c r="CS8" i="34"/>
  <c r="EO36" i="35"/>
  <c r="BR19" i="34"/>
  <c r="AY9" i="34"/>
  <c r="DX18" i="35"/>
  <c r="CZ19" i="34"/>
  <c r="CZ37" i="34" s="1"/>
  <c r="CC36" i="35"/>
  <c r="CG8" i="34"/>
  <c r="ES8" i="34"/>
  <c r="DC19" i="34"/>
  <c r="BI19" i="34"/>
  <c r="BI37" i="34" s="1"/>
  <c r="DU19" i="34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DD18" i="35"/>
  <c r="DD36" i="35" s="1"/>
  <c r="FQ18" i="35"/>
  <c r="FQ36" i="35" s="1"/>
  <c r="DQ18" i="35"/>
  <c r="DQ36" i="35" s="1"/>
  <c r="CA36" i="35"/>
  <c r="FR19" i="34"/>
  <c r="FY19" i="34"/>
  <c r="FY26" i="15" s="1"/>
  <c r="DS18" i="35"/>
  <c r="DS36" i="35" s="1"/>
  <c r="CX19" i="34"/>
  <c r="AY12" i="34"/>
  <c r="DM8" i="34"/>
  <c r="DM37" i="34" s="1"/>
  <c r="FY8" i="34"/>
  <c r="FY14" i="15" s="1"/>
  <c r="EV19" i="34"/>
  <c r="EE19" i="34"/>
  <c r="EE37" i="34" s="1"/>
  <c r="DN19" i="34"/>
  <c r="FW19" i="34"/>
  <c r="DH19" i="34"/>
  <c r="AZ29" i="34"/>
  <c r="FA19" i="34"/>
  <c r="BP8" i="34"/>
  <c r="EB8" i="34"/>
  <c r="BJ19" i="34"/>
  <c r="BK8" i="34"/>
  <c r="DW8" i="34"/>
  <c r="DW37" i="34" s="1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N18" i="36" s="1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X26" i="15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BV36" i="35"/>
  <c r="EH36" i="35"/>
  <c r="BZ36" i="35"/>
  <c r="BM19" i="34"/>
  <c r="DY19" i="34"/>
  <c r="FW8" i="35"/>
  <c r="CI18" i="35"/>
  <c r="CI36" i="35" s="1"/>
  <c r="EL36" i="35"/>
  <c r="DI36" i="35"/>
  <c r="FU36" i="35"/>
  <c r="CC19" i="34"/>
  <c r="CC37" i="34" s="1"/>
  <c r="DJ19" i="34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CZ36" i="35"/>
  <c r="BH18" i="35"/>
  <c r="BH36" i="35" s="1"/>
  <c r="DW18" i="35"/>
  <c r="DW36" i="35" s="1"/>
  <c r="BK18" i="35"/>
  <c r="BK36" i="35" s="1"/>
  <c r="CN36" i="35"/>
  <c r="EZ36" i="35"/>
  <c r="BS18" i="35"/>
  <c r="BS36" i="35" s="1"/>
  <c r="EE18" i="35"/>
  <c r="EE36" i="35" s="1"/>
  <c r="BN37" i="34"/>
  <c r="CQ19" i="34"/>
  <c r="BU19" i="34"/>
  <c r="BU37" i="34" s="1"/>
  <c r="DG19" i="34"/>
  <c r="CK19" i="34"/>
  <c r="CK37" i="34" s="1"/>
  <c r="DO19" i="34"/>
  <c r="DO37" i="34" s="1"/>
  <c r="CS19" i="34"/>
  <c r="BK19" i="34"/>
  <c r="BK37" i="34" s="1"/>
  <c r="DA19" i="34"/>
  <c r="FM19" i="34"/>
  <c r="BZ37" i="34"/>
  <c r="BS19" i="34"/>
  <c r="BS37" i="34" s="1"/>
  <c r="DI19" i="34"/>
  <c r="DI37" i="34" s="1"/>
  <c r="FU19" i="34"/>
  <c r="CA19" i="34"/>
  <c r="DQ19" i="34"/>
  <c r="CI19" i="34"/>
  <c r="FX36" i="35"/>
  <c r="DH36" i="35"/>
  <c r="FT36" i="35"/>
  <c r="DJ18" i="35"/>
  <c r="DJ36" i="35" s="1"/>
  <c r="DF36" i="35"/>
  <c r="DP36" i="35"/>
  <c r="BP36" i="35"/>
  <c r="EB36" i="35"/>
  <c r="DX36" i="35"/>
  <c r="CD36" i="35"/>
  <c r="EP36" i="35"/>
  <c r="CW36" i="35"/>
  <c r="CB36" i="35"/>
  <c r="EN36" i="35"/>
  <c r="CJ36" i="35"/>
  <c r="EV36" i="35"/>
  <c r="CL18" i="35"/>
  <c r="CL36" i="35" s="1"/>
  <c r="EX18" i="35"/>
  <c r="EX36" i="35" s="1"/>
  <c r="CX36" i="35"/>
  <c r="FF36" i="35"/>
  <c r="FN36" i="35"/>
  <c r="DN36" i="35"/>
  <c r="FX84" i="15" l="1"/>
  <c r="BC18" i="35"/>
  <c r="N18" i="35"/>
  <c r="BC8" i="35"/>
  <c r="BC36" i="35" s="1"/>
  <c r="N8" i="35"/>
  <c r="EU37" i="34"/>
  <c r="DU37" i="34"/>
  <c r="BV37" i="34"/>
  <c r="EW37" i="34"/>
  <c r="DC37" i="34"/>
  <c r="N19" i="34"/>
  <c r="N8" i="34"/>
  <c r="EP37" i="34"/>
  <c r="DJ37" i="34"/>
  <c r="FM37" i="34"/>
  <c r="BO37" i="34"/>
  <c r="DP37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N36" i="35" l="1"/>
  <c r="N37" i="34"/>
  <c r="BC37" i="34"/>
  <c r="BB37" i="34"/>
  <c r="FX86" i="15"/>
  <c r="FY86" i="15"/>
  <c r="BG32" i="36" l="1"/>
  <c r="BG31" i="36"/>
  <c r="BG30" i="36"/>
  <c r="BG29" i="36"/>
  <c r="BG27" i="36"/>
  <c r="BG26" i="36"/>
  <c r="BG20" i="36"/>
  <c r="BG19" i="36" s="1"/>
  <c r="BG16" i="36"/>
  <c r="BG15" i="36"/>
  <c r="BG14" i="36"/>
  <c r="BG13" i="36"/>
  <c r="BG11" i="36"/>
  <c r="BG10" i="36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BH33" i="14"/>
  <c r="BI33" i="14"/>
  <c r="BJ33" i="14"/>
  <c r="BK33" i="14"/>
  <c r="BL33" i="14"/>
  <c r="BM33" i="14"/>
  <c r="BN33" i="14"/>
  <c r="BO33" i="14"/>
  <c r="BP33" i="14"/>
  <c r="BQ33" i="14"/>
  <c r="BR33" i="14"/>
  <c r="BS33" i="14"/>
  <c r="BT33" i="14"/>
  <c r="BU33" i="14"/>
  <c r="BV33" i="14"/>
  <c r="BW33" i="14"/>
  <c r="BX33" i="14"/>
  <c r="BY33" i="14"/>
  <c r="BZ33" i="14"/>
  <c r="CA33" i="14"/>
  <c r="CB33" i="14"/>
  <c r="CC33" i="14"/>
  <c r="CD33" i="14"/>
  <c r="CE33" i="14"/>
  <c r="CF33" i="14"/>
  <c r="CG33" i="14"/>
  <c r="CH33" i="14"/>
  <c r="CI33" i="14"/>
  <c r="CJ33" i="14"/>
  <c r="CK33" i="14"/>
  <c r="CL33" i="14"/>
  <c r="CM33" i="14"/>
  <c r="CN33" i="14"/>
  <c r="CO33" i="14"/>
  <c r="CP33" i="14"/>
  <c r="CQ33" i="14"/>
  <c r="CR33" i="14"/>
  <c r="CS33" i="14"/>
  <c r="CT33" i="14"/>
  <c r="CU33" i="14"/>
  <c r="CV33" i="14"/>
  <c r="CW33" i="14"/>
  <c r="CX33" i="14"/>
  <c r="CY33" i="14"/>
  <c r="CZ33" i="14"/>
  <c r="DA33" i="14"/>
  <c r="DB33" i="14"/>
  <c r="DC33" i="14"/>
  <c r="DD33" i="14"/>
  <c r="DE33" i="14"/>
  <c r="DF33" i="14"/>
  <c r="DG33" i="14"/>
  <c r="DH33" i="14"/>
  <c r="DI33" i="14"/>
  <c r="DJ33" i="14"/>
  <c r="DK33" i="14"/>
  <c r="DL33" i="14"/>
  <c r="DM33" i="14"/>
  <c r="DN33" i="14"/>
  <c r="DO33" i="14"/>
  <c r="DP33" i="14"/>
  <c r="DQ33" i="14"/>
  <c r="DR33" i="14"/>
  <c r="DS33" i="14"/>
  <c r="DT33" i="14"/>
  <c r="DU33" i="14"/>
  <c r="DV33" i="14"/>
  <c r="DW33" i="14"/>
  <c r="DX33" i="14"/>
  <c r="DY33" i="14"/>
  <c r="DZ33" i="14"/>
  <c r="EA33" i="14"/>
  <c r="EB33" i="14"/>
  <c r="EC33" i="14"/>
  <c r="ED33" i="14"/>
  <c r="EE33" i="14"/>
  <c r="EF33" i="14"/>
  <c r="EG33" i="14"/>
  <c r="EH33" i="14"/>
  <c r="EI33" i="14"/>
  <c r="EJ33" i="14"/>
  <c r="EK33" i="14"/>
  <c r="EL33" i="14"/>
  <c r="EM33" i="14"/>
  <c r="EN33" i="14"/>
  <c r="EO33" i="14"/>
  <c r="EP33" i="14"/>
  <c r="EQ33" i="14"/>
  <c r="ER33" i="14"/>
  <c r="ES33" i="14"/>
  <c r="ET33" i="14"/>
  <c r="EU33" i="14"/>
  <c r="EV33" i="14"/>
  <c r="EW33" i="14"/>
  <c r="EX33" i="14"/>
  <c r="EY33" i="14"/>
  <c r="EZ33" i="14"/>
  <c r="FA33" i="14"/>
  <c r="FB33" i="14"/>
  <c r="FC33" i="14"/>
  <c r="FD33" i="14"/>
  <c r="FE33" i="14"/>
  <c r="FF33" i="14"/>
  <c r="FG33" i="14"/>
  <c r="FH33" i="14"/>
  <c r="FI33" i="14"/>
  <c r="FJ33" i="14"/>
  <c r="FK33" i="14"/>
  <c r="FL33" i="14"/>
  <c r="FM33" i="14"/>
  <c r="FN33" i="14"/>
  <c r="FO33" i="14"/>
  <c r="FP33" i="14"/>
  <c r="FQ33" i="14"/>
  <c r="FR33" i="14"/>
  <c r="FS33" i="14"/>
  <c r="FT33" i="14"/>
  <c r="FU33" i="14"/>
  <c r="FV33" i="14"/>
  <c r="FW33" i="14"/>
  <c r="N33" i="14" s="1"/>
  <c r="FX33" i="14"/>
  <c r="BG33" i="14"/>
  <c r="BH34" i="14"/>
  <c r="BI34" i="14"/>
  <c r="BJ34" i="14"/>
  <c r="BK34" i="14"/>
  <c r="BL34" i="14"/>
  <c r="BM34" i="14"/>
  <c r="BN34" i="14"/>
  <c r="BO34" i="14"/>
  <c r="BP34" i="14"/>
  <c r="BQ34" i="14"/>
  <c r="BR34" i="14"/>
  <c r="BS34" i="14"/>
  <c r="BT34" i="14"/>
  <c r="BU34" i="14"/>
  <c r="BV34" i="14"/>
  <c r="BW34" i="14"/>
  <c r="BX34" i="14"/>
  <c r="BY34" i="14"/>
  <c r="BZ34" i="14"/>
  <c r="CA34" i="14"/>
  <c r="CB34" i="14"/>
  <c r="CC34" i="14"/>
  <c r="CD34" i="14"/>
  <c r="CE34" i="14"/>
  <c r="CF34" i="14"/>
  <c r="CG34" i="14"/>
  <c r="CH34" i="14"/>
  <c r="CI34" i="14"/>
  <c r="CJ34" i="14"/>
  <c r="CK34" i="14"/>
  <c r="CL34" i="14"/>
  <c r="CM34" i="14"/>
  <c r="CN34" i="14"/>
  <c r="CO34" i="14"/>
  <c r="CP34" i="14"/>
  <c r="CQ34" i="14"/>
  <c r="CR34" i="14"/>
  <c r="CS34" i="14"/>
  <c r="CT34" i="14"/>
  <c r="CU34" i="14"/>
  <c r="CV34" i="14"/>
  <c r="CW34" i="14"/>
  <c r="CX34" i="14"/>
  <c r="CY34" i="14"/>
  <c r="CZ34" i="14"/>
  <c r="DA34" i="14"/>
  <c r="DB34" i="14"/>
  <c r="DC34" i="14"/>
  <c r="DD34" i="14"/>
  <c r="DE34" i="14"/>
  <c r="DF34" i="14"/>
  <c r="DG34" i="14"/>
  <c r="DH34" i="14"/>
  <c r="DI34" i="14"/>
  <c r="DJ34" i="14"/>
  <c r="DK34" i="14"/>
  <c r="DL34" i="14"/>
  <c r="DM34" i="14"/>
  <c r="DN34" i="14"/>
  <c r="DO34" i="14"/>
  <c r="DP34" i="14"/>
  <c r="DQ34" i="14"/>
  <c r="DR34" i="14"/>
  <c r="DS34" i="14"/>
  <c r="DT34" i="14"/>
  <c r="DU34" i="14"/>
  <c r="DV34" i="14"/>
  <c r="DW34" i="14"/>
  <c r="DX34" i="14"/>
  <c r="DY34" i="14"/>
  <c r="DZ34" i="14"/>
  <c r="EA34" i="14"/>
  <c r="EB34" i="14"/>
  <c r="EC34" i="14"/>
  <c r="ED34" i="14"/>
  <c r="EE34" i="14"/>
  <c r="EF34" i="14"/>
  <c r="EG34" i="14"/>
  <c r="EH34" i="14"/>
  <c r="EI34" i="14"/>
  <c r="EJ34" i="14"/>
  <c r="EK34" i="14"/>
  <c r="EL34" i="14"/>
  <c r="EM34" i="14"/>
  <c r="EN34" i="14"/>
  <c r="EO34" i="14"/>
  <c r="EP34" i="14"/>
  <c r="EQ34" i="14"/>
  <c r="ER34" i="14"/>
  <c r="ES34" i="14"/>
  <c r="ET34" i="14"/>
  <c r="EU34" i="14"/>
  <c r="EV34" i="14"/>
  <c r="EW34" i="14"/>
  <c r="EX34" i="14"/>
  <c r="EY34" i="14"/>
  <c r="EZ34" i="14"/>
  <c r="FA34" i="14"/>
  <c r="FB34" i="14"/>
  <c r="FC34" i="14"/>
  <c r="FD34" i="14"/>
  <c r="FE34" i="14"/>
  <c r="FF34" i="14"/>
  <c r="FG34" i="14"/>
  <c r="FH34" i="14"/>
  <c r="FI34" i="14"/>
  <c r="FJ34" i="14"/>
  <c r="FK34" i="14"/>
  <c r="FL34" i="14"/>
  <c r="FM34" i="14"/>
  <c r="FN34" i="14"/>
  <c r="FO34" i="14"/>
  <c r="FP34" i="14"/>
  <c r="FQ34" i="14"/>
  <c r="FR34" i="14"/>
  <c r="FS34" i="14"/>
  <c r="FT34" i="14"/>
  <c r="FU34" i="14"/>
  <c r="FV34" i="14"/>
  <c r="FW34" i="14"/>
  <c r="FX34" i="14"/>
  <c r="BG34" i="14"/>
  <c r="FX10" i="14"/>
  <c r="FX11" i="14"/>
  <c r="FX13" i="14"/>
  <c r="FX12" i="14" s="1"/>
  <c r="FX14" i="14"/>
  <c r="FX15" i="14"/>
  <c r="FX16" i="14"/>
  <c r="FX20" i="14"/>
  <c r="FX21" i="14"/>
  <c r="FX22" i="14"/>
  <c r="FX24" i="14"/>
  <c r="FX25" i="14"/>
  <c r="FX27" i="14"/>
  <c r="FX29" i="14"/>
  <c r="FX30" i="14"/>
  <c r="BC26" i="14"/>
  <c r="FW30" i="14"/>
  <c r="FV30" i="14"/>
  <c r="FU30" i="14"/>
  <c r="FT30" i="14"/>
  <c r="FS30" i="14"/>
  <c r="FR30" i="14"/>
  <c r="FQ30" i="14"/>
  <c r="FP30" i="14"/>
  <c r="FO30" i="14"/>
  <c r="FN30" i="14"/>
  <c r="FM30" i="14"/>
  <c r="FL30" i="14"/>
  <c r="FK30" i="14"/>
  <c r="FJ30" i="14"/>
  <c r="FI30" i="14"/>
  <c r="FH30" i="14"/>
  <c r="FG30" i="14"/>
  <c r="FF30" i="14"/>
  <c r="FE30" i="14"/>
  <c r="FD30" i="14"/>
  <c r="FC30" i="14"/>
  <c r="FB30" i="14"/>
  <c r="FA30" i="14"/>
  <c r="EZ30" i="14"/>
  <c r="EY30" i="14"/>
  <c r="EX30" i="14"/>
  <c r="EW30" i="14"/>
  <c r="EV30" i="14"/>
  <c r="EU30" i="14"/>
  <c r="ET30" i="14"/>
  <c r="ES30" i="14"/>
  <c r="ER30" i="14"/>
  <c r="EQ30" i="14"/>
  <c r="EP30" i="14"/>
  <c r="EO30" i="14"/>
  <c r="EN30" i="14"/>
  <c r="EM30" i="14"/>
  <c r="EL30" i="14"/>
  <c r="EK30" i="14"/>
  <c r="EJ30" i="14"/>
  <c r="EI30" i="14"/>
  <c r="EH30" i="14"/>
  <c r="EG30" i="14"/>
  <c r="EF30" i="14"/>
  <c r="EE30" i="14"/>
  <c r="ED30" i="14"/>
  <c r="EC30" i="14"/>
  <c r="EB30" i="14"/>
  <c r="EA30" i="14"/>
  <c r="DZ30" i="14"/>
  <c r="DY30" i="14"/>
  <c r="DX30" i="14"/>
  <c r="DW30" i="14"/>
  <c r="DV30" i="14"/>
  <c r="DU30" i="14"/>
  <c r="DT30" i="14"/>
  <c r="DS30" i="14"/>
  <c r="DR30" i="14"/>
  <c r="DQ30" i="14"/>
  <c r="DP30" i="14"/>
  <c r="DO30" i="14"/>
  <c r="DN30" i="14"/>
  <c r="DM30" i="14"/>
  <c r="DL30" i="14"/>
  <c r="DK30" i="14"/>
  <c r="DJ30" i="14"/>
  <c r="DI30" i="14"/>
  <c r="DH30" i="14"/>
  <c r="DG30" i="14"/>
  <c r="DF30" i="14"/>
  <c r="DE30" i="14"/>
  <c r="DD30" i="14"/>
  <c r="DC30" i="14"/>
  <c r="DB30" i="14"/>
  <c r="DA30" i="14"/>
  <c r="CZ30" i="14"/>
  <c r="CY30" i="14"/>
  <c r="CX30" i="14"/>
  <c r="CW30" i="14"/>
  <c r="CV30" i="14"/>
  <c r="CU30" i="14"/>
  <c r="CT30" i="14"/>
  <c r="CS30" i="14"/>
  <c r="CR30" i="14"/>
  <c r="CQ30" i="14"/>
  <c r="CP30" i="14"/>
  <c r="CO30" i="14"/>
  <c r="CN30" i="14"/>
  <c r="CM30" i="14"/>
  <c r="CL30" i="14"/>
  <c r="CK30" i="14"/>
  <c r="CJ30" i="14"/>
  <c r="CI30" i="14"/>
  <c r="CH30" i="14"/>
  <c r="CG30" i="14"/>
  <c r="CF30" i="14"/>
  <c r="CE30" i="14"/>
  <c r="CD30" i="14"/>
  <c r="CC30" i="14"/>
  <c r="CB30" i="14"/>
  <c r="CA30" i="14"/>
  <c r="BZ30" i="14"/>
  <c r="BY30" i="14"/>
  <c r="BX30" i="14"/>
  <c r="BW30" i="14"/>
  <c r="BV30" i="14"/>
  <c r="BU30" i="14"/>
  <c r="BT30" i="14"/>
  <c r="BS30" i="14"/>
  <c r="BR30" i="14"/>
  <c r="BQ30" i="14"/>
  <c r="BP30" i="14"/>
  <c r="BO30" i="14"/>
  <c r="BN30" i="14"/>
  <c r="BM30" i="14"/>
  <c r="BL30" i="14"/>
  <c r="BK30" i="14"/>
  <c r="BJ30" i="14"/>
  <c r="BI30" i="14"/>
  <c r="BH30" i="14"/>
  <c r="BG30" i="14"/>
  <c r="FW29" i="14"/>
  <c r="N29" i="14" s="1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DF29" i="14"/>
  <c r="DE29" i="14"/>
  <c r="DD29" i="14"/>
  <c r="DC29" i="14"/>
  <c r="DB29" i="14"/>
  <c r="DA29" i="14"/>
  <c r="CZ29" i="14"/>
  <c r="CY29" i="14"/>
  <c r="CX29" i="14"/>
  <c r="CW29" i="14"/>
  <c r="CV29" i="14"/>
  <c r="CU29" i="14"/>
  <c r="CT29" i="14"/>
  <c r="CS29" i="14"/>
  <c r="CR29" i="14"/>
  <c r="CQ29" i="14"/>
  <c r="CP29" i="14"/>
  <c r="CO29" i="14"/>
  <c r="CN29" i="14"/>
  <c r="CM29" i="14"/>
  <c r="CL29" i="14"/>
  <c r="CK29" i="14"/>
  <c r="CJ29" i="14"/>
  <c r="CI29" i="14"/>
  <c r="CH29" i="14"/>
  <c r="CG29" i="14"/>
  <c r="CF29" i="14"/>
  <c r="CE29" i="14"/>
  <c r="CD29" i="14"/>
  <c r="CC29" i="14"/>
  <c r="CB29" i="14"/>
  <c r="CA29" i="14"/>
  <c r="BZ29" i="14"/>
  <c r="BY29" i="14"/>
  <c r="BX29" i="14"/>
  <c r="BW29" i="14"/>
  <c r="BV29" i="14"/>
  <c r="BU29" i="14"/>
  <c r="BT29" i="14"/>
  <c r="BS29" i="14"/>
  <c r="BR29" i="14"/>
  <c r="BQ29" i="14"/>
  <c r="BP29" i="14"/>
  <c r="BO29" i="14"/>
  <c r="BN29" i="14"/>
  <c r="BM29" i="14"/>
  <c r="BL29" i="14"/>
  <c r="BK29" i="14"/>
  <c r="BJ29" i="14"/>
  <c r="BI29" i="14"/>
  <c r="BH29" i="14"/>
  <c r="BG29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DF27" i="14"/>
  <c r="DE27" i="14"/>
  <c r="DD27" i="14"/>
  <c r="DC27" i="14"/>
  <c r="DB27" i="14"/>
  <c r="DA27" i="14"/>
  <c r="CZ27" i="14"/>
  <c r="CY27" i="14"/>
  <c r="CX27" i="14"/>
  <c r="CW27" i="14"/>
  <c r="CV27" i="14"/>
  <c r="CU27" i="14"/>
  <c r="CT27" i="14"/>
  <c r="CS27" i="14"/>
  <c r="CR27" i="14"/>
  <c r="CQ27" i="14"/>
  <c r="CP27" i="14"/>
  <c r="CO27" i="14"/>
  <c r="CN27" i="14"/>
  <c r="CM27" i="14"/>
  <c r="CL27" i="14"/>
  <c r="CK27" i="14"/>
  <c r="CJ27" i="14"/>
  <c r="CI27" i="14"/>
  <c r="CH27" i="14"/>
  <c r="CG27" i="14"/>
  <c r="CF27" i="14"/>
  <c r="CE27" i="14"/>
  <c r="CD27" i="14"/>
  <c r="CC27" i="14"/>
  <c r="CB27" i="14"/>
  <c r="CA27" i="14"/>
  <c r="BZ27" i="14"/>
  <c r="BY27" i="14"/>
  <c r="BX27" i="14"/>
  <c r="BW27" i="14"/>
  <c r="BV27" i="14"/>
  <c r="BU27" i="14"/>
  <c r="BT27" i="14"/>
  <c r="BS27" i="14"/>
  <c r="BR27" i="14"/>
  <c r="BQ27" i="14"/>
  <c r="BP27" i="14"/>
  <c r="BO27" i="14"/>
  <c r="BN27" i="14"/>
  <c r="BM27" i="14"/>
  <c r="BL27" i="14"/>
  <c r="BK27" i="14"/>
  <c r="BJ27" i="14"/>
  <c r="BI27" i="14"/>
  <c r="BH27" i="14"/>
  <c r="BG27" i="14"/>
  <c r="FW25" i="14"/>
  <c r="N25" i="14" s="1"/>
  <c r="FV25" i="14"/>
  <c r="FU25" i="14"/>
  <c r="FT25" i="14"/>
  <c r="FS25" i="14"/>
  <c r="FR25" i="14"/>
  <c r="FQ25" i="14"/>
  <c r="FP25" i="14"/>
  <c r="FO25" i="14"/>
  <c r="FN25" i="14"/>
  <c r="FM25" i="14"/>
  <c r="FL25" i="14"/>
  <c r="FK25" i="14"/>
  <c r="FJ25" i="14"/>
  <c r="FI25" i="14"/>
  <c r="FH25" i="14"/>
  <c r="FG25" i="14"/>
  <c r="FF25" i="14"/>
  <c r="FE25" i="14"/>
  <c r="FD25" i="14"/>
  <c r="FC25" i="14"/>
  <c r="FB25" i="14"/>
  <c r="FA25" i="14"/>
  <c r="EZ25" i="14"/>
  <c r="EY25" i="14"/>
  <c r="EX25" i="14"/>
  <c r="EW25" i="14"/>
  <c r="EV25" i="14"/>
  <c r="EU25" i="14"/>
  <c r="ET25" i="14"/>
  <c r="ES25" i="14"/>
  <c r="ER25" i="14"/>
  <c r="EQ25" i="14"/>
  <c r="EP25" i="14"/>
  <c r="EO25" i="14"/>
  <c r="EN25" i="14"/>
  <c r="EM25" i="14"/>
  <c r="EL25" i="14"/>
  <c r="EK25" i="14"/>
  <c r="EJ25" i="14"/>
  <c r="EI25" i="14"/>
  <c r="EH25" i="14"/>
  <c r="EG25" i="14"/>
  <c r="EF25" i="14"/>
  <c r="EE25" i="14"/>
  <c r="ED25" i="14"/>
  <c r="EC25" i="14"/>
  <c r="EB25" i="14"/>
  <c r="EA25" i="14"/>
  <c r="DZ25" i="14"/>
  <c r="DY25" i="14"/>
  <c r="DX25" i="14"/>
  <c r="DW25" i="14"/>
  <c r="DV25" i="14"/>
  <c r="DU25" i="14"/>
  <c r="DT25" i="14"/>
  <c r="DS25" i="14"/>
  <c r="DR25" i="14"/>
  <c r="DQ25" i="14"/>
  <c r="DP25" i="14"/>
  <c r="DO25" i="14"/>
  <c r="DN25" i="14"/>
  <c r="DM25" i="14"/>
  <c r="DL25" i="14"/>
  <c r="DK25" i="14"/>
  <c r="DJ25" i="14"/>
  <c r="DI25" i="14"/>
  <c r="DH25" i="14"/>
  <c r="DG25" i="14"/>
  <c r="DF25" i="14"/>
  <c r="DE25" i="14"/>
  <c r="DD25" i="14"/>
  <c r="DC25" i="14"/>
  <c r="DB25" i="14"/>
  <c r="DA25" i="14"/>
  <c r="CZ25" i="14"/>
  <c r="CY25" i="14"/>
  <c r="CX25" i="14"/>
  <c r="CW25" i="14"/>
  <c r="CV25" i="14"/>
  <c r="CU25" i="14"/>
  <c r="CT25" i="14"/>
  <c r="CS25" i="14"/>
  <c r="CR25" i="14"/>
  <c r="CQ25" i="14"/>
  <c r="CP25" i="14"/>
  <c r="CO25" i="14"/>
  <c r="CN25" i="14"/>
  <c r="CM25" i="14"/>
  <c r="CL25" i="14"/>
  <c r="CK25" i="14"/>
  <c r="CJ25" i="14"/>
  <c r="CI25" i="14"/>
  <c r="CH25" i="14"/>
  <c r="CG25" i="14"/>
  <c r="CF25" i="14"/>
  <c r="CE25" i="14"/>
  <c r="CD25" i="14"/>
  <c r="CC25" i="14"/>
  <c r="CB25" i="14"/>
  <c r="CA25" i="14"/>
  <c r="BZ25" i="14"/>
  <c r="BY25" i="14"/>
  <c r="BX25" i="14"/>
  <c r="BW25" i="14"/>
  <c r="BV25" i="14"/>
  <c r="BU25" i="14"/>
  <c r="BT25" i="14"/>
  <c r="BS25" i="14"/>
  <c r="BR25" i="14"/>
  <c r="BQ25" i="14"/>
  <c r="BP25" i="14"/>
  <c r="BO25" i="14"/>
  <c r="BN25" i="14"/>
  <c r="BM25" i="14"/>
  <c r="BL25" i="14"/>
  <c r="BK25" i="14"/>
  <c r="BJ25" i="14"/>
  <c r="BI25" i="14"/>
  <c r="BH25" i="14"/>
  <c r="BG25" i="14"/>
  <c r="FW24" i="14"/>
  <c r="N24" i="14" s="1"/>
  <c r="FV24" i="14"/>
  <c r="FU24" i="14"/>
  <c r="FT24" i="14"/>
  <c r="FS24" i="14"/>
  <c r="FR24" i="14"/>
  <c r="FQ24" i="14"/>
  <c r="FP24" i="14"/>
  <c r="FO24" i="14"/>
  <c r="FN24" i="14"/>
  <c r="FM24" i="14"/>
  <c r="FL24" i="14"/>
  <c r="FK24" i="14"/>
  <c r="FJ24" i="14"/>
  <c r="FI24" i="14"/>
  <c r="FH24" i="14"/>
  <c r="FG24" i="14"/>
  <c r="FF24" i="14"/>
  <c r="FE24" i="14"/>
  <c r="FD24" i="14"/>
  <c r="FC24" i="14"/>
  <c r="FB24" i="14"/>
  <c r="FA24" i="14"/>
  <c r="EZ24" i="14"/>
  <c r="EY24" i="14"/>
  <c r="EX24" i="14"/>
  <c r="EW24" i="14"/>
  <c r="EV24" i="14"/>
  <c r="EU24" i="14"/>
  <c r="ET24" i="14"/>
  <c r="ES24" i="14"/>
  <c r="ER24" i="14"/>
  <c r="EQ24" i="14"/>
  <c r="EP24" i="14"/>
  <c r="EO24" i="14"/>
  <c r="EN24" i="14"/>
  <c r="EM24" i="14"/>
  <c r="EL24" i="14"/>
  <c r="EK24" i="14"/>
  <c r="EJ24" i="14"/>
  <c r="EI24" i="14"/>
  <c r="EH24" i="14"/>
  <c r="EG24" i="14"/>
  <c r="EF24" i="14"/>
  <c r="EE24" i="14"/>
  <c r="ED24" i="14"/>
  <c r="EC24" i="14"/>
  <c r="EB24" i="14"/>
  <c r="EA24" i="14"/>
  <c r="DZ24" i="14"/>
  <c r="DY24" i="14"/>
  <c r="DX24" i="14"/>
  <c r="DW24" i="14"/>
  <c r="DV24" i="14"/>
  <c r="DU24" i="14"/>
  <c r="DT24" i="14"/>
  <c r="DS24" i="14"/>
  <c r="DR24" i="14"/>
  <c r="DQ24" i="14"/>
  <c r="DP24" i="14"/>
  <c r="DO24" i="14"/>
  <c r="DN24" i="14"/>
  <c r="DM24" i="14"/>
  <c r="DL24" i="14"/>
  <c r="DK24" i="14"/>
  <c r="DJ24" i="14"/>
  <c r="DI24" i="14"/>
  <c r="DH24" i="14"/>
  <c r="DG24" i="14"/>
  <c r="DF24" i="14"/>
  <c r="DE24" i="14"/>
  <c r="DD24" i="14"/>
  <c r="DC24" i="14"/>
  <c r="DB24" i="14"/>
  <c r="DA24" i="14"/>
  <c r="CZ24" i="14"/>
  <c r="CY24" i="14"/>
  <c r="CX24" i="14"/>
  <c r="CW24" i="14"/>
  <c r="CV24" i="14"/>
  <c r="CU24" i="14"/>
  <c r="CT24" i="14"/>
  <c r="CS24" i="14"/>
  <c r="CR24" i="14"/>
  <c r="CQ24" i="14"/>
  <c r="CP24" i="14"/>
  <c r="CO24" i="14"/>
  <c r="CN24" i="14"/>
  <c r="CM24" i="14"/>
  <c r="CL24" i="14"/>
  <c r="CK24" i="14"/>
  <c r="CJ24" i="14"/>
  <c r="CI24" i="14"/>
  <c r="CH24" i="14"/>
  <c r="CG24" i="14"/>
  <c r="CF24" i="14"/>
  <c r="CE24" i="14"/>
  <c r="CD24" i="14"/>
  <c r="CC24" i="14"/>
  <c r="CB24" i="14"/>
  <c r="CA24" i="14"/>
  <c r="BZ24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H24" i="14"/>
  <c r="BG24" i="14"/>
  <c r="FW22" i="14"/>
  <c r="N22" i="14" s="1"/>
  <c r="FV22" i="14"/>
  <c r="FU22" i="14"/>
  <c r="FT22" i="14"/>
  <c r="FS22" i="14"/>
  <c r="FR22" i="14"/>
  <c r="FQ22" i="14"/>
  <c r="FP22" i="14"/>
  <c r="FO22" i="14"/>
  <c r="FN22" i="14"/>
  <c r="FM22" i="14"/>
  <c r="FL22" i="14"/>
  <c r="FK22" i="14"/>
  <c r="FJ22" i="14"/>
  <c r="FI22" i="14"/>
  <c r="FH22" i="14"/>
  <c r="FG22" i="14"/>
  <c r="FF22" i="14"/>
  <c r="FE22" i="14"/>
  <c r="FD22" i="14"/>
  <c r="FC22" i="14"/>
  <c r="FB22" i="14"/>
  <c r="FA22" i="14"/>
  <c r="EZ22" i="14"/>
  <c r="EY22" i="14"/>
  <c r="EX22" i="14"/>
  <c r="EW22" i="14"/>
  <c r="EV22" i="14"/>
  <c r="EU22" i="14"/>
  <c r="ET22" i="14"/>
  <c r="ES22" i="14"/>
  <c r="ER22" i="14"/>
  <c r="EQ22" i="14"/>
  <c r="EP22" i="14"/>
  <c r="EO22" i="14"/>
  <c r="EN22" i="14"/>
  <c r="EM22" i="14"/>
  <c r="EL22" i="14"/>
  <c r="EK22" i="14"/>
  <c r="EJ22" i="14"/>
  <c r="EI22" i="14"/>
  <c r="EH22" i="14"/>
  <c r="EG22" i="14"/>
  <c r="EF22" i="14"/>
  <c r="EE22" i="14"/>
  <c r="ED22" i="14"/>
  <c r="EC22" i="14"/>
  <c r="EB22" i="14"/>
  <c r="EA22" i="14"/>
  <c r="DZ22" i="14"/>
  <c r="DY22" i="14"/>
  <c r="DX22" i="14"/>
  <c r="DW22" i="14"/>
  <c r="DV22" i="14"/>
  <c r="DU22" i="14"/>
  <c r="DT22" i="14"/>
  <c r="DS22" i="14"/>
  <c r="DR22" i="14"/>
  <c r="DQ22" i="14"/>
  <c r="DP22" i="14"/>
  <c r="DO22" i="14"/>
  <c r="DN22" i="14"/>
  <c r="DM22" i="14"/>
  <c r="DL22" i="14"/>
  <c r="DK22" i="14"/>
  <c r="DJ22" i="14"/>
  <c r="DI22" i="14"/>
  <c r="DH22" i="14"/>
  <c r="DG22" i="14"/>
  <c r="DF22" i="14"/>
  <c r="DE22" i="14"/>
  <c r="DD22" i="14"/>
  <c r="DC22" i="14"/>
  <c r="DB22" i="14"/>
  <c r="DA22" i="14"/>
  <c r="CZ22" i="14"/>
  <c r="CY22" i="14"/>
  <c r="CX22" i="14"/>
  <c r="CW22" i="14"/>
  <c r="CV22" i="14"/>
  <c r="CU22" i="14"/>
  <c r="CT22" i="14"/>
  <c r="CS22" i="14"/>
  <c r="CR22" i="14"/>
  <c r="CQ22" i="14"/>
  <c r="CP22" i="14"/>
  <c r="CO22" i="14"/>
  <c r="CN22" i="14"/>
  <c r="CM22" i="14"/>
  <c r="CL22" i="14"/>
  <c r="CK22" i="14"/>
  <c r="CJ22" i="14"/>
  <c r="CI22" i="14"/>
  <c r="CH22" i="14"/>
  <c r="CG22" i="14"/>
  <c r="CF22" i="14"/>
  <c r="CE22" i="14"/>
  <c r="CD22" i="14"/>
  <c r="CC22" i="14"/>
  <c r="CB22" i="14"/>
  <c r="CA22" i="14"/>
  <c r="BZ22" i="14"/>
  <c r="BY22" i="14"/>
  <c r="BX22" i="14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H22" i="14"/>
  <c r="BG22" i="14"/>
  <c r="FW21" i="14"/>
  <c r="FV21" i="14"/>
  <c r="FU21" i="14"/>
  <c r="FT21" i="14"/>
  <c r="FS21" i="14"/>
  <c r="FR21" i="14"/>
  <c r="FQ21" i="14"/>
  <c r="FP21" i="14"/>
  <c r="FO21" i="14"/>
  <c r="FN21" i="14"/>
  <c r="FM21" i="14"/>
  <c r="FL21" i="14"/>
  <c r="FK21" i="14"/>
  <c r="FJ21" i="14"/>
  <c r="FI21" i="14"/>
  <c r="FH21" i="14"/>
  <c r="FG21" i="14"/>
  <c r="FF21" i="14"/>
  <c r="FE21" i="14"/>
  <c r="FD21" i="14"/>
  <c r="FC21" i="14"/>
  <c r="FB21" i="14"/>
  <c r="FA21" i="14"/>
  <c r="EZ21" i="14"/>
  <c r="EY21" i="14"/>
  <c r="EX21" i="14"/>
  <c r="EW21" i="14"/>
  <c r="EV21" i="14"/>
  <c r="EU21" i="14"/>
  <c r="ET21" i="14"/>
  <c r="ES21" i="14"/>
  <c r="ER21" i="14"/>
  <c r="EQ21" i="14"/>
  <c r="EP21" i="14"/>
  <c r="EO21" i="14"/>
  <c r="EN21" i="14"/>
  <c r="EM21" i="14"/>
  <c r="EL21" i="14"/>
  <c r="EK21" i="14"/>
  <c r="EJ21" i="14"/>
  <c r="EI21" i="14"/>
  <c r="EH21" i="14"/>
  <c r="EG21" i="14"/>
  <c r="EF21" i="14"/>
  <c r="EE21" i="14"/>
  <c r="ED21" i="14"/>
  <c r="EC21" i="14"/>
  <c r="EB21" i="14"/>
  <c r="EA21" i="14"/>
  <c r="DZ21" i="14"/>
  <c r="DY21" i="14"/>
  <c r="DX21" i="14"/>
  <c r="DW21" i="14"/>
  <c r="DV21" i="14"/>
  <c r="DU21" i="14"/>
  <c r="DT21" i="14"/>
  <c r="DS21" i="14"/>
  <c r="DR21" i="14"/>
  <c r="DQ21" i="14"/>
  <c r="DP21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Y21" i="14"/>
  <c r="CX21" i="14"/>
  <c r="CW21" i="14"/>
  <c r="CV21" i="14"/>
  <c r="CU21" i="14"/>
  <c r="CT21" i="14"/>
  <c r="CS21" i="14"/>
  <c r="CR21" i="14"/>
  <c r="CQ21" i="14"/>
  <c r="CP21" i="14"/>
  <c r="CO21" i="14"/>
  <c r="CN21" i="14"/>
  <c r="CM21" i="14"/>
  <c r="CL21" i="14"/>
  <c r="CK21" i="14"/>
  <c r="CJ21" i="14"/>
  <c r="CI21" i="14"/>
  <c r="CH21" i="14"/>
  <c r="CG21" i="14"/>
  <c r="CF21" i="14"/>
  <c r="CE21" i="14"/>
  <c r="CD21" i="14"/>
  <c r="CC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FW20" i="14"/>
  <c r="N20" i="14" s="1"/>
  <c r="FV20" i="14"/>
  <c r="FU20" i="14"/>
  <c r="FT20" i="14"/>
  <c r="FS20" i="14"/>
  <c r="FR20" i="14"/>
  <c r="FQ20" i="14"/>
  <c r="FP20" i="14"/>
  <c r="FO20" i="14"/>
  <c r="FN20" i="14"/>
  <c r="FM20" i="14"/>
  <c r="FL20" i="14"/>
  <c r="FK20" i="14"/>
  <c r="FJ20" i="14"/>
  <c r="FI20" i="14"/>
  <c r="FH20" i="14"/>
  <c r="FG20" i="14"/>
  <c r="FF20" i="14"/>
  <c r="FE20" i="14"/>
  <c r="FD20" i="14"/>
  <c r="FC20" i="14"/>
  <c r="FB20" i="14"/>
  <c r="FA20" i="14"/>
  <c r="EZ20" i="14"/>
  <c r="EY20" i="14"/>
  <c r="EX20" i="14"/>
  <c r="EW20" i="14"/>
  <c r="EV20" i="14"/>
  <c r="EU20" i="14"/>
  <c r="ET20" i="14"/>
  <c r="ES20" i="14"/>
  <c r="ER20" i="14"/>
  <c r="EQ20" i="14"/>
  <c r="EP20" i="14"/>
  <c r="EO20" i="14"/>
  <c r="EN20" i="14"/>
  <c r="EM20" i="14"/>
  <c r="EL20" i="14"/>
  <c r="EK20" i="14"/>
  <c r="EJ20" i="14"/>
  <c r="EI20" i="14"/>
  <c r="EH20" i="14"/>
  <c r="EG20" i="14"/>
  <c r="EF20" i="14"/>
  <c r="EE20" i="14"/>
  <c r="ED20" i="14"/>
  <c r="EC20" i="14"/>
  <c r="EB20" i="14"/>
  <c r="EA20" i="14"/>
  <c r="DZ20" i="14"/>
  <c r="DY20" i="14"/>
  <c r="DX20" i="14"/>
  <c r="DW20" i="14"/>
  <c r="DV20" i="14"/>
  <c r="DU20" i="14"/>
  <c r="DT20" i="14"/>
  <c r="DS20" i="14"/>
  <c r="DR20" i="14"/>
  <c r="DQ20" i="14"/>
  <c r="DP20" i="14"/>
  <c r="DO20" i="14"/>
  <c r="DN20" i="14"/>
  <c r="DM20" i="14"/>
  <c r="DL20" i="14"/>
  <c r="DK20" i="14"/>
  <c r="DJ20" i="14"/>
  <c r="DI20" i="14"/>
  <c r="DH20" i="14"/>
  <c r="DG20" i="14"/>
  <c r="DF20" i="14"/>
  <c r="DE20" i="14"/>
  <c r="DD20" i="14"/>
  <c r="DC20" i="14"/>
  <c r="DB20" i="14"/>
  <c r="DA20" i="14"/>
  <c r="CZ20" i="14"/>
  <c r="CY20" i="14"/>
  <c r="CX20" i="14"/>
  <c r="CW20" i="14"/>
  <c r="CV20" i="14"/>
  <c r="CU20" i="14"/>
  <c r="CT20" i="14"/>
  <c r="CS20" i="14"/>
  <c r="CR20" i="14"/>
  <c r="CQ20" i="14"/>
  <c r="CP20" i="14"/>
  <c r="CO20" i="14"/>
  <c r="CN20" i="14"/>
  <c r="CM20" i="14"/>
  <c r="CL20" i="14"/>
  <c r="CK20" i="14"/>
  <c r="CJ20" i="14"/>
  <c r="CI20" i="14"/>
  <c r="CH20" i="14"/>
  <c r="CG20" i="14"/>
  <c r="CF20" i="14"/>
  <c r="CE20" i="14"/>
  <c r="CD20" i="14"/>
  <c r="CC20" i="14"/>
  <c r="CB20" i="14"/>
  <c r="CA20" i="14"/>
  <c r="BZ20" i="14"/>
  <c r="BY20" i="14"/>
  <c r="BX20" i="14"/>
  <c r="BW20" i="14"/>
  <c r="BV20" i="14"/>
  <c r="BU20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H20" i="14"/>
  <c r="BG20" i="14"/>
  <c r="FW16" i="14"/>
  <c r="N16" i="14" s="1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EO16" i="14"/>
  <c r="EN16" i="14"/>
  <c r="EM16" i="14"/>
  <c r="EL16" i="14"/>
  <c r="EK16" i="14"/>
  <c r="EJ16" i="14"/>
  <c r="EI16" i="14"/>
  <c r="EH16" i="14"/>
  <c r="EG16" i="14"/>
  <c r="EF16" i="14"/>
  <c r="EE16" i="14"/>
  <c r="ED16" i="14"/>
  <c r="EC16" i="14"/>
  <c r="EB16" i="14"/>
  <c r="EA16" i="14"/>
  <c r="DZ16" i="14"/>
  <c r="DY16" i="14"/>
  <c r="DX16" i="14"/>
  <c r="DW16" i="14"/>
  <c r="DV16" i="14"/>
  <c r="DU16" i="14"/>
  <c r="DT16" i="14"/>
  <c r="DS16" i="14"/>
  <c r="DR16" i="14"/>
  <c r="DQ16" i="14"/>
  <c r="DP16" i="14"/>
  <c r="DO16" i="14"/>
  <c r="DN16" i="14"/>
  <c r="DM16" i="14"/>
  <c r="DL16" i="14"/>
  <c r="DK16" i="14"/>
  <c r="DJ16" i="14"/>
  <c r="DI16" i="14"/>
  <c r="DH16" i="14"/>
  <c r="DG16" i="14"/>
  <c r="DF16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FW15" i="14"/>
  <c r="N15" i="14" s="1"/>
  <c r="FV15" i="14"/>
  <c r="FU15" i="14"/>
  <c r="FT15" i="14"/>
  <c r="FS15" i="14"/>
  <c r="FR15" i="14"/>
  <c r="FQ15" i="14"/>
  <c r="FP15" i="14"/>
  <c r="FO15" i="14"/>
  <c r="FN15" i="14"/>
  <c r="FM15" i="14"/>
  <c r="FL15" i="14"/>
  <c r="FK15" i="14"/>
  <c r="FJ15" i="14"/>
  <c r="FI15" i="14"/>
  <c r="FH15" i="14"/>
  <c r="FG15" i="14"/>
  <c r="FF15" i="14"/>
  <c r="FE15" i="14"/>
  <c r="FD15" i="14"/>
  <c r="FC15" i="14"/>
  <c r="FB15" i="14"/>
  <c r="FA15" i="14"/>
  <c r="EZ15" i="14"/>
  <c r="EY15" i="14"/>
  <c r="EX15" i="14"/>
  <c r="EW15" i="14"/>
  <c r="EV15" i="14"/>
  <c r="EU15" i="14"/>
  <c r="ET15" i="14"/>
  <c r="ES15" i="14"/>
  <c r="ER15" i="14"/>
  <c r="EQ15" i="14"/>
  <c r="EP15" i="14"/>
  <c r="EO15" i="14"/>
  <c r="EN15" i="14"/>
  <c r="EM15" i="14"/>
  <c r="EL15" i="14"/>
  <c r="EK15" i="14"/>
  <c r="EJ15" i="14"/>
  <c r="EI15" i="14"/>
  <c r="EH15" i="14"/>
  <c r="EG15" i="14"/>
  <c r="EF15" i="14"/>
  <c r="EE15" i="14"/>
  <c r="ED15" i="14"/>
  <c r="EC15" i="14"/>
  <c r="EB15" i="14"/>
  <c r="EA15" i="14"/>
  <c r="DZ15" i="14"/>
  <c r="DY15" i="14"/>
  <c r="DX15" i="14"/>
  <c r="DW15" i="14"/>
  <c r="DV15" i="14"/>
  <c r="DU15" i="14"/>
  <c r="DT15" i="14"/>
  <c r="DS15" i="14"/>
  <c r="DR15" i="14"/>
  <c r="DQ15" i="14"/>
  <c r="DP15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Y15" i="14"/>
  <c r="CX15" i="14"/>
  <c r="CW15" i="14"/>
  <c r="CV15" i="14"/>
  <c r="CU15" i="14"/>
  <c r="CT15" i="14"/>
  <c r="CS15" i="14"/>
  <c r="CR15" i="14"/>
  <c r="CQ15" i="14"/>
  <c r="CP15" i="14"/>
  <c r="CO15" i="14"/>
  <c r="CN15" i="14"/>
  <c r="CM15" i="14"/>
  <c r="CL15" i="14"/>
  <c r="CK15" i="14"/>
  <c r="CJ15" i="14"/>
  <c r="CI15" i="14"/>
  <c r="CH15" i="14"/>
  <c r="CG15" i="14"/>
  <c r="CF15" i="14"/>
  <c r="CE15" i="14"/>
  <c r="CD15" i="14"/>
  <c r="CC15" i="14"/>
  <c r="CB15" i="14"/>
  <c r="CA15" i="14"/>
  <c r="BZ15" i="14"/>
  <c r="BY15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BL15" i="14"/>
  <c r="BK15" i="14"/>
  <c r="BJ15" i="14"/>
  <c r="BI15" i="14"/>
  <c r="BH15" i="14"/>
  <c r="BG15" i="14"/>
  <c r="FW14" i="14"/>
  <c r="FV14" i="14"/>
  <c r="FU14" i="14"/>
  <c r="FT14" i="14"/>
  <c r="FS14" i="14"/>
  <c r="FR14" i="14"/>
  <c r="FQ14" i="14"/>
  <c r="FP14" i="14"/>
  <c r="FO14" i="14"/>
  <c r="FN14" i="14"/>
  <c r="FM14" i="14"/>
  <c r="FL14" i="14"/>
  <c r="FK14" i="14"/>
  <c r="FJ14" i="14"/>
  <c r="FI14" i="14"/>
  <c r="FH14" i="14"/>
  <c r="FG14" i="14"/>
  <c r="FF14" i="14"/>
  <c r="FE14" i="14"/>
  <c r="FD14" i="14"/>
  <c r="FC14" i="14"/>
  <c r="FB14" i="14"/>
  <c r="FA14" i="14"/>
  <c r="EZ14" i="14"/>
  <c r="EY14" i="14"/>
  <c r="EX14" i="14"/>
  <c r="EW14" i="14"/>
  <c r="EV14" i="14"/>
  <c r="EU14" i="14"/>
  <c r="ET14" i="14"/>
  <c r="ES14" i="14"/>
  <c r="ER14" i="14"/>
  <c r="EQ14" i="14"/>
  <c r="EP14" i="14"/>
  <c r="EO14" i="14"/>
  <c r="EN14" i="14"/>
  <c r="EM14" i="14"/>
  <c r="EL14" i="14"/>
  <c r="EK14" i="14"/>
  <c r="EJ14" i="14"/>
  <c r="EI14" i="14"/>
  <c r="EH14" i="14"/>
  <c r="EG14" i="14"/>
  <c r="EF14" i="14"/>
  <c r="EE14" i="14"/>
  <c r="ED14" i="14"/>
  <c r="EC14" i="14"/>
  <c r="EB14" i="14"/>
  <c r="EA14" i="14"/>
  <c r="DZ14" i="14"/>
  <c r="DY14" i="14"/>
  <c r="DX14" i="14"/>
  <c r="DW14" i="14"/>
  <c r="DV14" i="14"/>
  <c r="DU14" i="14"/>
  <c r="DT14" i="14"/>
  <c r="DS14" i="14"/>
  <c r="DR14" i="14"/>
  <c r="DQ14" i="14"/>
  <c r="DP14" i="14"/>
  <c r="DO14" i="14"/>
  <c r="DN14" i="14"/>
  <c r="DM14" i="14"/>
  <c r="DL14" i="14"/>
  <c r="DK14" i="14"/>
  <c r="DJ14" i="14"/>
  <c r="DI14" i="14"/>
  <c r="DH14" i="14"/>
  <c r="DG14" i="14"/>
  <c r="DF14" i="14"/>
  <c r="DE14" i="14"/>
  <c r="DD14" i="14"/>
  <c r="DC14" i="14"/>
  <c r="DB14" i="14"/>
  <c r="DA14" i="14"/>
  <c r="CZ14" i="14"/>
  <c r="CY14" i="14"/>
  <c r="CX14" i="14"/>
  <c r="CW14" i="14"/>
  <c r="CV14" i="14"/>
  <c r="CU14" i="14"/>
  <c r="CT14" i="14"/>
  <c r="CS14" i="14"/>
  <c r="CR14" i="14"/>
  <c r="CQ14" i="14"/>
  <c r="CP14" i="14"/>
  <c r="CO14" i="14"/>
  <c r="CN14" i="14"/>
  <c r="CM14" i="14"/>
  <c r="CL14" i="14"/>
  <c r="CK14" i="14"/>
  <c r="CJ14" i="14"/>
  <c r="CI14" i="14"/>
  <c r="CH14" i="14"/>
  <c r="CG14" i="14"/>
  <c r="CF14" i="14"/>
  <c r="CE14" i="14"/>
  <c r="CD14" i="14"/>
  <c r="CC14" i="14"/>
  <c r="CB14" i="14"/>
  <c r="CA14" i="14"/>
  <c r="BZ14" i="14"/>
  <c r="BY14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BL14" i="14"/>
  <c r="BK14" i="14"/>
  <c r="BJ14" i="14"/>
  <c r="BI14" i="14"/>
  <c r="BH14" i="14"/>
  <c r="BG14" i="14"/>
  <c r="FW13" i="14"/>
  <c r="N13" i="14" s="1"/>
  <c r="FV13" i="14"/>
  <c r="FU13" i="14"/>
  <c r="FT13" i="14"/>
  <c r="FS13" i="14"/>
  <c r="FR13" i="14"/>
  <c r="FQ13" i="14"/>
  <c r="FP13" i="14"/>
  <c r="FO13" i="14"/>
  <c r="FN13" i="14"/>
  <c r="FM13" i="14"/>
  <c r="FL13" i="14"/>
  <c r="FK13" i="14"/>
  <c r="FJ13" i="14"/>
  <c r="FI13" i="14"/>
  <c r="FH13" i="14"/>
  <c r="FG13" i="14"/>
  <c r="FF13" i="14"/>
  <c r="FE13" i="14"/>
  <c r="FD13" i="14"/>
  <c r="FC13" i="14"/>
  <c r="FB13" i="14"/>
  <c r="FA13" i="14"/>
  <c r="EZ13" i="14"/>
  <c r="EY13" i="14"/>
  <c r="EX13" i="14"/>
  <c r="EW13" i="14"/>
  <c r="EV13" i="14"/>
  <c r="EU13" i="14"/>
  <c r="ET13" i="14"/>
  <c r="ES13" i="14"/>
  <c r="ER13" i="14"/>
  <c r="EQ13" i="14"/>
  <c r="EP13" i="14"/>
  <c r="EO13" i="14"/>
  <c r="EN13" i="14"/>
  <c r="EM13" i="14"/>
  <c r="EL13" i="14"/>
  <c r="EK13" i="14"/>
  <c r="EJ13" i="14"/>
  <c r="EI13" i="14"/>
  <c r="EH13" i="14"/>
  <c r="EG13" i="14"/>
  <c r="EF13" i="14"/>
  <c r="EE13" i="14"/>
  <c r="ED13" i="14"/>
  <c r="EC13" i="14"/>
  <c r="EB13" i="14"/>
  <c r="EA13" i="14"/>
  <c r="DZ13" i="14"/>
  <c r="DY13" i="14"/>
  <c r="DX13" i="14"/>
  <c r="DW13" i="14"/>
  <c r="DV13" i="14"/>
  <c r="DU13" i="14"/>
  <c r="DT13" i="14"/>
  <c r="DS13" i="14"/>
  <c r="DR13" i="14"/>
  <c r="DQ13" i="14"/>
  <c r="DP13" i="14"/>
  <c r="DO13" i="14"/>
  <c r="DN13" i="14"/>
  <c r="DM13" i="14"/>
  <c r="DL13" i="14"/>
  <c r="DK13" i="14"/>
  <c r="DJ13" i="14"/>
  <c r="DI13" i="14"/>
  <c r="DH13" i="14"/>
  <c r="DG13" i="14"/>
  <c r="DF13" i="14"/>
  <c r="DE13" i="14"/>
  <c r="DD13" i="14"/>
  <c r="DC13" i="14"/>
  <c r="DB13" i="14"/>
  <c r="DA13" i="14"/>
  <c r="CZ13" i="14"/>
  <c r="CY13" i="14"/>
  <c r="CX13" i="14"/>
  <c r="CW13" i="14"/>
  <c r="CV13" i="14"/>
  <c r="CU13" i="14"/>
  <c r="CT13" i="14"/>
  <c r="CS13" i="14"/>
  <c r="CR13" i="14"/>
  <c r="CQ13" i="14"/>
  <c r="CP13" i="14"/>
  <c r="CO13" i="14"/>
  <c r="CN13" i="14"/>
  <c r="CM13" i="14"/>
  <c r="CL13" i="14"/>
  <c r="CK13" i="14"/>
  <c r="CJ13" i="14"/>
  <c r="CI13" i="14"/>
  <c r="CH13" i="14"/>
  <c r="CG13" i="14"/>
  <c r="CF13" i="14"/>
  <c r="CE13" i="14"/>
  <c r="CD13" i="14"/>
  <c r="CC13" i="14"/>
  <c r="CB13" i="14"/>
  <c r="CA13" i="14"/>
  <c r="BZ13" i="14"/>
  <c r="BY13" i="14"/>
  <c r="BX13" i="14"/>
  <c r="BW13" i="14"/>
  <c r="BV13" i="14"/>
  <c r="BU13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H13" i="14"/>
  <c r="BG13" i="14"/>
  <c r="FW11" i="14"/>
  <c r="N11" i="14" s="1"/>
  <c r="FV11" i="14"/>
  <c r="FU11" i="14"/>
  <c r="FT11" i="14"/>
  <c r="FS11" i="14"/>
  <c r="FR11" i="14"/>
  <c r="FQ11" i="14"/>
  <c r="FP11" i="14"/>
  <c r="FO11" i="14"/>
  <c r="FN11" i="14"/>
  <c r="FM11" i="14"/>
  <c r="FL11" i="14"/>
  <c r="FK11" i="14"/>
  <c r="FJ11" i="14"/>
  <c r="FI11" i="14"/>
  <c r="FH11" i="14"/>
  <c r="FG11" i="14"/>
  <c r="FF11" i="14"/>
  <c r="FE11" i="14"/>
  <c r="FD11" i="14"/>
  <c r="FC11" i="14"/>
  <c r="FB11" i="14"/>
  <c r="FA11" i="14"/>
  <c r="EZ11" i="14"/>
  <c r="EY11" i="14"/>
  <c r="EX11" i="14"/>
  <c r="EW11" i="14"/>
  <c r="EV11" i="14"/>
  <c r="EU11" i="14"/>
  <c r="ET11" i="14"/>
  <c r="ES11" i="14"/>
  <c r="ER11" i="14"/>
  <c r="EQ11" i="14"/>
  <c r="EP11" i="14"/>
  <c r="EO11" i="14"/>
  <c r="EN11" i="14"/>
  <c r="EM11" i="14"/>
  <c r="EL11" i="14"/>
  <c r="EK11" i="14"/>
  <c r="EJ11" i="14"/>
  <c r="EI11" i="14"/>
  <c r="EH11" i="14"/>
  <c r="EG11" i="14"/>
  <c r="EF11" i="14"/>
  <c r="EE11" i="14"/>
  <c r="ED11" i="14"/>
  <c r="EC11" i="14"/>
  <c r="EB11" i="14"/>
  <c r="EA11" i="14"/>
  <c r="DZ11" i="14"/>
  <c r="DY11" i="14"/>
  <c r="DX11" i="14"/>
  <c r="DW11" i="14"/>
  <c r="DV11" i="14"/>
  <c r="DU11" i="14"/>
  <c r="DT11" i="14"/>
  <c r="DS11" i="14"/>
  <c r="DR11" i="14"/>
  <c r="DQ11" i="14"/>
  <c r="DP11" i="14"/>
  <c r="DO11" i="14"/>
  <c r="DN11" i="14"/>
  <c r="DM11" i="14"/>
  <c r="DL11" i="14"/>
  <c r="DK11" i="14"/>
  <c r="DJ11" i="14"/>
  <c r="DI11" i="14"/>
  <c r="DH11" i="14"/>
  <c r="DG11" i="14"/>
  <c r="DF11" i="14"/>
  <c r="DE11" i="14"/>
  <c r="DD11" i="14"/>
  <c r="DC11" i="14"/>
  <c r="DB11" i="14"/>
  <c r="DA11" i="14"/>
  <c r="CZ11" i="14"/>
  <c r="CY11" i="14"/>
  <c r="CX11" i="14"/>
  <c r="CW11" i="14"/>
  <c r="CV11" i="14"/>
  <c r="CU11" i="14"/>
  <c r="CT11" i="14"/>
  <c r="CS11" i="14"/>
  <c r="CR11" i="14"/>
  <c r="CQ11" i="14"/>
  <c r="CP11" i="14"/>
  <c r="CO11" i="14"/>
  <c r="CN11" i="14"/>
  <c r="CM11" i="14"/>
  <c r="CL11" i="14"/>
  <c r="CK11" i="14"/>
  <c r="CJ11" i="14"/>
  <c r="CI11" i="14"/>
  <c r="CH11" i="14"/>
  <c r="CG11" i="14"/>
  <c r="CF11" i="14"/>
  <c r="CE11" i="14"/>
  <c r="CD11" i="14"/>
  <c r="CC11" i="14"/>
  <c r="CB11" i="14"/>
  <c r="CA11" i="14"/>
  <c r="BZ11" i="14"/>
  <c r="BY11" i="14"/>
  <c r="BX11" i="14"/>
  <c r="BW11" i="14"/>
  <c r="BV11" i="14"/>
  <c r="BU11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H11" i="14"/>
  <c r="BG11" i="14"/>
  <c r="FW10" i="14"/>
  <c r="N10" i="14" s="1"/>
  <c r="FV10" i="14"/>
  <c r="FU10" i="14"/>
  <c r="FT10" i="14"/>
  <c r="FS10" i="14"/>
  <c r="FR10" i="14"/>
  <c r="FQ10" i="14"/>
  <c r="FP10" i="14"/>
  <c r="FO10" i="14"/>
  <c r="FN10" i="14"/>
  <c r="FM10" i="14"/>
  <c r="FL10" i="14"/>
  <c r="FK10" i="14"/>
  <c r="FJ10" i="14"/>
  <c r="FI10" i="14"/>
  <c r="FH10" i="14"/>
  <c r="FG10" i="14"/>
  <c r="FF10" i="14"/>
  <c r="FE10" i="14"/>
  <c r="FD10" i="14"/>
  <c r="FC10" i="14"/>
  <c r="FB10" i="14"/>
  <c r="FA10" i="14"/>
  <c r="EZ10" i="14"/>
  <c r="EY10" i="14"/>
  <c r="EX10" i="14"/>
  <c r="EW10" i="14"/>
  <c r="EV10" i="14"/>
  <c r="EU10" i="14"/>
  <c r="ET10" i="14"/>
  <c r="ES10" i="14"/>
  <c r="ER10" i="14"/>
  <c r="EQ10" i="14"/>
  <c r="EP10" i="14"/>
  <c r="EO10" i="14"/>
  <c r="EN10" i="14"/>
  <c r="EM10" i="14"/>
  <c r="EL10" i="14"/>
  <c r="EK10" i="14"/>
  <c r="EJ10" i="14"/>
  <c r="EI10" i="14"/>
  <c r="EH10" i="14"/>
  <c r="EG10" i="14"/>
  <c r="EF10" i="14"/>
  <c r="EE10" i="14"/>
  <c r="ED10" i="14"/>
  <c r="EC10" i="14"/>
  <c r="EB10" i="14"/>
  <c r="EA10" i="14"/>
  <c r="DZ10" i="14"/>
  <c r="DY10" i="14"/>
  <c r="DX10" i="14"/>
  <c r="DW10" i="14"/>
  <c r="DV10" i="14"/>
  <c r="DU10" i="14"/>
  <c r="DT10" i="14"/>
  <c r="DS10" i="14"/>
  <c r="DR10" i="14"/>
  <c r="DQ10" i="14"/>
  <c r="DP10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C10" i="14"/>
  <c r="DB10" i="14"/>
  <c r="DA10" i="14"/>
  <c r="CZ10" i="14"/>
  <c r="CY10" i="14"/>
  <c r="CX10" i="14"/>
  <c r="CW10" i="14"/>
  <c r="CV10" i="14"/>
  <c r="CU10" i="14"/>
  <c r="CT10" i="14"/>
  <c r="CS10" i="14"/>
  <c r="CR10" i="14"/>
  <c r="CQ10" i="14"/>
  <c r="CP10" i="14"/>
  <c r="CO10" i="14"/>
  <c r="CN10" i="14"/>
  <c r="CM10" i="14"/>
  <c r="CL10" i="14"/>
  <c r="CK10" i="14"/>
  <c r="CJ10" i="14"/>
  <c r="CI10" i="14"/>
  <c r="CH10" i="14"/>
  <c r="CG10" i="14"/>
  <c r="CF10" i="14"/>
  <c r="CE10" i="14"/>
  <c r="CD10" i="14"/>
  <c r="CC10" i="14"/>
  <c r="CB10" i="14"/>
  <c r="CA10" i="14"/>
  <c r="BZ10" i="14"/>
  <c r="BY10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BL10" i="14"/>
  <c r="BK10" i="14"/>
  <c r="BJ10" i="14"/>
  <c r="BI10" i="14"/>
  <c r="BG10" i="14"/>
  <c r="BH10" i="14"/>
  <c r="N34" i="14" l="1"/>
  <c r="N14" i="14"/>
  <c r="N27" i="14"/>
  <c r="N30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I12" i="33" s="1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K12" i="33" l="1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FY97" i="15" l="1"/>
  <c r="D21" i="34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12" i="14"/>
  <c r="N12" i="14"/>
  <c r="BC9" i="14"/>
  <c r="N9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H9" i="14"/>
  <c r="EH8" i="14" s="1"/>
  <c r="DZ9" i="14"/>
  <c r="DZ8" i="14" s="1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BO18" i="14" s="1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U8" i="14" s="1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FB8" i="14" s="1"/>
  <c r="ET9" i="14"/>
  <c r="ET8" i="14" s="1"/>
  <c r="EL9" i="14"/>
  <c r="EL8" i="14" s="1"/>
  <c r="ED9" i="14"/>
  <c r="ED8" i="14" s="1"/>
  <c r="DV9" i="14"/>
  <c r="DV8" i="14" s="1"/>
  <c r="DN9" i="14"/>
  <c r="DF9" i="14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N36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ED18" i="14" s="1"/>
  <c r="DV19" i="14"/>
  <c r="DN19" i="14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EP8" i="14"/>
  <c r="CD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DN8" i="14"/>
  <c r="DF8" i="14"/>
  <c r="BM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BC11" i="15" l="1"/>
  <c r="N11" i="15"/>
  <c r="BC23" i="15"/>
  <c r="N23" i="15"/>
  <c r="BC17" i="15"/>
  <c r="N17" i="15"/>
  <c r="BC29" i="15"/>
  <c r="N29" i="15"/>
  <c r="BC30" i="15"/>
  <c r="N30" i="15"/>
  <c r="BQ18" i="14"/>
  <c r="EC18" i="14"/>
  <c r="CT18" i="14"/>
  <c r="DN18" i="14"/>
  <c r="CB18" i="14"/>
  <c r="DM18" i="14"/>
  <c r="BP18" i="14"/>
  <c r="EB18" i="14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4" i="15" l="1"/>
  <c r="N14" i="15"/>
  <c r="FW83" i="15"/>
  <c r="N34" i="15"/>
  <c r="FW89" i="15"/>
  <c r="N40" i="15"/>
  <c r="BC10" i="15"/>
  <c r="N10" i="15"/>
  <c r="FV36" i="14"/>
  <c r="BC18" i="15"/>
  <c r="FW33" i="15"/>
  <c r="BC22" i="15"/>
  <c r="FV8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13" i="15"/>
  <c r="N13" i="15"/>
  <c r="BC26" i="15"/>
  <c r="N26" i="15"/>
  <c r="FW82" i="15"/>
  <c r="N3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X97" i="15"/>
  <c r="FV18" i="15" l="1"/>
  <c r="FV41" i="15" l="1"/>
  <c r="FV79" i="15" l="1"/>
  <c r="FW9" i="32"/>
  <c r="FW15" i="32"/>
  <c r="FW17" i="32"/>
  <c r="FW20" i="32"/>
  <c r="FW28" i="32"/>
  <c r="N28" i="32" s="1"/>
  <c r="FW30" i="32"/>
  <c r="FW31" i="32"/>
  <c r="FW32" i="32"/>
  <c r="FW34" i="32"/>
  <c r="BC34" i="32" s="1"/>
  <c r="N9" i="32" l="1"/>
  <c r="BC9" i="32"/>
  <c r="BC30" i="32"/>
  <c r="N30" i="32"/>
  <c r="BC17" i="32"/>
  <c r="N17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2" i="15" l="1"/>
  <c r="N12" i="15"/>
  <c r="BC15" i="15"/>
  <c r="N15" i="15"/>
  <c r="BC29" i="32"/>
  <c r="N29" i="32"/>
  <c r="BC24" i="32"/>
  <c r="N24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BC19" i="32" l="1"/>
  <c r="FW37" i="32"/>
  <c r="N37" i="32" s="1"/>
  <c r="FW28" i="15"/>
  <c r="FW39" i="15" s="1"/>
  <c r="N39" i="15" s="1"/>
  <c r="BC16" i="15"/>
  <c r="N16" i="15"/>
  <c r="N28" i="15"/>
  <c r="BC37" i="32"/>
  <c r="FW35" i="15"/>
  <c r="BC24" i="15"/>
  <c r="FW38" i="15"/>
  <c r="BC27" i="15"/>
  <c r="FV35" i="15"/>
  <c r="FV84" i="15" s="1"/>
  <c r="FW84" i="15" l="1"/>
  <c r="N35" i="15"/>
  <c r="BC28" i="15"/>
  <c r="FW87" i="15"/>
  <c r="N38" i="15"/>
  <c r="FW78" i="15"/>
  <c r="FV78" i="15"/>
  <c r="FW34" i="36"/>
  <c r="N34" i="36" s="1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15" i="32"/>
  <c r="FV15" i="32"/>
  <c r="FU17" i="32"/>
  <c r="FV17" i="32"/>
  <c r="FU20" i="32"/>
  <c r="FV20" i="32"/>
  <c r="FU28" i="32"/>
  <c r="FU24" i="32" s="1"/>
  <c r="FV28" i="32"/>
  <c r="FV24" i="32" s="1"/>
  <c r="FU30" i="32"/>
  <c r="FV30" i="32"/>
  <c r="FU31" i="32"/>
  <c r="FV31" i="32"/>
  <c r="FU32" i="32"/>
  <c r="FV32" i="32"/>
  <c r="FU34" i="32"/>
  <c r="FV34" i="32"/>
  <c r="M19" i="33"/>
  <c r="M29" i="33"/>
  <c r="M36" i="33"/>
  <c r="FV85" i="15" l="1"/>
  <c r="FW85" i="15"/>
  <c r="FW97" i="15" s="1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V97" i="15" l="1"/>
  <c r="FU36" i="14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BB38" i="29" s="1"/>
  <c r="FU10" i="15"/>
  <c r="FU33" i="15" s="1"/>
  <c r="FU82" i="15" s="1"/>
  <c r="FU41" i="15"/>
  <c r="FT41" i="15" l="1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FT17" i="32"/>
  <c r="BB17" i="32" s="1"/>
  <c r="FT20" i="32"/>
  <c r="FT30" i="32"/>
  <c r="BB30" i="32" s="1"/>
  <c r="FT31" i="32"/>
  <c r="BB31" i="32" s="1"/>
  <c r="FT32" i="32"/>
  <c r="BB32" i="32" s="1"/>
  <c r="FT34" i="32"/>
  <c r="BB34" i="32" s="1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T15" i="32" l="1"/>
  <c r="FT28" i="32"/>
  <c r="FU16" i="15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15" i="32"/>
  <c r="FS17" i="32"/>
  <c r="FS20" i="32"/>
  <c r="FS28" i="32"/>
  <c r="FS24" i="32" s="1"/>
  <c r="FS30" i="32"/>
  <c r="FS31" i="32"/>
  <c r="FS32" i="32"/>
  <c r="FS34" i="32"/>
  <c r="FT35" i="15" l="1"/>
  <c r="FT84" i="15" s="1"/>
  <c r="FT36" i="15"/>
  <c r="FT85" i="15" s="1"/>
  <c r="FU97" i="15"/>
  <c r="FS8" i="32"/>
  <c r="FS29" i="32"/>
  <c r="FS19" i="32" s="1"/>
  <c r="FT78" i="15" l="1"/>
  <c r="FT97" i="15" s="1"/>
  <c r="FS37" i="32"/>
  <c r="FS34" i="36"/>
  <c r="FS36" i="14"/>
  <c r="FS18" i="15" l="1"/>
  <c r="FS30" i="15"/>
  <c r="FS17" i="15"/>
  <c r="FR9" i="32"/>
  <c r="FR15" i="32"/>
  <c r="FR17" i="32"/>
  <c r="FR20" i="32"/>
  <c r="FR28" i="32"/>
  <c r="FR24" i="32" s="1"/>
  <c r="FR30" i="32"/>
  <c r="FR31" i="32"/>
  <c r="FR32" i="32"/>
  <c r="FR3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FS97" i="15" s="1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FP15" i="32"/>
  <c r="FQ15" i="32"/>
  <c r="BA15" i="32" s="1"/>
  <c r="FP20" i="32"/>
  <c r="FQ20" i="32"/>
  <c r="BA20" i="32" s="1"/>
  <c r="FP28" i="32"/>
  <c r="FP24" i="32" s="1"/>
  <c r="FQ28" i="32"/>
  <c r="FP34" i="32"/>
  <c r="FQ34" i="32"/>
  <c r="BA34" i="32" s="1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8" i="32"/>
  <c r="BH24" i="32" s="1"/>
  <c r="BI28" i="32"/>
  <c r="BI24" i="32" s="1"/>
  <c r="BJ28" i="32"/>
  <c r="BK28" i="32"/>
  <c r="BK24" i="32" s="1"/>
  <c r="BL28" i="32"/>
  <c r="BL24" i="32" s="1"/>
  <c r="BM28" i="32"/>
  <c r="BN28" i="32"/>
  <c r="BN24" i="32" s="1"/>
  <c r="BO28" i="32"/>
  <c r="BO24" i="32" s="1"/>
  <c r="BP28" i="32"/>
  <c r="BQ28" i="32"/>
  <c r="BQ24" i="32" s="1"/>
  <c r="BR28" i="32"/>
  <c r="BR24" i="32" s="1"/>
  <c r="BS28" i="32"/>
  <c r="BT28" i="32"/>
  <c r="BT24" i="32" s="1"/>
  <c r="BU28" i="32"/>
  <c r="BU24" i="32" s="1"/>
  <c r="BV28" i="32"/>
  <c r="BW28" i="32"/>
  <c r="BW24" i="32" s="1"/>
  <c r="BX28" i="32"/>
  <c r="BX24" i="32" s="1"/>
  <c r="BY28" i="32"/>
  <c r="BZ28" i="32"/>
  <c r="BZ24" i="32" s="1"/>
  <c r="CA28" i="32"/>
  <c r="CA24" i="32" s="1"/>
  <c r="CB28" i="32"/>
  <c r="CC28" i="32"/>
  <c r="CC24" i="32" s="1"/>
  <c r="CD28" i="32"/>
  <c r="CD24" i="32" s="1"/>
  <c r="CE28" i="32"/>
  <c r="CF28" i="32"/>
  <c r="CF24" i="32" s="1"/>
  <c r="CG28" i="32"/>
  <c r="CG24" i="32" s="1"/>
  <c r="CH28" i="32"/>
  <c r="CI28" i="32"/>
  <c r="CI24" i="32" s="1"/>
  <c r="CJ28" i="32"/>
  <c r="CJ24" i="32" s="1"/>
  <c r="CK28" i="32"/>
  <c r="CL28" i="32"/>
  <c r="CL24" i="32" s="1"/>
  <c r="CM28" i="32"/>
  <c r="CM24" i="32" s="1"/>
  <c r="CN28" i="32"/>
  <c r="CO28" i="32"/>
  <c r="CO24" i="32" s="1"/>
  <c r="CP28" i="32"/>
  <c r="CP24" i="32" s="1"/>
  <c r="CQ28" i="32"/>
  <c r="CR28" i="32"/>
  <c r="CR24" i="32" s="1"/>
  <c r="CS28" i="32"/>
  <c r="CS24" i="32" s="1"/>
  <c r="CT28" i="32"/>
  <c r="CU28" i="32"/>
  <c r="CU24" i="32" s="1"/>
  <c r="CV28" i="32"/>
  <c r="CV24" i="32" s="1"/>
  <c r="CW28" i="32"/>
  <c r="CX28" i="32"/>
  <c r="CX24" i="32" s="1"/>
  <c r="CY28" i="32"/>
  <c r="CY24" i="32" s="1"/>
  <c r="CZ28" i="32"/>
  <c r="DA28" i="32"/>
  <c r="DA24" i="32" s="1"/>
  <c r="DB28" i="32"/>
  <c r="DB24" i="32" s="1"/>
  <c r="DC28" i="32"/>
  <c r="DD28" i="32"/>
  <c r="DD24" i="32" s="1"/>
  <c r="DE28" i="32"/>
  <c r="DE24" i="32" s="1"/>
  <c r="DF28" i="32"/>
  <c r="DG28" i="32"/>
  <c r="DG24" i="32" s="1"/>
  <c r="DH28" i="32"/>
  <c r="DH24" i="32" s="1"/>
  <c r="DI28" i="32"/>
  <c r="DJ28" i="32"/>
  <c r="DJ24" i="32" s="1"/>
  <c r="DK28" i="32"/>
  <c r="DK24" i="32" s="1"/>
  <c r="DL28" i="32"/>
  <c r="DM28" i="32"/>
  <c r="DM24" i="32" s="1"/>
  <c r="DN28" i="32"/>
  <c r="DN24" i="32" s="1"/>
  <c r="DO28" i="32"/>
  <c r="DP28" i="32"/>
  <c r="DP24" i="32" s="1"/>
  <c r="DQ28" i="32"/>
  <c r="DQ24" i="32" s="1"/>
  <c r="DR28" i="32"/>
  <c r="DS28" i="32"/>
  <c r="DS24" i="32" s="1"/>
  <c r="DT28" i="32"/>
  <c r="DT24" i="32" s="1"/>
  <c r="DU28" i="32"/>
  <c r="DV28" i="32"/>
  <c r="DV24" i="32" s="1"/>
  <c r="DW28" i="32"/>
  <c r="DW24" i="32" s="1"/>
  <c r="DX28" i="32"/>
  <c r="DY28" i="32"/>
  <c r="DY24" i="32" s="1"/>
  <c r="DZ28" i="32"/>
  <c r="DZ24" i="32" s="1"/>
  <c r="EA28" i="32"/>
  <c r="EB28" i="32"/>
  <c r="EB24" i="32" s="1"/>
  <c r="EC28" i="32"/>
  <c r="EC24" i="32" s="1"/>
  <c r="ED28" i="32"/>
  <c r="EE28" i="32"/>
  <c r="EE24" i="32" s="1"/>
  <c r="EF28" i="32"/>
  <c r="EF24" i="32" s="1"/>
  <c r="EG28" i="32"/>
  <c r="EH28" i="32"/>
  <c r="EH24" i="32" s="1"/>
  <c r="EI28" i="32"/>
  <c r="EI24" i="32" s="1"/>
  <c r="EJ28" i="32"/>
  <c r="EK28" i="32"/>
  <c r="EK24" i="32" s="1"/>
  <c r="EL28" i="32"/>
  <c r="EL24" i="32" s="1"/>
  <c r="EM28" i="32"/>
  <c r="EN28" i="32"/>
  <c r="EN24" i="32" s="1"/>
  <c r="EO28" i="32"/>
  <c r="EO24" i="32" s="1"/>
  <c r="EP28" i="32"/>
  <c r="EQ28" i="32"/>
  <c r="EQ24" i="32" s="1"/>
  <c r="ER28" i="32"/>
  <c r="ER24" i="32" s="1"/>
  <c r="ES28" i="32"/>
  <c r="ET28" i="32"/>
  <c r="ET24" i="32" s="1"/>
  <c r="EU28" i="32"/>
  <c r="EU24" i="32" s="1"/>
  <c r="EV28" i="32"/>
  <c r="EW28" i="32"/>
  <c r="EW24" i="32" s="1"/>
  <c r="EX28" i="32"/>
  <c r="EX24" i="32" s="1"/>
  <c r="EY28" i="32"/>
  <c r="EZ28" i="32"/>
  <c r="EZ24" i="32" s="1"/>
  <c r="FA28" i="32"/>
  <c r="FA24" i="32" s="1"/>
  <c r="FB28" i="32"/>
  <c r="FC28" i="32"/>
  <c r="FC24" i="32" s="1"/>
  <c r="FD28" i="32"/>
  <c r="FD24" i="32" s="1"/>
  <c r="FE28" i="32"/>
  <c r="FF28" i="32"/>
  <c r="FF24" i="32" s="1"/>
  <c r="FG28" i="32"/>
  <c r="FG24" i="32" s="1"/>
  <c r="FH28" i="32"/>
  <c r="FI28" i="32"/>
  <c r="FI24" i="32" s="1"/>
  <c r="FJ28" i="32"/>
  <c r="FJ24" i="32" s="1"/>
  <c r="FK28" i="32"/>
  <c r="FL28" i="32"/>
  <c r="FL24" i="32" s="1"/>
  <c r="FM28" i="32"/>
  <c r="FM24" i="32" s="1"/>
  <c r="FN28" i="32"/>
  <c r="FO28" i="32"/>
  <c r="FO24" i="32" s="1"/>
  <c r="BG28" i="32"/>
  <c r="BM15" i="32"/>
  <c r="BN15" i="32"/>
  <c r="BO15" i="32"/>
  <c r="BP15" i="32"/>
  <c r="BQ15" i="32"/>
  <c r="BR15" i="32"/>
  <c r="BS15" i="32"/>
  <c r="BT15" i="32"/>
  <c r="BU15" i="32"/>
  <c r="BV15" i="32"/>
  <c r="BW15" i="32"/>
  <c r="BX15" i="32"/>
  <c r="BY15" i="32"/>
  <c r="BZ15" i="32"/>
  <c r="CA15" i="32"/>
  <c r="CB15" i="32"/>
  <c r="CC15" i="32"/>
  <c r="CD15" i="32"/>
  <c r="CE15" i="32"/>
  <c r="CF15" i="32"/>
  <c r="CG15" i="32"/>
  <c r="CH15" i="32"/>
  <c r="CI15" i="32"/>
  <c r="CJ15" i="32"/>
  <c r="CK15" i="32"/>
  <c r="CL15" i="32"/>
  <c r="CM15" i="32"/>
  <c r="CN15" i="32"/>
  <c r="CO15" i="32"/>
  <c r="CP15" i="32"/>
  <c r="CQ15" i="32"/>
  <c r="CR15" i="32"/>
  <c r="CS15" i="32"/>
  <c r="CT15" i="32"/>
  <c r="CU15" i="32"/>
  <c r="CV15" i="32"/>
  <c r="CW15" i="32"/>
  <c r="CX15" i="32"/>
  <c r="CY15" i="32"/>
  <c r="CZ15" i="32"/>
  <c r="DA15" i="32"/>
  <c r="DB15" i="32"/>
  <c r="DC15" i="32"/>
  <c r="DD15" i="32"/>
  <c r="DE15" i="32"/>
  <c r="DF15" i="32"/>
  <c r="DG15" i="32"/>
  <c r="DH15" i="32"/>
  <c r="DI15" i="32"/>
  <c r="DJ15" i="32"/>
  <c r="DK15" i="32"/>
  <c r="DL15" i="32"/>
  <c r="DM15" i="32"/>
  <c r="DN15" i="32"/>
  <c r="DO15" i="32"/>
  <c r="DP15" i="32"/>
  <c r="DQ15" i="32"/>
  <c r="DR15" i="32"/>
  <c r="DS15" i="32"/>
  <c r="DT15" i="32"/>
  <c r="DU15" i="32"/>
  <c r="DV15" i="32"/>
  <c r="DW15" i="32"/>
  <c r="DX15" i="32"/>
  <c r="DY15" i="32"/>
  <c r="DZ15" i="32"/>
  <c r="EA15" i="32"/>
  <c r="EB15" i="32"/>
  <c r="EC15" i="32"/>
  <c r="ED15" i="32"/>
  <c r="EE15" i="32"/>
  <c r="EF15" i="32"/>
  <c r="EG15" i="32"/>
  <c r="EH15" i="32"/>
  <c r="EI15" i="32"/>
  <c r="EJ15" i="32"/>
  <c r="EK15" i="32"/>
  <c r="EL15" i="32"/>
  <c r="EM15" i="32"/>
  <c r="EN15" i="32"/>
  <c r="EO15" i="32"/>
  <c r="EP15" i="32"/>
  <c r="EQ15" i="32"/>
  <c r="ER15" i="32"/>
  <c r="ES15" i="32"/>
  <c r="ET15" i="32"/>
  <c r="EU15" i="32"/>
  <c r="EV15" i="32"/>
  <c r="EW15" i="32"/>
  <c r="EX15" i="32"/>
  <c r="EY15" i="32"/>
  <c r="EZ15" i="32"/>
  <c r="FA15" i="32"/>
  <c r="FB15" i="32"/>
  <c r="FC15" i="32"/>
  <c r="FD15" i="32"/>
  <c r="FE15" i="32"/>
  <c r="FF15" i="32"/>
  <c r="FG15" i="32"/>
  <c r="FH15" i="32"/>
  <c r="FI15" i="32"/>
  <c r="FJ15" i="32"/>
  <c r="FK15" i="32"/>
  <c r="FL15" i="32"/>
  <c r="FM15" i="32"/>
  <c r="FN15" i="32"/>
  <c r="FO15" i="32"/>
  <c r="BH15" i="32"/>
  <c r="BI15" i="32"/>
  <c r="BJ15" i="32"/>
  <c r="BK15" i="32"/>
  <c r="BL15" i="32"/>
  <c r="BG15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FP30" i="32" l="1"/>
  <c r="FQ30" i="32"/>
  <c r="BA30" i="32" s="1"/>
  <c r="BA28" i="36" l="1"/>
  <c r="FQ32" i="32"/>
  <c r="BA32" i="32" s="1"/>
  <c r="FP32" i="32"/>
  <c r="BA30" i="36" l="1"/>
  <c r="BA29" i="36"/>
  <c r="FQ17" i="32" l="1"/>
  <c r="FP17" i="32"/>
  <c r="FP8" i="32" s="1"/>
  <c r="FQ8" i="32" l="1"/>
  <c r="BA8" i="32" s="1"/>
  <c r="BA17" i="32"/>
  <c r="BA31" i="33" l="1"/>
  <c r="FQ31" i="32"/>
  <c r="FQ29" i="32" l="1"/>
  <c r="BA31" i="32"/>
  <c r="BA30" i="33"/>
  <c r="FP31" i="32"/>
  <c r="FP29" i="32" s="1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36" i="35" s="1"/>
  <c r="BA9" i="35"/>
  <c r="BA31" i="30" l="1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BA27" i="15" s="1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1" i="15"/>
  <c r="AV31" i="15"/>
  <c r="AW31" i="15"/>
  <c r="AX31" i="15"/>
  <c r="AY31" i="15"/>
  <c r="AU32" i="15"/>
  <c r="AV32" i="15"/>
  <c r="AW32" i="15"/>
  <c r="AX32" i="15"/>
  <c r="AY32" i="15"/>
  <c r="BA23" i="15" l="1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AZ10" i="15" s="1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8" i="15" l="1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R97" i="15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N63" i="15" s="1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AZ9" i="32" s="1"/>
  <c r="FO9" i="32"/>
  <c r="EW17" i="32"/>
  <c r="EX17" i="32"/>
  <c r="EY17" i="32"/>
  <c r="EZ17" i="32"/>
  <c r="FA17" i="32"/>
  <c r="FB17" i="32"/>
  <c r="FC17" i="32"/>
  <c r="FD17" i="32"/>
  <c r="FE17" i="32"/>
  <c r="FF17" i="32"/>
  <c r="FG17" i="32"/>
  <c r="FH17" i="32"/>
  <c r="FI17" i="32"/>
  <c r="FJ17" i="32"/>
  <c r="FK17" i="32"/>
  <c r="FL17" i="32"/>
  <c r="FM17" i="32"/>
  <c r="FN17" i="32"/>
  <c r="FO17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EW30" i="32"/>
  <c r="EX30" i="32"/>
  <c r="EY30" i="32"/>
  <c r="EZ30" i="32"/>
  <c r="FA30" i="32"/>
  <c r="FB30" i="32"/>
  <c r="FC30" i="32"/>
  <c r="FD30" i="32"/>
  <c r="FE30" i="32"/>
  <c r="FF30" i="32"/>
  <c r="FG30" i="32"/>
  <c r="FH30" i="32"/>
  <c r="FI30" i="32"/>
  <c r="FJ30" i="32"/>
  <c r="FK30" i="32"/>
  <c r="FL30" i="32"/>
  <c r="FM30" i="32"/>
  <c r="FN30" i="32"/>
  <c r="FO30" i="32"/>
  <c r="EW31" i="32"/>
  <c r="EX31" i="32"/>
  <c r="EY31" i="32"/>
  <c r="EZ31" i="32"/>
  <c r="FA31" i="32"/>
  <c r="FB31" i="32"/>
  <c r="FC31" i="32"/>
  <c r="FD31" i="32"/>
  <c r="FE31" i="32"/>
  <c r="FF31" i="32"/>
  <c r="FG31" i="32"/>
  <c r="FH31" i="32"/>
  <c r="FI31" i="32"/>
  <c r="FJ31" i="32"/>
  <c r="FK31" i="32"/>
  <c r="FL31" i="32"/>
  <c r="FM31" i="32"/>
  <c r="FN31" i="32"/>
  <c r="FO31" i="32"/>
  <c r="EW32" i="32"/>
  <c r="EX32" i="32"/>
  <c r="EY32" i="32"/>
  <c r="EZ32" i="32"/>
  <c r="FA32" i="32"/>
  <c r="FB32" i="32"/>
  <c r="FC32" i="32"/>
  <c r="FD32" i="32"/>
  <c r="FE32" i="32"/>
  <c r="FF32" i="32"/>
  <c r="FG32" i="32"/>
  <c r="FH32" i="32"/>
  <c r="FI32" i="32"/>
  <c r="FJ32" i="32"/>
  <c r="FK32" i="32"/>
  <c r="FL32" i="32"/>
  <c r="FM32" i="32"/>
  <c r="FN32" i="32"/>
  <c r="FO32" i="32"/>
  <c r="EW34" i="32"/>
  <c r="EX34" i="32"/>
  <c r="EY34" i="32"/>
  <c r="EZ34" i="32"/>
  <c r="FA34" i="32"/>
  <c r="FB34" i="32"/>
  <c r="FC34" i="32"/>
  <c r="FD34" i="32"/>
  <c r="FE34" i="32"/>
  <c r="FF34" i="32"/>
  <c r="FG34" i="32"/>
  <c r="FH34" i="32"/>
  <c r="FI34" i="32"/>
  <c r="FJ34" i="32"/>
  <c r="FK34" i="32"/>
  <c r="FL34" i="32"/>
  <c r="FM34" i="32"/>
  <c r="FN34" i="32"/>
  <c r="FO34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Z9" i="29" s="1"/>
  <c r="AY10" i="29"/>
  <c r="AY9" i="29" s="1"/>
  <c r="AX10" i="29"/>
  <c r="AW10" i="29"/>
  <c r="AV10" i="29"/>
  <c r="AV9" i="29" s="1"/>
  <c r="AU10" i="29"/>
  <c r="AU9" i="29" s="1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L9" i="32" l="1"/>
  <c r="AY9" i="32"/>
  <c r="AY34" i="32"/>
  <c r="AZ32" i="32"/>
  <c r="AY25" i="29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W8" i="29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N55" i="15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FN37" i="32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N61" i="15" l="1"/>
  <c r="M39" i="15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N57" i="15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N59" i="15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W20" i="34" s="1"/>
  <c r="AX23" i="34"/>
  <c r="FI26" i="15" l="1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N62" i="15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O97" i="15"/>
  <c r="FN77" i="15"/>
  <c r="FN78" i="15"/>
  <c r="FN79" i="15"/>
  <c r="M26" i="33" l="1"/>
  <c r="AY26" i="33"/>
  <c r="FN97" i="15"/>
  <c r="FP97" i="15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N60" i="15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M97" i="15" l="1"/>
  <c r="FL23" i="15"/>
  <c r="FL34" i="15" l="1"/>
  <c r="FL78" i="15"/>
  <c r="FL77" i="15"/>
  <c r="FL79" i="15"/>
  <c r="AY28" i="31"/>
  <c r="FL83" i="15" l="1"/>
  <c r="N56" i="15"/>
  <c r="M28" i="31"/>
  <c r="FL97" i="15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FK97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J97" i="15" l="1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I97" i="15" l="1"/>
  <c r="FG78" i="15"/>
  <c r="FG77" i="15"/>
  <c r="FG79" i="15"/>
  <c r="FF97" i="15"/>
  <c r="FE23" i="15"/>
  <c r="FH23" i="15"/>
  <c r="FG97" i="15" l="1"/>
  <c r="AX23" i="15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E97" i="15"/>
  <c r="FH97" i="15"/>
  <c r="FQ36" i="15"/>
  <c r="M36" i="15" l="1"/>
  <c r="N58" i="15"/>
  <c r="FQ85" i="15"/>
  <c r="FQ97" i="15" s="1"/>
  <c r="BC36" i="15"/>
  <c r="BA36" i="15"/>
  <c r="BB36" i="15"/>
  <c r="FD24" i="15" l="1"/>
  <c r="FD12" i="15"/>
  <c r="FD35" i="15" l="1"/>
  <c r="FD84" i="15" s="1"/>
  <c r="FD78" i="15" l="1"/>
  <c r="FD97" i="15" s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L18" i="36" l="1"/>
  <c r="AV14" i="15"/>
  <c r="AV19" i="34"/>
  <c r="L18" i="35"/>
  <c r="L36" i="35" s="1"/>
  <c r="AV8" i="35"/>
  <c r="AV18" i="35"/>
  <c r="AV8" i="34"/>
  <c r="AV37" i="34" s="1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EY85" i="15" l="1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BG34" i="32"/>
  <c r="BH34" i="32"/>
  <c r="BI34" i="32"/>
  <c r="BJ34" i="32"/>
  <c r="BK34" i="32"/>
  <c r="BL34" i="32"/>
  <c r="BM34" i="32"/>
  <c r="BN34" i="32"/>
  <c r="BO34" i="32"/>
  <c r="BP34" i="32"/>
  <c r="BQ34" i="32"/>
  <c r="BR34" i="32"/>
  <c r="BS34" i="32"/>
  <c r="BT34" i="32"/>
  <c r="BU34" i="32"/>
  <c r="BV34" i="32"/>
  <c r="BW34" i="32"/>
  <c r="BX34" i="32"/>
  <c r="BY34" i="32"/>
  <c r="BZ34" i="32"/>
  <c r="CA34" i="32"/>
  <c r="CB34" i="32"/>
  <c r="CC34" i="32"/>
  <c r="CD34" i="32"/>
  <c r="CE34" i="32"/>
  <c r="CF34" i="32"/>
  <c r="CG34" i="32"/>
  <c r="CH34" i="32"/>
  <c r="CI34" i="32"/>
  <c r="CJ34" i="32"/>
  <c r="CK34" i="32"/>
  <c r="CL34" i="32"/>
  <c r="CM34" i="32"/>
  <c r="CN34" i="32"/>
  <c r="CO34" i="32"/>
  <c r="CP34" i="32"/>
  <c r="CQ34" i="32"/>
  <c r="CR34" i="32"/>
  <c r="CS34" i="32"/>
  <c r="CT34" i="32"/>
  <c r="CU34" i="32"/>
  <c r="CV34" i="32"/>
  <c r="CW34" i="32"/>
  <c r="CX34" i="32"/>
  <c r="CY34" i="32"/>
  <c r="CZ34" i="32"/>
  <c r="DA34" i="32"/>
  <c r="DB34" i="32"/>
  <c r="DC34" i="32"/>
  <c r="DD34" i="32"/>
  <c r="DE34" i="32"/>
  <c r="DF34" i="32"/>
  <c r="DG34" i="32"/>
  <c r="DH34" i="32"/>
  <c r="DI34" i="32"/>
  <c r="DJ34" i="32"/>
  <c r="DK34" i="32"/>
  <c r="DL34" i="32"/>
  <c r="DM34" i="32"/>
  <c r="DN34" i="32"/>
  <c r="DO34" i="32"/>
  <c r="DP34" i="32"/>
  <c r="DQ34" i="32"/>
  <c r="DR34" i="32"/>
  <c r="DS34" i="32"/>
  <c r="DT34" i="32"/>
  <c r="DU34" i="32"/>
  <c r="DV34" i="32"/>
  <c r="DW34" i="32"/>
  <c r="DX34" i="32"/>
  <c r="DY34" i="32"/>
  <c r="DZ34" i="32"/>
  <c r="EA34" i="32"/>
  <c r="EB34" i="32"/>
  <c r="EC34" i="32"/>
  <c r="ED34" i="32"/>
  <c r="EE34" i="32"/>
  <c r="EF34" i="32"/>
  <c r="EG34" i="32"/>
  <c r="EH34" i="32"/>
  <c r="EI34" i="32"/>
  <c r="EJ34" i="32"/>
  <c r="EK34" i="32"/>
  <c r="EL34" i="32"/>
  <c r="EM34" i="32"/>
  <c r="EN34" i="32"/>
  <c r="EO34" i="32"/>
  <c r="EP34" i="32"/>
  <c r="EQ34" i="32"/>
  <c r="ER34" i="32"/>
  <c r="ES34" i="32"/>
  <c r="ET34" i="32"/>
  <c r="EU34" i="32"/>
  <c r="EV34" i="32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EZ97" i="15"/>
  <c r="FB97" i="15"/>
  <c r="EY97" i="15"/>
  <c r="FC97" i="15"/>
  <c r="FA82" i="15" l="1"/>
  <c r="AU33" i="15"/>
  <c r="L33" i="15"/>
  <c r="FA77" i="15"/>
  <c r="FA79" i="15"/>
  <c r="FA97" i="15" l="1"/>
  <c r="L79" i="15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BG30" i="32"/>
  <c r="BH30" i="32"/>
  <c r="BI30" i="32"/>
  <c r="BJ30" i="32"/>
  <c r="BK30" i="32"/>
  <c r="BL30" i="32"/>
  <c r="BM30" i="32"/>
  <c r="BN30" i="32"/>
  <c r="BO30" i="32"/>
  <c r="BP30" i="32"/>
  <c r="BQ30" i="32"/>
  <c r="BR30" i="32"/>
  <c r="BS30" i="32"/>
  <c r="BT30" i="32"/>
  <c r="BU30" i="32"/>
  <c r="BV30" i="32"/>
  <c r="BW30" i="32"/>
  <c r="BX30" i="32"/>
  <c r="BY30" i="32"/>
  <c r="BZ30" i="32"/>
  <c r="CA30" i="32"/>
  <c r="CB30" i="32"/>
  <c r="CC30" i="32"/>
  <c r="CD30" i="32"/>
  <c r="CE30" i="32"/>
  <c r="CF30" i="32"/>
  <c r="CG30" i="32"/>
  <c r="CH30" i="32"/>
  <c r="CI30" i="32"/>
  <c r="CJ30" i="32"/>
  <c r="CK30" i="32"/>
  <c r="CL30" i="32"/>
  <c r="CM30" i="32"/>
  <c r="CN30" i="32"/>
  <c r="CO30" i="32"/>
  <c r="CP30" i="32"/>
  <c r="CQ30" i="32"/>
  <c r="CR30" i="32"/>
  <c r="CS30" i="32"/>
  <c r="CT30" i="32"/>
  <c r="CU30" i="32"/>
  <c r="CV30" i="32"/>
  <c r="CW30" i="32"/>
  <c r="CX30" i="32"/>
  <c r="CY30" i="32"/>
  <c r="CZ30" i="32"/>
  <c r="DA30" i="32"/>
  <c r="DB30" i="32"/>
  <c r="DC30" i="32"/>
  <c r="DD30" i="32"/>
  <c r="DE30" i="32"/>
  <c r="DF30" i="32"/>
  <c r="DG30" i="32"/>
  <c r="DH30" i="32"/>
  <c r="DI30" i="32"/>
  <c r="DJ30" i="32"/>
  <c r="DK30" i="32"/>
  <c r="DL30" i="32"/>
  <c r="DM30" i="32"/>
  <c r="DN30" i="32"/>
  <c r="DO30" i="32"/>
  <c r="DP30" i="32"/>
  <c r="DQ30" i="32"/>
  <c r="DR30" i="32"/>
  <c r="DS30" i="32"/>
  <c r="DT30" i="32"/>
  <c r="DU30" i="32"/>
  <c r="DV30" i="32"/>
  <c r="DW30" i="32"/>
  <c r="DX30" i="32"/>
  <c r="DY30" i="32"/>
  <c r="DZ30" i="32"/>
  <c r="EA30" i="32"/>
  <c r="EB30" i="32"/>
  <c r="EC30" i="32"/>
  <c r="ED30" i="32"/>
  <c r="EE30" i="32"/>
  <c r="EF30" i="32"/>
  <c r="EG30" i="32"/>
  <c r="EH30" i="32"/>
  <c r="EI30" i="32"/>
  <c r="EJ30" i="32"/>
  <c r="EK30" i="32"/>
  <c r="EL30" i="32"/>
  <c r="EM30" i="32"/>
  <c r="EN30" i="32"/>
  <c r="EO30" i="32"/>
  <c r="EP30" i="32"/>
  <c r="EQ30" i="32"/>
  <c r="ER30" i="32"/>
  <c r="ES30" i="32"/>
  <c r="ET30" i="32"/>
  <c r="EU30" i="32"/>
  <c r="EV30" i="32"/>
  <c r="BG31" i="32"/>
  <c r="BH31" i="32"/>
  <c r="BI31" i="32"/>
  <c r="BJ31" i="32"/>
  <c r="BK31" i="32"/>
  <c r="BL31" i="32"/>
  <c r="BM31" i="32"/>
  <c r="BN31" i="32"/>
  <c r="BO31" i="32"/>
  <c r="BP31" i="32"/>
  <c r="BQ31" i="32"/>
  <c r="BR31" i="32"/>
  <c r="BS31" i="32"/>
  <c r="BT31" i="32"/>
  <c r="BU31" i="32"/>
  <c r="BV31" i="32"/>
  <c r="BW31" i="32"/>
  <c r="BX31" i="32"/>
  <c r="BY31" i="32"/>
  <c r="BZ31" i="32"/>
  <c r="CA31" i="32"/>
  <c r="CB31" i="32"/>
  <c r="CC31" i="32"/>
  <c r="CD31" i="32"/>
  <c r="CE31" i="32"/>
  <c r="CF31" i="32"/>
  <c r="CG31" i="32"/>
  <c r="CH31" i="32"/>
  <c r="CI31" i="32"/>
  <c r="CJ31" i="32"/>
  <c r="CK31" i="32"/>
  <c r="CL31" i="32"/>
  <c r="CM31" i="32"/>
  <c r="CN31" i="32"/>
  <c r="CO31" i="32"/>
  <c r="CP31" i="32"/>
  <c r="CQ31" i="32"/>
  <c r="CR31" i="32"/>
  <c r="CS31" i="32"/>
  <c r="CT31" i="32"/>
  <c r="CU31" i="32"/>
  <c r="CV31" i="32"/>
  <c r="CW31" i="32"/>
  <c r="CX31" i="32"/>
  <c r="CY31" i="32"/>
  <c r="CZ31" i="32"/>
  <c r="DA31" i="32"/>
  <c r="DB31" i="32"/>
  <c r="DC31" i="32"/>
  <c r="DD31" i="32"/>
  <c r="DE31" i="32"/>
  <c r="DF31" i="32"/>
  <c r="DG31" i="32"/>
  <c r="DH31" i="32"/>
  <c r="DI31" i="32"/>
  <c r="DJ31" i="32"/>
  <c r="DK31" i="32"/>
  <c r="DL31" i="32"/>
  <c r="DM31" i="32"/>
  <c r="DN31" i="32"/>
  <c r="DO31" i="32"/>
  <c r="DP31" i="32"/>
  <c r="DQ31" i="32"/>
  <c r="DR31" i="32"/>
  <c r="DS31" i="32"/>
  <c r="DT31" i="32"/>
  <c r="DU31" i="32"/>
  <c r="DV31" i="32"/>
  <c r="DW31" i="32"/>
  <c r="DX31" i="32"/>
  <c r="DY31" i="32"/>
  <c r="DZ31" i="32"/>
  <c r="EA31" i="32"/>
  <c r="EB31" i="32"/>
  <c r="EC31" i="32"/>
  <c r="ED31" i="32"/>
  <c r="EE31" i="32"/>
  <c r="EF31" i="32"/>
  <c r="EG31" i="32"/>
  <c r="EH31" i="32"/>
  <c r="EI31" i="32"/>
  <c r="EJ31" i="32"/>
  <c r="EK31" i="32"/>
  <c r="EL31" i="32"/>
  <c r="EM31" i="32"/>
  <c r="EN31" i="32"/>
  <c r="EO31" i="32"/>
  <c r="EP31" i="32"/>
  <c r="EQ31" i="32"/>
  <c r="ER31" i="32"/>
  <c r="ES31" i="32"/>
  <c r="ET31" i="32"/>
  <c r="EU31" i="32"/>
  <c r="EV31" i="32"/>
  <c r="BG32" i="32"/>
  <c r="BH32" i="32"/>
  <c r="BI32" i="32"/>
  <c r="BJ32" i="32"/>
  <c r="BK32" i="32"/>
  <c r="BL32" i="32"/>
  <c r="BM32" i="32"/>
  <c r="BN32" i="32"/>
  <c r="BO32" i="32"/>
  <c r="BP32" i="32"/>
  <c r="BQ32" i="32"/>
  <c r="BR32" i="32"/>
  <c r="BS32" i="32"/>
  <c r="BT32" i="32"/>
  <c r="BU32" i="32"/>
  <c r="BV32" i="32"/>
  <c r="BW32" i="32"/>
  <c r="BX32" i="32"/>
  <c r="BY32" i="32"/>
  <c r="BZ32" i="32"/>
  <c r="CA32" i="32"/>
  <c r="CB32" i="32"/>
  <c r="CC32" i="32"/>
  <c r="CD32" i="32"/>
  <c r="CE32" i="32"/>
  <c r="CF32" i="32"/>
  <c r="CG32" i="32"/>
  <c r="CH32" i="32"/>
  <c r="CI32" i="32"/>
  <c r="CJ32" i="32"/>
  <c r="CK32" i="32"/>
  <c r="CL32" i="32"/>
  <c r="CM32" i="32"/>
  <c r="CN32" i="32"/>
  <c r="CO32" i="32"/>
  <c r="CP32" i="32"/>
  <c r="CQ32" i="32"/>
  <c r="CR32" i="32"/>
  <c r="CS32" i="32"/>
  <c r="CT32" i="32"/>
  <c r="CU32" i="32"/>
  <c r="CV32" i="32"/>
  <c r="CW32" i="32"/>
  <c r="CX32" i="32"/>
  <c r="CY32" i="32"/>
  <c r="CZ32" i="32"/>
  <c r="DA32" i="32"/>
  <c r="DB32" i="32"/>
  <c r="DC32" i="32"/>
  <c r="DD32" i="32"/>
  <c r="DE32" i="32"/>
  <c r="DF32" i="32"/>
  <c r="DG32" i="32"/>
  <c r="DH32" i="32"/>
  <c r="DI32" i="32"/>
  <c r="DJ32" i="32"/>
  <c r="DK32" i="32"/>
  <c r="DL32" i="32"/>
  <c r="DM32" i="32"/>
  <c r="DN32" i="32"/>
  <c r="DO32" i="32"/>
  <c r="DP32" i="32"/>
  <c r="DQ32" i="32"/>
  <c r="DR32" i="32"/>
  <c r="DS32" i="32"/>
  <c r="DT32" i="32"/>
  <c r="DU32" i="32"/>
  <c r="DV32" i="32"/>
  <c r="DW32" i="32"/>
  <c r="DX32" i="32"/>
  <c r="DY32" i="32"/>
  <c r="DZ32" i="32"/>
  <c r="EA32" i="32"/>
  <c r="EB32" i="32"/>
  <c r="EC32" i="32"/>
  <c r="ED32" i="32"/>
  <c r="EE32" i="32"/>
  <c r="EF32" i="32"/>
  <c r="EG32" i="32"/>
  <c r="EH32" i="32"/>
  <c r="EI32" i="32"/>
  <c r="EJ32" i="32"/>
  <c r="EK32" i="32"/>
  <c r="EL32" i="32"/>
  <c r="EM32" i="32"/>
  <c r="EN32" i="32"/>
  <c r="EO32" i="32"/>
  <c r="EP32" i="32"/>
  <c r="EQ32" i="32"/>
  <c r="ER32" i="32"/>
  <c r="ES32" i="32"/>
  <c r="ET32" i="32"/>
  <c r="EU32" i="32"/>
  <c r="EV32" i="32"/>
  <c r="BG17" i="32"/>
  <c r="BH17" i="32"/>
  <c r="BI17" i="32"/>
  <c r="BJ17" i="32"/>
  <c r="BK17" i="32"/>
  <c r="BL17" i="32"/>
  <c r="BM17" i="32"/>
  <c r="BN17" i="32"/>
  <c r="BO17" i="32"/>
  <c r="BP17" i="32"/>
  <c r="BQ17" i="32"/>
  <c r="BR17" i="32"/>
  <c r="BS17" i="32"/>
  <c r="BT17" i="32"/>
  <c r="BU17" i="32"/>
  <c r="BV17" i="32"/>
  <c r="BW17" i="32"/>
  <c r="BX17" i="32"/>
  <c r="BY17" i="32"/>
  <c r="BZ17" i="32"/>
  <c r="CA17" i="32"/>
  <c r="CB17" i="32"/>
  <c r="CC17" i="32"/>
  <c r="CD17" i="32"/>
  <c r="CE17" i="32"/>
  <c r="CF17" i="32"/>
  <c r="CG17" i="32"/>
  <c r="CH17" i="32"/>
  <c r="CI17" i="32"/>
  <c r="CJ17" i="32"/>
  <c r="CK17" i="32"/>
  <c r="CL17" i="32"/>
  <c r="CM17" i="32"/>
  <c r="CN17" i="32"/>
  <c r="CO17" i="32"/>
  <c r="CP17" i="32"/>
  <c r="CQ17" i="32"/>
  <c r="CR17" i="32"/>
  <c r="CS17" i="32"/>
  <c r="CT17" i="32"/>
  <c r="CU17" i="32"/>
  <c r="CV17" i="32"/>
  <c r="CW17" i="32"/>
  <c r="CX17" i="32"/>
  <c r="CY17" i="32"/>
  <c r="CZ17" i="32"/>
  <c r="DA17" i="32"/>
  <c r="DB17" i="32"/>
  <c r="DC17" i="32"/>
  <c r="DD17" i="32"/>
  <c r="DE17" i="32"/>
  <c r="DF17" i="32"/>
  <c r="DG17" i="32"/>
  <c r="DH17" i="32"/>
  <c r="DI17" i="32"/>
  <c r="DJ17" i="32"/>
  <c r="DK17" i="32"/>
  <c r="DL17" i="32"/>
  <c r="DM17" i="32"/>
  <c r="DN17" i="32"/>
  <c r="DO17" i="32"/>
  <c r="DP17" i="32"/>
  <c r="DQ17" i="32"/>
  <c r="DR17" i="32"/>
  <c r="DS17" i="32"/>
  <c r="DT17" i="32"/>
  <c r="DU17" i="32"/>
  <c r="DV17" i="32"/>
  <c r="DW17" i="32"/>
  <c r="DX17" i="32"/>
  <c r="DY17" i="32"/>
  <c r="DZ17" i="32"/>
  <c r="EA17" i="32"/>
  <c r="EB17" i="32"/>
  <c r="EC17" i="32"/>
  <c r="ED17" i="32"/>
  <c r="EE17" i="32"/>
  <c r="EF17" i="32"/>
  <c r="EG17" i="32"/>
  <c r="EH17" i="32"/>
  <c r="EI17" i="32"/>
  <c r="EJ17" i="32"/>
  <c r="EK17" i="32"/>
  <c r="EL17" i="32"/>
  <c r="EM17" i="32"/>
  <c r="EN17" i="32"/>
  <c r="EO17" i="32"/>
  <c r="EP17" i="32"/>
  <c r="EQ17" i="32"/>
  <c r="ER17" i="32"/>
  <c r="ES17" i="32"/>
  <c r="ET17" i="32"/>
  <c r="EU17" i="32"/>
  <c r="EV17" i="32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AO34" i="36" s="1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R38" i="33" s="1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AN38" i="33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AJ37" i="32"/>
  <c r="CZ37" i="32"/>
  <c r="O36" i="35" l="1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C9" i="29" s="1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H9" i="29" l="1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N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Z38" i="29" l="1"/>
  <c r="T38" i="29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W93" i="15"/>
  <c r="X89" i="15"/>
  <c r="R89" i="15"/>
  <c r="V10" i="15"/>
  <c r="AA89" i="15"/>
  <c r="AF89" i="15"/>
  <c r="O93" i="15"/>
  <c r="T89" i="15"/>
  <c r="Q89" i="15"/>
  <c r="U89" i="15"/>
  <c r="E10" i="15"/>
  <c r="Y89" i="15"/>
  <c r="V40" i="15"/>
  <c r="AA93" i="15"/>
  <c r="O89" i="15"/>
  <c r="P89" i="15"/>
  <c r="V89" i="15" l="1"/>
  <c r="S93" i="15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E93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M93" i="15"/>
  <c r="AJ89" i="15"/>
  <c r="AK40" i="15"/>
  <c r="I40" i="15"/>
  <c r="AI40" i="15"/>
  <c r="AO89" i="15"/>
  <c r="AK89" i="15" l="1"/>
  <c r="AI89" i="15"/>
  <c r="AI93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AQ93" i="15" l="1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82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82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82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82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82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82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BR82" i="15" l="1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N97" i="15" s="1"/>
  <c r="EW97" i="15"/>
  <c r="DG97" i="15"/>
  <c r="BX97" i="15"/>
  <c r="EO97" i="15"/>
  <c r="CY97" i="15"/>
  <c r="CV97" i="15"/>
  <c r="CA97" i="15"/>
  <c r="CD97" i="15"/>
  <c r="BW97" i="15"/>
  <c r="BZ97" i="15"/>
  <c r="CJ97" i="15"/>
  <c r="DJ97" i="15"/>
  <c r="DQ97" i="15"/>
  <c r="DN97" i="15"/>
  <c r="DW97" i="15"/>
  <c r="DV97" i="15"/>
  <c r="DT97" i="15"/>
  <c r="CX97" i="15"/>
  <c r="EC97" i="15"/>
  <c r="EF97" i="15"/>
  <c r="BN97" i="15"/>
  <c r="BO97" i="15"/>
  <c r="CI97" i="15"/>
  <c r="CS97" i="15"/>
  <c r="BU97" i="15"/>
  <c r="CU97" i="15"/>
  <c r="EH97" i="15"/>
  <c r="EE97" i="15"/>
  <c r="DY97" i="15"/>
  <c r="CF97" i="15"/>
  <c r="BH97" i="15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BK97" i="15"/>
  <c r="DZ97" i="15"/>
  <c r="DH97" i="15"/>
  <c r="AI22" i="15"/>
  <c r="I22" i="15"/>
  <c r="DO33" i="15"/>
  <c r="DO82" i="15" s="1"/>
  <c r="AQ22" i="15"/>
  <c r="K22" i="15"/>
  <c r="EM33" i="15"/>
  <c r="EM82" i="15" s="1"/>
  <c r="CR97" i="15"/>
  <c r="DS97" i="15"/>
  <c r="DM97" i="15"/>
  <c r="DE97" i="15"/>
  <c r="DD97" i="15"/>
  <c r="EK97" i="15"/>
  <c r="DP97" i="15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CL97" i="15"/>
  <c r="BI97" i="15"/>
  <c r="CO97" i="15"/>
  <c r="AP22" i="15"/>
  <c r="EJ33" i="15"/>
  <c r="EJ82" i="15" s="1"/>
  <c r="AJ22" i="15"/>
  <c r="DR33" i="15"/>
  <c r="DR82" i="15" s="1"/>
  <c r="EU97" i="15"/>
  <c r="DB97" i="15"/>
  <c r="ET97" i="15"/>
  <c r="V22" i="15"/>
  <c r="CB33" i="15"/>
  <c r="CB82" i="15" s="1"/>
  <c r="Z22" i="15"/>
  <c r="CN33" i="15"/>
  <c r="CN82" i="15" s="1"/>
  <c r="BT97" i="15"/>
  <c r="EI97" i="15"/>
  <c r="EB97" i="15"/>
  <c r="BQ97" i="15"/>
  <c r="BR97" i="15"/>
  <c r="EL97" i="15"/>
  <c r="EQ97" i="15"/>
  <c r="CG97" i="15"/>
  <c r="DK97" i="15"/>
  <c r="CP97" i="15"/>
  <c r="DA97" i="15"/>
  <c r="CM97" i="15"/>
  <c r="EX97" i="15"/>
  <c r="CC97" i="15"/>
  <c r="ER97" i="15"/>
  <c r="BL97" i="15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AM94" i="15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W94" i="15"/>
  <c r="AE94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AQ94" i="15"/>
  <c r="S94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O94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AA94" i="15"/>
  <c r="F33" i="15"/>
  <c r="CE79" i="15"/>
  <c r="W33" i="15"/>
  <c r="CE77" i="15"/>
  <c r="BV79" i="15"/>
  <c r="T33" i="15"/>
  <c r="BV77" i="15"/>
  <c r="K33" i="15"/>
  <c r="AQ33" i="15"/>
  <c r="EM79" i="15"/>
  <c r="EM77" i="15"/>
  <c r="AI94" i="15"/>
  <c r="AO33" i="15"/>
  <c r="EG79" i="15"/>
  <c r="EG77" i="15"/>
  <c r="BY79" i="15"/>
  <c r="U33" i="15"/>
  <c r="BY77" i="15"/>
  <c r="BG97" i="15" l="1"/>
  <c r="L82" i="15"/>
  <c r="Z77" i="15"/>
  <c r="AB77" i="15"/>
  <c r="R77" i="15"/>
  <c r="EM97" i="15"/>
  <c r="AS77" i="15"/>
  <c r="AG82" i="15"/>
  <c r="X77" i="15"/>
  <c r="AG77" i="15"/>
  <c r="BS97" i="15"/>
  <c r="EG97" i="15"/>
  <c r="P82" i="15"/>
  <c r="EV97" i="15"/>
  <c r="S82" i="15"/>
  <c r="AE77" i="15"/>
  <c r="X82" i="15"/>
  <c r="AD82" i="15"/>
  <c r="K82" i="15"/>
  <c r="AC77" i="15"/>
  <c r="BM97" i="15"/>
  <c r="EJ97" i="15"/>
  <c r="DI97" i="15"/>
  <c r="EA97" i="15"/>
  <c r="CK97" i="15"/>
  <c r="CT97" i="15"/>
  <c r="AA82" i="15"/>
  <c r="DO97" i="15"/>
  <c r="Q77" i="15"/>
  <c r="AP82" i="15"/>
  <c r="EP97" i="15"/>
  <c r="AH77" i="15"/>
  <c r="AM82" i="15"/>
  <c r="Z82" i="15"/>
  <c r="AI77" i="15"/>
  <c r="BV97" i="15"/>
  <c r="S77" i="15"/>
  <c r="P77" i="15"/>
  <c r="ED97" i="15"/>
  <c r="W82" i="15"/>
  <c r="AD77" i="15"/>
  <c r="AE82" i="15"/>
  <c r="CQ97" i="15"/>
  <c r="AH82" i="15"/>
  <c r="R82" i="15"/>
  <c r="R97" i="15" s="1"/>
  <c r="DC97" i="15"/>
  <c r="AK77" i="15"/>
  <c r="CW97" i="15"/>
  <c r="ES97" i="15"/>
  <c r="AI95" i="15"/>
  <c r="I79" i="15"/>
  <c r="I77" i="15"/>
  <c r="DU97" i="15"/>
  <c r="AF82" i="15"/>
  <c r="AR77" i="15"/>
  <c r="AA95" i="15"/>
  <c r="G79" i="15"/>
  <c r="G77" i="15"/>
  <c r="AS82" i="15"/>
  <c r="U77" i="15"/>
  <c r="AE95" i="15"/>
  <c r="H79" i="15"/>
  <c r="H77" i="15"/>
  <c r="AK82" i="15"/>
  <c r="Q82" i="15"/>
  <c r="CZ97" i="15"/>
  <c r="AJ77" i="15"/>
  <c r="AL82" i="15"/>
  <c r="AA77" i="15"/>
  <c r="AT77" i="15"/>
  <c r="AM95" i="15"/>
  <c r="J79" i="15"/>
  <c r="J77" i="15"/>
  <c r="AF77" i="15"/>
  <c r="AR82" i="15"/>
  <c r="Y82" i="15"/>
  <c r="BJ97" i="15"/>
  <c r="D79" i="15"/>
  <c r="O95" i="15"/>
  <c r="D77" i="15"/>
  <c r="DF97" i="15"/>
  <c r="U82" i="15"/>
  <c r="T82" i="15"/>
  <c r="O82" i="15"/>
  <c r="AQ82" i="15"/>
  <c r="DL97" i="15"/>
  <c r="F82" i="15"/>
  <c r="E82" i="15"/>
  <c r="D82" i="15"/>
  <c r="AJ82" i="15"/>
  <c r="AL77" i="15"/>
  <c r="AO77" i="15"/>
  <c r="AN77" i="15"/>
  <c r="AT82" i="15"/>
  <c r="W95" i="15"/>
  <c r="F79" i="15"/>
  <c r="F77" i="15"/>
  <c r="V82" i="15"/>
  <c r="BY97" i="15"/>
  <c r="K79" i="15"/>
  <c r="AQ95" i="15"/>
  <c r="K77" i="15"/>
  <c r="CE97" i="15"/>
  <c r="J82" i="15"/>
  <c r="W77" i="15"/>
  <c r="DR97" i="15"/>
  <c r="E79" i="15"/>
  <c r="S95" i="15"/>
  <c r="E77" i="15"/>
  <c r="Y77" i="15"/>
  <c r="I82" i="15"/>
  <c r="H82" i="15"/>
  <c r="G82" i="15"/>
  <c r="AB82" i="15"/>
  <c r="AC82" i="15"/>
  <c r="CN97" i="15"/>
  <c r="CH97" i="15"/>
  <c r="AI82" i="15"/>
  <c r="T77" i="15"/>
  <c r="CB97" i="15"/>
  <c r="O77" i="15"/>
  <c r="AQ77" i="15"/>
  <c r="AM77" i="15"/>
  <c r="AP77" i="15"/>
  <c r="V77" i="15"/>
  <c r="BP97" i="15"/>
  <c r="AO82" i="15"/>
  <c r="AN82" i="15"/>
  <c r="DX97" i="15"/>
  <c r="AB97" i="15" l="1"/>
  <c r="Z97" i="15"/>
  <c r="X97" i="15"/>
  <c r="AP97" i="15"/>
  <c r="AS97" i="15"/>
  <c r="AG97" i="15"/>
  <c r="P97" i="15"/>
  <c r="AC97" i="15"/>
  <c r="AI97" i="15"/>
  <c r="AH97" i="15"/>
  <c r="AD97" i="15"/>
  <c r="AK97" i="15"/>
  <c r="AE97" i="15"/>
  <c r="S97" i="15"/>
  <c r="AL97" i="15"/>
  <c r="Q97" i="15"/>
  <c r="AA97" i="15"/>
  <c r="AQ97" i="15"/>
  <c r="T97" i="15"/>
  <c r="AM97" i="15"/>
  <c r="V97" i="15"/>
  <c r="AF97" i="15"/>
  <c r="O97" i="15"/>
  <c r="W97" i="15"/>
  <c r="AR97" i="15"/>
  <c r="AT97" i="15"/>
  <c r="AN97" i="15"/>
  <c r="AO97" i="15"/>
  <c r="Y97" i="15"/>
  <c r="AJ97" i="15"/>
  <c r="U97" i="15"/>
  <c r="FV38" i="35" l="1"/>
  <c r="BH40" i="30"/>
  <c r="BH62" i="15"/>
  <c r="BH73" i="15" s="1"/>
  <c r="GA39" i="34" l="1"/>
  <c r="BJ38" i="35"/>
  <c r="FV57" i="15"/>
  <c r="FV68" i="15" s="1"/>
  <c r="BI62" i="15"/>
  <c r="BI73" i="15" s="1"/>
  <c r="BI40" i="30"/>
  <c r="FS38" i="35" l="1"/>
  <c r="FO38" i="35"/>
  <c r="FP38" i="35"/>
  <c r="FU38" i="35"/>
  <c r="BH59" i="15"/>
  <c r="BH70" i="15" s="1"/>
  <c r="BH39" i="34"/>
  <c r="FR38" i="35"/>
  <c r="FS57" i="15"/>
  <c r="FS68" i="15" s="1"/>
  <c r="BI59" i="15"/>
  <c r="BI70" i="15" s="1"/>
  <c r="BI39" i="34"/>
  <c r="GA59" i="15"/>
  <c r="GA70" i="15" s="1"/>
  <c r="BH63" i="15"/>
  <c r="BI38" i="35"/>
  <c r="BJ57" i="15" l="1"/>
  <c r="BJ68" i="15" s="1"/>
  <c r="BA38" i="35"/>
  <c r="FP57" i="15"/>
  <c r="BI57" i="15"/>
  <c r="BI68" i="15" s="1"/>
  <c r="FT38" i="35"/>
  <c r="FQ38" i="35"/>
  <c r="BB38" i="35"/>
  <c r="AZ38" i="35"/>
  <c r="FU57" i="15"/>
  <c r="FU68" i="15" s="1"/>
  <c r="BG38" i="35"/>
  <c r="BH57" i="15"/>
  <c r="BH68" i="15" s="1"/>
  <c r="BH38" i="35"/>
  <c r="M37" i="35"/>
  <c r="M38" i="35" s="1"/>
  <c r="BJ40" i="30"/>
  <c r="FO57" i="15"/>
  <c r="FR57" i="15"/>
  <c r="FR68" i="15" s="1"/>
  <c r="BG40" i="30"/>
  <c r="FP68" i="15" l="1"/>
  <c r="FO68" i="15"/>
  <c r="BJ39" i="34"/>
  <c r="BG39" i="34"/>
  <c r="BG63" i="15" l="1"/>
  <c r="BA46" i="15"/>
  <c r="FQ57" i="15"/>
  <c r="BC57" i="15" s="1"/>
  <c r="O51" i="15"/>
  <c r="O62" i="15" s="1"/>
  <c r="BG62" i="15"/>
  <c r="BG73" i="15" s="1"/>
  <c r="BJ62" i="15"/>
  <c r="BJ73" i="15" s="1"/>
  <c r="BB46" i="15"/>
  <c r="FT57" i="15"/>
  <c r="FT68" i="15" s="1"/>
  <c r="BJ59" i="15" l="1"/>
  <c r="BJ70" i="15" s="1"/>
  <c r="BG59" i="15"/>
  <c r="BG70" i="15" s="1"/>
  <c r="O48" i="15"/>
  <c r="O59" i="15" s="1"/>
  <c r="FQ68" i="15"/>
  <c r="BB57" i="15"/>
  <c r="BA57" i="15"/>
  <c r="BG57" i="15"/>
  <c r="BG68" i="15" s="1"/>
  <c r="O46" i="15"/>
  <c r="O57" i="15" s="1"/>
  <c r="BJ63" i="15" l="1"/>
  <c r="BI63" i="15" l="1"/>
  <c r="O52" i="15"/>
  <c r="O63" i="15" s="1"/>
  <c r="FZ38" i="35" l="1"/>
  <c r="FX38" i="35"/>
  <c r="FY38" i="35"/>
  <c r="BD38" i="35" l="1"/>
  <c r="FY57" i="15"/>
  <c r="FY68" i="15" s="1"/>
  <c r="FX57" i="15"/>
  <c r="FX68" i="15" s="1"/>
  <c r="FZ57" i="15"/>
  <c r="GA57" i="15"/>
  <c r="GA68" i="15" s="1"/>
  <c r="FZ68" i="15" l="1"/>
  <c r="BD57" i="15"/>
  <c r="FW38" i="35"/>
  <c r="N38" i="35" s="1"/>
  <c r="BC38" i="35" l="1"/>
  <c r="FW57" i="15" l="1"/>
  <c r="FW68" i="15" s="1"/>
  <c r="BC46" i="15"/>
  <c r="FI40" i="30" l="1"/>
  <c r="FX62" i="15"/>
  <c r="FX73" i="15" s="1"/>
  <c r="FX40" i="30"/>
  <c r="FM39" i="34"/>
  <c r="FI39" i="34"/>
  <c r="FZ62" i="15"/>
  <c r="FZ40" i="30"/>
  <c r="FZ39" i="34"/>
  <c r="FV39" i="34"/>
  <c r="FV59" i="15"/>
  <c r="FV70" i="15" s="1"/>
  <c r="GC40" i="30"/>
  <c r="FJ62" i="15"/>
  <c r="FJ73" i="15" s="1"/>
  <c r="FJ40" i="30"/>
  <c r="FX39" i="34"/>
  <c r="FP39" i="34"/>
  <c r="FC39" i="34"/>
  <c r="FC40" i="30"/>
  <c r="BH61" i="15"/>
  <c r="FY62" i="15"/>
  <c r="FY73" i="15" s="1"/>
  <c r="FY40" i="30"/>
  <c r="FY39" i="34"/>
  <c r="FM40" i="30"/>
  <c r="GD40" i="30"/>
  <c r="GB40" i="30"/>
  <c r="GA40" i="30"/>
  <c r="FF62" i="15"/>
  <c r="FF73" i="15" s="1"/>
  <c r="FF40" i="30"/>
  <c r="FZ73" i="15" l="1"/>
  <c r="BD40" i="30"/>
  <c r="BE40" i="30"/>
  <c r="BD39" i="34"/>
  <c r="FI62" i="15"/>
  <c r="FI73" i="15" s="1"/>
  <c r="FM62" i="15"/>
  <c r="FM73" i="15" s="1"/>
  <c r="FC62" i="15"/>
  <c r="FC73" i="15" s="1"/>
  <c r="FG39" i="34"/>
  <c r="FO39" i="34"/>
  <c r="FX63" i="15"/>
  <c r="FW39" i="34"/>
  <c r="GC62" i="15"/>
  <c r="FR40" i="30"/>
  <c r="GB62" i="15"/>
  <c r="GB73" i="15" s="1"/>
  <c r="FS40" i="30"/>
  <c r="FE39" i="34"/>
  <c r="FG62" i="15"/>
  <c r="FG73" i="15" s="1"/>
  <c r="FG40" i="30"/>
  <c r="FU62" i="15"/>
  <c r="FU73" i="15" s="1"/>
  <c r="FU40" i="30"/>
  <c r="FN39" i="34"/>
  <c r="FH40" i="30"/>
  <c r="FE40" i="30"/>
  <c r="BI61" i="15"/>
  <c r="GA62" i="15"/>
  <c r="GA73" i="15" s="1"/>
  <c r="FL39" i="34"/>
  <c r="FU39" i="34"/>
  <c r="N39" i="34" l="1"/>
  <c r="GC73" i="15"/>
  <c r="BE62" i="15"/>
  <c r="BD62" i="15"/>
  <c r="FX59" i="15"/>
  <c r="FX70" i="15" s="1"/>
  <c r="FR62" i="15"/>
  <c r="FR73" i="15" s="1"/>
  <c r="FY59" i="15"/>
  <c r="FY70" i="15" s="1"/>
  <c r="FM59" i="15"/>
  <c r="FM70" i="15" s="1"/>
  <c r="AW40" i="30"/>
  <c r="AX40" i="30"/>
  <c r="FI59" i="15"/>
  <c r="FI70" i="15" s="1"/>
  <c r="FC59" i="15"/>
  <c r="FC70" i="15" s="1"/>
  <c r="FZ59" i="15"/>
  <c r="FP59" i="15"/>
  <c r="BC39" i="34"/>
  <c r="FS62" i="15"/>
  <c r="FS73" i="15" s="1"/>
  <c r="FU63" i="15"/>
  <c r="FF39" i="34"/>
  <c r="BH38" i="31"/>
  <c r="AY39" i="34"/>
  <c r="FM63" i="15"/>
  <c r="BH40" i="33"/>
  <c r="FV40" i="30"/>
  <c r="FH39" i="34"/>
  <c r="FD39" i="34"/>
  <c r="L39" i="30"/>
  <c r="L40" i="30" s="1"/>
  <c r="FW40" i="30"/>
  <c r="FL40" i="30"/>
  <c r="FD62" i="15"/>
  <c r="FD73" i="15" s="1"/>
  <c r="FD40" i="30"/>
  <c r="BI40" i="33"/>
  <c r="FZ70" i="15" l="1"/>
  <c r="BD59" i="15"/>
  <c r="FE59" i="15"/>
  <c r="AW51" i="15"/>
  <c r="FE62" i="15"/>
  <c r="AV40" i="30"/>
  <c r="FU59" i="15"/>
  <c r="FU70" i="15" s="1"/>
  <c r="AV39" i="34"/>
  <c r="FP70" i="15"/>
  <c r="FO59" i="15"/>
  <c r="FK39" i="34"/>
  <c r="FL62" i="15"/>
  <c r="FL73" i="15" s="1"/>
  <c r="FV62" i="15"/>
  <c r="FV73" i="15" s="1"/>
  <c r="FL59" i="15"/>
  <c r="FL70" i="15" s="1"/>
  <c r="FG59" i="15"/>
  <c r="FG70" i="15" s="1"/>
  <c r="AZ39" i="34"/>
  <c r="AW39" i="34"/>
  <c r="BC40" i="30"/>
  <c r="FT39" i="34"/>
  <c r="GB63" i="15"/>
  <c r="FP40" i="30"/>
  <c r="FP62" i="15"/>
  <c r="L38" i="34"/>
  <c r="L39" i="34" s="1"/>
  <c r="FV63" i="15"/>
  <c r="BH56" i="15"/>
  <c r="BH67" i="15" s="1"/>
  <c r="FJ39" i="34"/>
  <c r="GC63" i="15"/>
  <c r="BE63" i="15" s="1"/>
  <c r="FR39" i="34"/>
  <c r="AY40" i="30"/>
  <c r="FQ40" i="30"/>
  <c r="FS39" i="34"/>
  <c r="FD63" i="15" l="1"/>
  <c r="BI60" i="15"/>
  <c r="BI71" i="15" s="1"/>
  <c r="BB39" i="34"/>
  <c r="FP73" i="15"/>
  <c r="FH62" i="15"/>
  <c r="AX51" i="15"/>
  <c r="AZ48" i="15"/>
  <c r="FN59" i="15"/>
  <c r="BH60" i="15"/>
  <c r="BH71" i="15" s="1"/>
  <c r="AW62" i="15"/>
  <c r="FE73" i="15"/>
  <c r="FK59" i="15"/>
  <c r="AY48" i="15"/>
  <c r="FD59" i="15"/>
  <c r="FD70" i="15" s="1"/>
  <c r="FO70" i="15"/>
  <c r="AX39" i="34"/>
  <c r="FW59" i="15"/>
  <c r="FW70" i="15" s="1"/>
  <c r="BC48" i="15"/>
  <c r="FE70" i="15"/>
  <c r="GD38" i="14"/>
  <c r="FY63" i="15"/>
  <c r="BA39" i="34"/>
  <c r="BH38" i="14"/>
  <c r="FG63" i="15"/>
  <c r="FC63" i="15"/>
  <c r="FK40" i="30"/>
  <c r="FJ63" i="15"/>
  <c r="BJ40" i="33"/>
  <c r="BI38" i="31"/>
  <c r="BA40" i="30"/>
  <c r="FN40" i="30"/>
  <c r="FQ39" i="34" l="1"/>
  <c r="M38" i="34"/>
  <c r="FN63" i="15"/>
  <c r="FS59" i="15"/>
  <c r="FS70" i="15" s="1"/>
  <c r="FR59" i="15"/>
  <c r="FR70" i="15" s="1"/>
  <c r="FF59" i="15"/>
  <c r="AW48" i="15"/>
  <c r="FJ59" i="15"/>
  <c r="FJ70" i="15" s="1"/>
  <c r="FH59" i="15"/>
  <c r="FK70" i="15"/>
  <c r="AY59" i="15"/>
  <c r="FH73" i="15"/>
  <c r="AX62" i="15"/>
  <c r="AZ59" i="15"/>
  <c r="FN70" i="15"/>
  <c r="BC51" i="15"/>
  <c r="FW62" i="15"/>
  <c r="FW73" i="15" s="1"/>
  <c r="GA63" i="15"/>
  <c r="FZ63" i="15"/>
  <c r="BD63" i="15" s="1"/>
  <c r="BI56" i="15"/>
  <c r="BI67" i="15" s="1"/>
  <c r="BH55" i="15"/>
  <c r="BH66" i="15" s="1"/>
  <c r="BI55" i="15"/>
  <c r="BI66" i="15" s="1"/>
  <c r="BI38" i="14"/>
  <c r="AX48" i="15" l="1"/>
  <c r="BJ60" i="15"/>
  <c r="BJ71" i="15" s="1"/>
  <c r="FQ62" i="15"/>
  <c r="BC62" i="15" s="1"/>
  <c r="BA51" i="15"/>
  <c r="AY51" i="15"/>
  <c r="FK62" i="15"/>
  <c r="FF70" i="15"/>
  <c r="AW59" i="15"/>
  <c r="FT59" i="15"/>
  <c r="FT70" i="15" s="1"/>
  <c r="BB48" i="15"/>
  <c r="FH70" i="15"/>
  <c r="AX59" i="15"/>
  <c r="FE63" i="15"/>
  <c r="M39" i="34"/>
  <c r="BA48" i="15"/>
  <c r="FQ59" i="15"/>
  <c r="BC59" i="15" s="1"/>
  <c r="M48" i="15"/>
  <c r="M59" i="15" s="1"/>
  <c r="GC38" i="14"/>
  <c r="FI63" i="15"/>
  <c r="FO40" i="30"/>
  <c r="FT40" i="30"/>
  <c r="FP63" i="15"/>
  <c r="FR63" i="15"/>
  <c r="BE38" i="14" l="1"/>
  <c r="FK73" i="15"/>
  <c r="AY62" i="15"/>
  <c r="FQ73" i="15"/>
  <c r="BB62" i="15"/>
  <c r="FN62" i="15"/>
  <c r="FQ70" i="15"/>
  <c r="BB59" i="15"/>
  <c r="BA59" i="15"/>
  <c r="BJ61" i="15"/>
  <c r="BJ38" i="31"/>
  <c r="FO62" i="15"/>
  <c r="AZ40" i="30"/>
  <c r="BB40" i="30"/>
  <c r="GC55" i="15"/>
  <c r="GC66" i="15" l="1"/>
  <c r="BE55" i="15"/>
  <c r="M39" i="30"/>
  <c r="M40" i="30" s="1"/>
  <c r="FQ63" i="15"/>
  <c r="AZ51" i="15"/>
  <c r="M51" i="15"/>
  <c r="M62" i="15" s="1"/>
  <c r="FO73" i="15"/>
  <c r="BA62" i="15"/>
  <c r="AZ62" i="15"/>
  <c r="FN73" i="15"/>
  <c r="FK63" i="15" l="1"/>
  <c r="BC52" i="15"/>
  <c r="FW63" i="15"/>
  <c r="BB63" i="15"/>
  <c r="BJ56" i="15"/>
  <c r="BJ67" i="15" s="1"/>
  <c r="FF63" i="15"/>
  <c r="AW63" i="15" s="1"/>
  <c r="AW52" i="15"/>
  <c r="FO63" i="15"/>
  <c r="AZ52" i="15"/>
  <c r="FT62" i="15"/>
  <c r="FT73" i="15" s="1"/>
  <c r="BB51" i="15"/>
  <c r="BJ38" i="14"/>
  <c r="FS63" i="15" l="1"/>
  <c r="BC63" i="15" s="1"/>
  <c r="BA52" i="15"/>
  <c r="FT63" i="15"/>
  <c r="BB52" i="15"/>
  <c r="AX52" i="15"/>
  <c r="FH63" i="15"/>
  <c r="AX63" i="15" s="1"/>
  <c r="BA63" i="15"/>
  <c r="AZ63" i="15"/>
  <c r="BJ55" i="15" l="1"/>
  <c r="BJ66" i="15" s="1"/>
  <c r="FL63" i="15" l="1"/>
  <c r="AY63" i="15" s="1"/>
  <c r="AY52" i="15"/>
  <c r="M52" i="15"/>
  <c r="M63" i="15" s="1"/>
  <c r="BI58" i="15" l="1"/>
  <c r="BI69" i="15" s="1"/>
  <c r="BJ58" i="15" l="1"/>
  <c r="BJ69" i="15" s="1"/>
  <c r="BH58" i="15" l="1"/>
  <c r="BH69" i="15" s="1"/>
  <c r="O47" i="15"/>
  <c r="O58" i="15" s="1"/>
  <c r="BG58" i="15"/>
  <c r="BG69" i="15" s="1"/>
  <c r="GB35" i="36" l="1"/>
  <c r="GB36" i="36" s="1"/>
  <c r="FZ35" i="36"/>
  <c r="FZ36" i="36" s="1"/>
  <c r="FX35" i="36"/>
  <c r="FX36" i="36" s="1"/>
  <c r="GD35" i="36"/>
  <c r="GD36" i="36" s="1"/>
  <c r="GC35" i="36"/>
  <c r="GC36" i="36" s="1"/>
  <c r="GC58" i="15"/>
  <c r="GA35" i="36"/>
  <c r="GA36" i="36" s="1"/>
  <c r="GA58" i="15"/>
  <c r="GA69" i="15" s="1"/>
  <c r="FS35" i="36"/>
  <c r="FS36" i="36" s="1"/>
  <c r="GC69" i="15" l="1"/>
  <c r="BE58" i="15"/>
  <c r="BD36" i="36"/>
  <c r="FX58" i="15"/>
  <c r="FX69" i="15" s="1"/>
  <c r="FZ58" i="15"/>
  <c r="GB58" i="15"/>
  <c r="GB69" i="15" s="1"/>
  <c r="FY35" i="36"/>
  <c r="FY36" i="36" s="1"/>
  <c r="FY58" i="15"/>
  <c r="FY69" i="15" s="1"/>
  <c r="GE35" i="36"/>
  <c r="GE36" i="36" s="1"/>
  <c r="FV35" i="36"/>
  <c r="FV36" i="36" s="1"/>
  <c r="FV58" i="15"/>
  <c r="FV69" i="15" s="1"/>
  <c r="FT35" i="36"/>
  <c r="FT36" i="36" s="1"/>
  <c r="FZ69" i="15" l="1"/>
  <c r="BD58" i="15"/>
  <c r="BE36" i="36"/>
  <c r="FR35" i="36"/>
  <c r="FR36" i="36" s="1"/>
  <c r="FU35" i="36"/>
  <c r="FU36" i="36" s="1"/>
  <c r="FW35" i="36"/>
  <c r="FW36" i="36" l="1"/>
  <c r="N35" i="36"/>
  <c r="BC35" i="36"/>
  <c r="BC36" i="36" s="1"/>
  <c r="BB35" i="36"/>
  <c r="BB36" i="36" s="1"/>
  <c r="N36" i="36" l="1"/>
  <c r="BC47" i="15"/>
  <c r="FW58" i="15"/>
  <c r="FW69" i="15" s="1"/>
  <c r="BL40" i="30" l="1"/>
  <c r="BK40" i="30"/>
  <c r="BK39" i="34"/>
  <c r="BP40" i="30" l="1"/>
  <c r="DU40" i="30"/>
  <c r="BP62" i="15" l="1"/>
  <c r="BP73" i="15" s="1"/>
  <c r="CW59" i="15"/>
  <c r="CW70" i="15" s="1"/>
  <c r="DU62" i="15"/>
  <c r="DU73" i="15" s="1"/>
  <c r="DK59" i="15"/>
  <c r="DK70" i="15" s="1"/>
  <c r="CP59" i="15"/>
  <c r="CP70" i="15" s="1"/>
  <c r="CP39" i="34"/>
  <c r="DZ39" i="34"/>
  <c r="EI59" i="15"/>
  <c r="EI70" i="15" s="1"/>
  <c r="CM62" i="15"/>
  <c r="CM73" i="15" s="1"/>
  <c r="CM40" i="30"/>
  <c r="EV39" i="34"/>
  <c r="CS59" i="15"/>
  <c r="CS70" i="15" s="1"/>
  <c r="DL39" i="34"/>
  <c r="DZ59" i="15"/>
  <c r="DZ70" i="15" s="1"/>
  <c r="CN39" i="34"/>
  <c r="CI35" i="36"/>
  <c r="CI36" i="36" s="1"/>
  <c r="DU39" i="34"/>
  <c r="BV39" i="34"/>
  <c r="DH59" i="15"/>
  <c r="DH70" i="15" s="1"/>
  <c r="ER40" i="33"/>
  <c r="EX40" i="30"/>
  <c r="ER60" i="15"/>
  <c r="ER71" i="15" s="1"/>
  <c r="FA61" i="15"/>
  <c r="BU59" i="15"/>
  <c r="BU70" i="15" s="1"/>
  <c r="CA59" i="15"/>
  <c r="CA70" i="15" s="1"/>
  <c r="EO59" i="15"/>
  <c r="EO70" i="15" s="1"/>
  <c r="BX59" i="15"/>
  <c r="BX70" i="15" s="1"/>
  <c r="CD59" i="15"/>
  <c r="CD70" i="15" s="1"/>
  <c r="CD39" i="34"/>
  <c r="DW59" i="15"/>
  <c r="DW70" i="15" s="1"/>
  <c r="CV59" i="15"/>
  <c r="CV70" i="15" s="1"/>
  <c r="CD62" i="15"/>
  <c r="CD73" i="15" s="1"/>
  <c r="CY59" i="15"/>
  <c r="CY70" i="15" s="1"/>
  <c r="CG40" i="30"/>
  <c r="CG62" i="15"/>
  <c r="CG73" i="15" s="1"/>
  <c r="EF58" i="15"/>
  <c r="EF69" i="15" s="1"/>
  <c r="CZ39" i="34"/>
  <c r="DH39" i="34"/>
  <c r="CN40" i="30"/>
  <c r="EA40" i="30"/>
  <c r="EB35" i="36"/>
  <c r="EB36" i="36" s="1"/>
  <c r="CB40" i="30"/>
  <c r="CD40" i="30"/>
  <c r="CH40" i="30"/>
  <c r="EU60" i="15"/>
  <c r="EU71" i="15" s="1"/>
  <c r="EU40" i="33"/>
  <c r="CS39" i="34"/>
  <c r="DZ62" i="15"/>
  <c r="DZ73" i="15" s="1"/>
  <c r="DZ40" i="30"/>
  <c r="DV40" i="30"/>
  <c r="DO39" i="34"/>
  <c r="CV58" i="15"/>
  <c r="CV69" i="15" s="1"/>
  <c r="CR35" i="36"/>
  <c r="CR36" i="36" s="1"/>
  <c r="DE58" i="15"/>
  <c r="DE69" i="15" s="1"/>
  <c r="DA35" i="36"/>
  <c r="DA36" i="36" s="1"/>
  <c r="DT35" i="36"/>
  <c r="DT36" i="36" s="1"/>
  <c r="BU39" i="34"/>
  <c r="BQ35" i="36"/>
  <c r="BQ36" i="36" s="1"/>
  <c r="DW62" i="15"/>
  <c r="DW73" i="15" s="1"/>
  <c r="DW40" i="30"/>
  <c r="DE62" i="15"/>
  <c r="DE73" i="15" s="1"/>
  <c r="DE40" i="30"/>
  <c r="DB58" i="15"/>
  <c r="DB69" i="15" s="1"/>
  <c r="CX35" i="36"/>
  <c r="CX36" i="36" s="1"/>
  <c r="DC39" i="34"/>
  <c r="BY35" i="36"/>
  <c r="BY36" i="36" s="1"/>
  <c r="DZ35" i="36"/>
  <c r="DZ36" i="36" s="1"/>
  <c r="CP62" i="15"/>
  <c r="CP73" i="15" s="1"/>
  <c r="BX35" i="36"/>
  <c r="BX36" i="36" s="1"/>
  <c r="BU58" i="15"/>
  <c r="BU69" i="15" s="1"/>
  <c r="DK40" i="30"/>
  <c r="DK62" i="15"/>
  <c r="DK73" i="15" s="1"/>
  <c r="GB60" i="15"/>
  <c r="GB71" i="15" s="1"/>
  <c r="FS40" i="33"/>
  <c r="FY60" i="15"/>
  <c r="FY71" i="15" s="1"/>
  <c r="CY39" i="34" l="1"/>
  <c r="CH62" i="15"/>
  <c r="CH73" i="15" s="1"/>
  <c r="CV39" i="34"/>
  <c r="EO39" i="34"/>
  <c r="BP39" i="34"/>
  <c r="CN59" i="15"/>
  <c r="CN70" i="15" s="1"/>
  <c r="EA39" i="34"/>
  <c r="CQ59" i="15"/>
  <c r="CQ70" i="15" s="1"/>
  <c r="FY40" i="33"/>
  <c r="DT39" i="34"/>
  <c r="DW39" i="34"/>
  <c r="DU59" i="15"/>
  <c r="DU70" i="15" s="1"/>
  <c r="CB39" i="34"/>
  <c r="EJ59" i="15"/>
  <c r="EJ70" i="15" s="1"/>
  <c r="EV59" i="15"/>
  <c r="EV70" i="15" s="1"/>
  <c r="EI39" i="34"/>
  <c r="EA62" i="15"/>
  <c r="EA73" i="15" s="1"/>
  <c r="CN62" i="15"/>
  <c r="CN73" i="15" s="1"/>
  <c r="DL59" i="15"/>
  <c r="DL70" i="15" s="1"/>
  <c r="EG58" i="15"/>
  <c r="EG69" i="15" s="1"/>
  <c r="CB62" i="15"/>
  <c r="CB73" i="15" s="1"/>
  <c r="GB40" i="33"/>
  <c r="EA59" i="15"/>
  <c r="EA70" i="15" s="1"/>
  <c r="CA39" i="34"/>
  <c r="AO39" i="34"/>
  <c r="DO59" i="15"/>
  <c r="DO70" i="15" s="1"/>
  <c r="CB59" i="15"/>
  <c r="CB70" i="15" s="1"/>
  <c r="AS39" i="34"/>
  <c r="BX39" i="34"/>
  <c r="DC59" i="15"/>
  <c r="DC70" i="15" s="1"/>
  <c r="BP59" i="15"/>
  <c r="BP70" i="15" s="1"/>
  <c r="CB58" i="15"/>
  <c r="CB69" i="15" s="1"/>
  <c r="ED58" i="15"/>
  <c r="ED69" i="15" s="1"/>
  <c r="DX58" i="15"/>
  <c r="DX69" i="15" s="1"/>
  <c r="CZ59" i="15"/>
  <c r="CZ70" i="15" s="1"/>
  <c r="EJ39" i="34"/>
  <c r="BV59" i="15"/>
  <c r="BV70" i="15" s="1"/>
  <c r="CW39" i="34"/>
  <c r="CQ39" i="34"/>
  <c r="DK39" i="34"/>
  <c r="FB40" i="33"/>
  <c r="EH39" i="34"/>
  <c r="DT58" i="15"/>
  <c r="DT69" i="15" s="1"/>
  <c r="EY40" i="30"/>
  <c r="CP58" i="15"/>
  <c r="CP69" i="15" s="1"/>
  <c r="EO40" i="33"/>
  <c r="DF39" i="34"/>
  <c r="EO60" i="15"/>
  <c r="EO71" i="15" s="1"/>
  <c r="CA35" i="36"/>
  <c r="CA36" i="36" s="1"/>
  <c r="FD38" i="35"/>
  <c r="CL35" i="36"/>
  <c r="CL36" i="36" s="1"/>
  <c r="CV62" i="15"/>
  <c r="CV73" i="15" s="1"/>
  <c r="CK39" i="34"/>
  <c r="EL60" i="15"/>
  <c r="EL71" i="15" s="1"/>
  <c r="EL40" i="33"/>
  <c r="EZ39" i="34"/>
  <c r="FA40" i="30"/>
  <c r="EC35" i="36"/>
  <c r="EC36" i="36" s="1"/>
  <c r="DN35" i="36"/>
  <c r="DN36" i="36" s="1"/>
  <c r="ES40" i="33"/>
  <c r="CV57" i="15"/>
  <c r="CV68" i="15" s="1"/>
  <c r="CV38" i="35"/>
  <c r="CW40" i="30"/>
  <c r="BI35" i="36"/>
  <c r="BI36" i="36" s="1"/>
  <c r="DQ58" i="15"/>
  <c r="DQ69" i="15" s="1"/>
  <c r="CZ40" i="30"/>
  <c r="DL40" i="30"/>
  <c r="EX60" i="15"/>
  <c r="EX71" i="15" s="1"/>
  <c r="BZ35" i="36"/>
  <c r="BZ36" i="36" s="1"/>
  <c r="CY40" i="30"/>
  <c r="EE35" i="36"/>
  <c r="EE36" i="36" s="1"/>
  <c r="DH40" i="30"/>
  <c r="DH62" i="15"/>
  <c r="DH73" i="15" s="1"/>
  <c r="AJ40" i="30"/>
  <c r="FA62" i="15"/>
  <c r="FA73" i="15" s="1"/>
  <c r="ET39" i="34"/>
  <c r="DD38" i="35"/>
  <c r="EI60" i="15"/>
  <c r="EI71" i="15" s="1"/>
  <c r="DT40" i="30"/>
  <c r="DT62" i="15"/>
  <c r="DT73" i="15" s="1"/>
  <c r="FA60" i="15"/>
  <c r="FA71" i="15" s="1"/>
  <c r="FA40" i="33"/>
  <c r="EY40" i="33"/>
  <c r="CS35" i="36"/>
  <c r="CS36" i="36" s="1"/>
  <c r="DF40" i="30"/>
  <c r="DW35" i="36"/>
  <c r="DW36" i="36" s="1"/>
  <c r="EQ59" i="15"/>
  <c r="EQ70" i="15" s="1"/>
  <c r="BL59" i="15"/>
  <c r="BL70" i="15" s="1"/>
  <c r="EU39" i="34"/>
  <c r="ED39" i="34"/>
  <c r="DS40" i="30"/>
  <c r="DG59" i="15"/>
  <c r="DG70" i="15" s="1"/>
  <c r="EH59" i="15"/>
  <c r="EH70" i="15" s="1"/>
  <c r="CA38" i="35"/>
  <c r="EO40" i="30"/>
  <c r="CJ35" i="36"/>
  <c r="CJ36" i="36" s="1"/>
  <c r="ED35" i="36"/>
  <c r="ED36" i="36" s="1"/>
  <c r="CC38" i="35"/>
  <c r="DE59" i="15"/>
  <c r="DE70" i="15" s="1"/>
  <c r="DE39" i="34"/>
  <c r="AJ35" i="36"/>
  <c r="AJ36" i="36" s="1"/>
  <c r="V35" i="36"/>
  <c r="V36" i="36" s="1"/>
  <c r="EF35" i="36"/>
  <c r="EF36" i="36" s="1"/>
  <c r="DE35" i="36"/>
  <c r="DE36" i="36" s="1"/>
  <c r="BX58" i="15"/>
  <c r="BX69" i="15" s="1"/>
  <c r="BT35" i="36"/>
  <c r="BT36" i="36" s="1"/>
  <c r="CH38" i="35"/>
  <c r="EC58" i="15"/>
  <c r="EC69" i="15" s="1"/>
  <c r="DY35" i="36"/>
  <c r="DY36" i="36" s="1"/>
  <c r="CU39" i="34"/>
  <c r="DM40" i="30"/>
  <c r="CB38" i="35"/>
  <c r="BO35" i="36"/>
  <c r="BO36" i="36" s="1"/>
  <c r="EB39" i="34"/>
  <c r="BV40" i="30"/>
  <c r="BL35" i="36"/>
  <c r="BL36" i="36" s="1"/>
  <c r="BR58" i="15"/>
  <c r="BR69" i="15" s="1"/>
  <c r="BN35" i="36"/>
  <c r="BN36" i="36" s="1"/>
  <c r="U35" i="36"/>
  <c r="U36" i="36" s="1"/>
  <c r="ET35" i="36"/>
  <c r="ET36" i="36" s="1"/>
  <c r="EX58" i="15"/>
  <c r="EX69" i="15" s="1"/>
  <c r="DC40" i="30"/>
  <c r="BZ39" i="34"/>
  <c r="BV35" i="36"/>
  <c r="BV36" i="36" s="1"/>
  <c r="EF59" i="15"/>
  <c r="EF70" i="15" s="1"/>
  <c r="EF39" i="34"/>
  <c r="BO58" i="15"/>
  <c r="BO69" i="15" s="1"/>
  <c r="BK35" i="36"/>
  <c r="BK36" i="36" s="1"/>
  <c r="DQ35" i="36"/>
  <c r="DQ36" i="36" s="1"/>
  <c r="EU58" i="15"/>
  <c r="EU69" i="15" s="1"/>
  <c r="EQ35" i="36"/>
  <c r="EQ36" i="36" s="1"/>
  <c r="DS35" i="36"/>
  <c r="DS36" i="36" s="1"/>
  <c r="BR35" i="36"/>
  <c r="BR36" i="36" s="1"/>
  <c r="BP38" i="35"/>
  <c r="CT40" i="30"/>
  <c r="CG35" i="36"/>
  <c r="CG36" i="36" s="1"/>
  <c r="DR35" i="36"/>
  <c r="DR36" i="36" s="1"/>
  <c r="CD35" i="36"/>
  <c r="CD36" i="36" s="1"/>
  <c r="EO58" i="15"/>
  <c r="EO69" i="15" s="1"/>
  <c r="EK35" i="36"/>
  <c r="EK36" i="36" s="1"/>
  <c r="DZ58" i="15"/>
  <c r="DZ69" i="15" s="1"/>
  <c r="BR59" i="15"/>
  <c r="BR70" i="15" s="1"/>
  <c r="BR39" i="34"/>
  <c r="DN62" i="15"/>
  <c r="DN73" i="15" s="1"/>
  <c r="DN40" i="30"/>
  <c r="CB35" i="36"/>
  <c r="CB36" i="36" s="1"/>
  <c r="DK35" i="36"/>
  <c r="DK36" i="36" s="1"/>
  <c r="DQ59" i="15"/>
  <c r="DQ70" i="15" s="1"/>
  <c r="DQ39" i="34"/>
  <c r="BQ39" i="34"/>
  <c r="ER39" i="34"/>
  <c r="CV35" i="36"/>
  <c r="CV36" i="36" s="1"/>
  <c r="DV35" i="36"/>
  <c r="DV36" i="36" s="1"/>
  <c r="CZ35" i="36"/>
  <c r="CZ36" i="36" s="1"/>
  <c r="DG35" i="36"/>
  <c r="DG36" i="36" s="1"/>
  <c r="DW58" i="15"/>
  <c r="DW69" i="15" s="1"/>
  <c r="ER58" i="15"/>
  <c r="ER69" i="15" s="1"/>
  <c r="EN35" i="36"/>
  <c r="EN36" i="36" s="1"/>
  <c r="EZ59" i="15"/>
  <c r="DX40" i="30"/>
  <c r="DD35" i="36"/>
  <c r="DD36" i="36" s="1"/>
  <c r="DJ40" i="30"/>
  <c r="AD35" i="36"/>
  <c r="AD36" i="36" s="1"/>
  <c r="EJ40" i="33"/>
  <c r="CY35" i="36"/>
  <c r="CY36" i="36" s="1"/>
  <c r="BT39" i="34"/>
  <c r="EI35" i="36"/>
  <c r="EI36" i="36" s="1"/>
  <c r="EM40" i="30"/>
  <c r="ES40" i="30"/>
  <c r="DJ35" i="36"/>
  <c r="DJ36" i="36" s="1"/>
  <c r="DN58" i="15"/>
  <c r="DN69" i="15" s="1"/>
  <c r="CS58" i="15"/>
  <c r="CS69" i="15" s="1"/>
  <c r="CO35" i="36"/>
  <c r="CO36" i="36" s="1"/>
  <c r="CP35" i="36"/>
  <c r="CP36" i="36" s="1"/>
  <c r="CM35" i="36"/>
  <c r="CM36" i="36" s="1"/>
  <c r="EO35" i="36"/>
  <c r="EO36" i="36" s="1"/>
  <c r="DI40" i="30"/>
  <c r="DX39" i="34"/>
  <c r="DH35" i="36"/>
  <c r="DH36" i="36" s="1"/>
  <c r="CA62" i="15"/>
  <c r="CA73" i="15" s="1"/>
  <c r="CA40" i="30"/>
  <c r="DS62" i="15"/>
  <c r="DS73" i="15" s="1"/>
  <c r="EG61" i="15"/>
  <c r="FA58" i="15"/>
  <c r="FA69" i="15" s="1"/>
  <c r="EW35" i="36"/>
  <c r="EW36" i="36" s="1"/>
  <c r="DK58" i="15"/>
  <c r="DK69" i="15" s="1"/>
  <c r="CT39" i="34"/>
  <c r="DH38" i="35"/>
  <c r="AB35" i="36"/>
  <c r="AB36" i="36" s="1"/>
  <c r="BX40" i="30"/>
  <c r="BX62" i="15"/>
  <c r="BX73" i="15" s="1"/>
  <c r="EL35" i="36"/>
  <c r="EL36" i="36" s="1"/>
  <c r="DH58" i="15"/>
  <c r="DH69" i="15" s="1"/>
  <c r="ER35" i="36"/>
  <c r="ER36" i="36" s="1"/>
  <c r="CA58" i="15"/>
  <c r="CA69" i="15" s="1"/>
  <c r="BW35" i="36"/>
  <c r="BW36" i="36" s="1"/>
  <c r="CY58" i="15"/>
  <c r="CY69" i="15" s="1"/>
  <c r="CU35" i="36"/>
  <c r="CU36" i="36" s="1"/>
  <c r="DM59" i="15"/>
  <c r="DM70" i="15" s="1"/>
  <c r="BN39" i="34"/>
  <c r="DJ59" i="15"/>
  <c r="DJ70" i="15" s="1"/>
  <c r="EH35" i="36"/>
  <c r="EH36" i="36" s="1"/>
  <c r="EL58" i="15"/>
  <c r="EL69" i="15" s="1"/>
  <c r="AN35" i="36"/>
  <c r="AN36" i="36" s="1"/>
  <c r="EZ40" i="30"/>
  <c r="BY40" i="30"/>
  <c r="CF39" i="34"/>
  <c r="DI39" i="34"/>
  <c r="EI62" i="15"/>
  <c r="EI73" i="15" s="1"/>
  <c r="EI40" i="30"/>
  <c r="FT40" i="33"/>
  <c r="FZ40" i="33"/>
  <c r="CY62" i="15" l="1"/>
  <c r="CY73" i="15" s="1"/>
  <c r="CT58" i="15"/>
  <c r="CT69" i="15" s="1"/>
  <c r="ES58" i="15"/>
  <c r="ES69" i="15" s="1"/>
  <c r="CH58" i="15"/>
  <c r="CH69" i="15" s="1"/>
  <c r="FW60" i="15"/>
  <c r="FW71" i="15" s="1"/>
  <c r="EQ39" i="34"/>
  <c r="CW58" i="15"/>
  <c r="CW69" i="15" s="1"/>
  <c r="EX62" i="15"/>
  <c r="EX73" i="15" s="1"/>
  <c r="DL62" i="15"/>
  <c r="DL73" i="15" s="1"/>
  <c r="BM58" i="15"/>
  <c r="BM69" i="15" s="1"/>
  <c r="CM58" i="15"/>
  <c r="CM69" i="15" s="1"/>
  <c r="EJ60" i="15"/>
  <c r="EJ71" i="15" s="1"/>
  <c r="CZ58" i="15"/>
  <c r="CZ69" i="15" s="1"/>
  <c r="DX62" i="15"/>
  <c r="DX73" i="15" s="1"/>
  <c r="BV58" i="15"/>
  <c r="BV69" i="15" s="1"/>
  <c r="DC62" i="15"/>
  <c r="DC73" i="15" s="1"/>
  <c r="AM39" i="34"/>
  <c r="DM39" i="34"/>
  <c r="CN63" i="15"/>
  <c r="EX40" i="33"/>
  <c r="FK57" i="15"/>
  <c r="DC58" i="15"/>
  <c r="DC69" i="15" s="1"/>
  <c r="EZ70" i="15"/>
  <c r="DU58" i="15"/>
  <c r="DU69" i="15" s="1"/>
  <c r="BP58" i="15"/>
  <c r="BP69" i="15" s="1"/>
  <c r="AH39" i="34"/>
  <c r="EJ58" i="15"/>
  <c r="EJ69" i="15" s="1"/>
  <c r="CN58" i="15"/>
  <c r="CN69" i="15" s="1"/>
  <c r="EG39" i="34"/>
  <c r="ES60" i="15"/>
  <c r="ES71" i="15" s="1"/>
  <c r="DG39" i="34"/>
  <c r="CP40" i="30"/>
  <c r="FB60" i="15"/>
  <c r="EM58" i="15"/>
  <c r="EM69" i="15" s="1"/>
  <c r="EV58" i="15"/>
  <c r="EV69" i="15" s="1"/>
  <c r="DX59" i="15"/>
  <c r="DX70" i="15" s="1"/>
  <c r="EM62" i="15"/>
  <c r="EM73" i="15" s="1"/>
  <c r="ED62" i="15"/>
  <c r="ED73" i="15" s="1"/>
  <c r="AO48" i="15"/>
  <c r="AO59" i="15" s="1"/>
  <c r="EG59" i="15"/>
  <c r="EG70" i="15" s="1"/>
  <c r="DF62" i="15"/>
  <c r="DF73" i="15" s="1"/>
  <c r="DR58" i="15"/>
  <c r="DR69" i="15" s="1"/>
  <c r="EA58" i="15"/>
  <c r="EA69" i="15" s="1"/>
  <c r="CK59" i="15"/>
  <c r="CK70" i="15" s="1"/>
  <c r="BS58" i="15"/>
  <c r="BS69" i="15" s="1"/>
  <c r="ED59" i="15"/>
  <c r="ED70" i="15" s="1"/>
  <c r="CV40" i="30"/>
  <c r="EP58" i="15"/>
  <c r="EP69" i="15" s="1"/>
  <c r="CT59" i="15"/>
  <c r="CT70" i="15" s="1"/>
  <c r="DI62" i="15"/>
  <c r="DI73" i="15" s="1"/>
  <c r="CK58" i="15"/>
  <c r="CK69" i="15" s="1"/>
  <c r="DO58" i="15"/>
  <c r="DO69" i="15" s="1"/>
  <c r="DM35" i="36"/>
  <c r="DM36" i="36" s="1"/>
  <c r="ES39" i="34"/>
  <c r="AF39" i="34"/>
  <c r="EI40" i="33"/>
  <c r="CD58" i="15"/>
  <c r="CD69" i="15" s="1"/>
  <c r="FS60" i="15"/>
  <c r="FS71" i="15" s="1"/>
  <c r="BV62" i="15"/>
  <c r="BV73" i="15" s="1"/>
  <c r="AR39" i="34"/>
  <c r="DI59" i="15"/>
  <c r="DI70" i="15" s="1"/>
  <c r="AG48" i="15"/>
  <c r="AG59" i="15" s="1"/>
  <c r="AG39" i="34"/>
  <c r="AG40" i="30"/>
  <c r="DI58" i="15"/>
  <c r="DI69" i="15" s="1"/>
  <c r="ED40" i="30"/>
  <c r="DJ39" i="34"/>
  <c r="ES59" i="15"/>
  <c r="ES70" i="15" s="1"/>
  <c r="BL39" i="34"/>
  <c r="EY60" i="15"/>
  <c r="AV52" i="15"/>
  <c r="FB63" i="15"/>
  <c r="AV63" i="15" s="1"/>
  <c r="CE58" i="15"/>
  <c r="CE69" i="15" s="1"/>
  <c r="AK40" i="30"/>
  <c r="AF48" i="15"/>
  <c r="AF59" i="15" s="1"/>
  <c r="DF59" i="15"/>
  <c r="DF70" i="15" s="1"/>
  <c r="DV62" i="15"/>
  <c r="DV73" i="15" s="1"/>
  <c r="AK51" i="15"/>
  <c r="AK62" i="15" s="1"/>
  <c r="CT62" i="15"/>
  <c r="CT73" i="15" s="1"/>
  <c r="CQ58" i="15"/>
  <c r="CQ69" i="15" s="1"/>
  <c r="ES62" i="15"/>
  <c r="ES73" i="15" s="1"/>
  <c r="AK35" i="36"/>
  <c r="AK36" i="36" s="1"/>
  <c r="FW40" i="33"/>
  <c r="AS39" i="33"/>
  <c r="AS40" i="33" s="1"/>
  <c r="EI38" i="35"/>
  <c r="EG38" i="35"/>
  <c r="DP35" i="36"/>
  <c r="DP36" i="36" s="1"/>
  <c r="Q35" i="36"/>
  <c r="Q36" i="36" s="1"/>
  <c r="T35" i="36"/>
  <c r="T36" i="36" s="1"/>
  <c r="DB38" i="35"/>
  <c r="J35" i="36"/>
  <c r="J36" i="36" s="1"/>
  <c r="FI38" i="35"/>
  <c r="AF35" i="36"/>
  <c r="AF36" i="36" s="1"/>
  <c r="AM35" i="36"/>
  <c r="AM36" i="36" s="1"/>
  <c r="R35" i="36"/>
  <c r="R36" i="36" s="1"/>
  <c r="K38" i="34"/>
  <c r="K39" i="34" s="1"/>
  <c r="AR35" i="36"/>
  <c r="AR36" i="36" s="1"/>
  <c r="EI58" i="15"/>
  <c r="EI69" i="15" s="1"/>
  <c r="I38" i="34"/>
  <c r="I39" i="34" s="1"/>
  <c r="EJ35" i="36"/>
  <c r="EJ36" i="36" s="1"/>
  <c r="DD57" i="15"/>
  <c r="DD68" i="15" s="1"/>
  <c r="W35" i="36"/>
  <c r="W36" i="36" s="1"/>
  <c r="P35" i="36"/>
  <c r="P36" i="36" s="1"/>
  <c r="X35" i="36"/>
  <c r="X36" i="36" s="1"/>
  <c r="EV40" i="33"/>
  <c r="ET40" i="33"/>
  <c r="DQ63" i="15"/>
  <c r="EG40" i="33"/>
  <c r="CK38" i="35"/>
  <c r="CP57" i="15"/>
  <c r="CP68" i="15" s="1"/>
  <c r="CP38" i="35"/>
  <c r="EP40" i="33"/>
  <c r="O35" i="36"/>
  <c r="O36" i="36" s="1"/>
  <c r="EQ40" i="33"/>
  <c r="EK40" i="33"/>
  <c r="EW40" i="30"/>
  <c r="AC35" i="36"/>
  <c r="AC36" i="36" s="1"/>
  <c r="BL63" i="15"/>
  <c r="CS57" i="15"/>
  <c r="CS68" i="15" s="1"/>
  <c r="EU35" i="36"/>
  <c r="EU36" i="36" s="1"/>
  <c r="DB35" i="36"/>
  <c r="DB36" i="36" s="1"/>
  <c r="Z35" i="36"/>
  <c r="Z36" i="36" s="1"/>
  <c r="EO61" i="15"/>
  <c r="EU59" i="15"/>
  <c r="EU70" i="15" s="1"/>
  <c r="FB39" i="34"/>
  <c r="DX38" i="35"/>
  <c r="EV35" i="36"/>
  <c r="EV36" i="36" s="1"/>
  <c r="CH35" i="36"/>
  <c r="CH36" i="36" s="1"/>
  <c r="CE39" i="34"/>
  <c r="DS58" i="15"/>
  <c r="DS69" i="15" s="1"/>
  <c r="BW38" i="35"/>
  <c r="DI38" i="35"/>
  <c r="AI35" i="36"/>
  <c r="AI36" i="36" s="1"/>
  <c r="EC38" i="35"/>
  <c r="DX35" i="36"/>
  <c r="DX36" i="36" s="1"/>
  <c r="EN38" i="35"/>
  <c r="EH62" i="15"/>
  <c r="EH73" i="15" s="1"/>
  <c r="AP35" i="36"/>
  <c r="AP36" i="36" s="1"/>
  <c r="DR40" i="30"/>
  <c r="EN40" i="33"/>
  <c r="EK58" i="15"/>
  <c r="EK69" i="15" s="1"/>
  <c r="DM62" i="15"/>
  <c r="DM73" i="15" s="1"/>
  <c r="BU35" i="36"/>
  <c r="BU36" i="36" s="1"/>
  <c r="S35" i="36"/>
  <c r="S36" i="36" s="1"/>
  <c r="BJ35" i="36"/>
  <c r="BJ36" i="36" s="1"/>
  <c r="CO39" i="34"/>
  <c r="H38" i="34"/>
  <c r="H39" i="34" s="1"/>
  <c r="CK40" i="30"/>
  <c r="FH38" i="35"/>
  <c r="BY39" i="34"/>
  <c r="BS38" i="35"/>
  <c r="EM39" i="34"/>
  <c r="EZ62" i="15"/>
  <c r="EY39" i="34"/>
  <c r="EY38" i="35"/>
  <c r="EL40" i="30"/>
  <c r="EL62" i="15"/>
  <c r="EL73" i="15" s="1"/>
  <c r="BM39" i="34"/>
  <c r="I35" i="36"/>
  <c r="I36" i="36" s="1"/>
  <c r="BO40" i="30"/>
  <c r="AL35" i="36"/>
  <c r="AL36" i="36" s="1"/>
  <c r="DJ62" i="15"/>
  <c r="DJ73" i="15" s="1"/>
  <c r="EF62" i="15"/>
  <c r="EF73" i="15" s="1"/>
  <c r="EF40" i="30"/>
  <c r="BY38" i="35"/>
  <c r="EF40" i="33"/>
  <c r="EP38" i="35"/>
  <c r="CU40" i="30"/>
  <c r="BZ40" i="30"/>
  <c r="CJ58" i="15"/>
  <c r="CJ69" i="15" s="1"/>
  <c r="CF35" i="36"/>
  <c r="CF36" i="36" s="1"/>
  <c r="DP40" i="30"/>
  <c r="CU59" i="15"/>
  <c r="CU70" i="15" s="1"/>
  <c r="AA35" i="36"/>
  <c r="AA36" i="36" s="1"/>
  <c r="CI40" i="30"/>
  <c r="DY39" i="34"/>
  <c r="CM38" i="35"/>
  <c r="EJ40" i="30"/>
  <c r="AJ39" i="34"/>
  <c r="EN39" i="34"/>
  <c r="AG35" i="36"/>
  <c r="AG36" i="36" s="1"/>
  <c r="FA39" i="34"/>
  <c r="EC40" i="30"/>
  <c r="EH40" i="33"/>
  <c r="DQ62" i="15"/>
  <c r="DQ73" i="15" s="1"/>
  <c r="DQ40" i="30"/>
  <c r="CP63" i="15"/>
  <c r="EV38" i="35"/>
  <c r="J38" i="34"/>
  <c r="J39" i="34" s="1"/>
  <c r="BV38" i="35"/>
  <c r="CW38" i="35"/>
  <c r="CC57" i="15"/>
  <c r="CC68" i="15" s="1"/>
  <c r="ER38" i="35"/>
  <c r="EU38" i="35"/>
  <c r="BN59" i="15"/>
  <c r="BN70" i="15" s="1"/>
  <c r="CT35" i="36"/>
  <c r="CT36" i="36" s="1"/>
  <c r="DF35" i="36"/>
  <c r="DF36" i="36" s="1"/>
  <c r="CD38" i="35"/>
  <c r="EU62" i="15"/>
  <c r="EU73" i="15" s="1"/>
  <c r="EU40" i="30"/>
  <c r="BO38" i="35"/>
  <c r="DI35" i="36"/>
  <c r="DI36" i="36" s="1"/>
  <c r="AE35" i="36"/>
  <c r="AE36" i="36" s="1"/>
  <c r="CF58" i="15"/>
  <c r="CF69" i="15" s="1"/>
  <c r="BU62" i="15"/>
  <c r="BU73" i="15" s="1"/>
  <c r="BU40" i="30"/>
  <c r="AT39" i="34"/>
  <c r="DN38" i="35"/>
  <c r="EZ40" i="33"/>
  <c r="DZ38" i="35"/>
  <c r="EF57" i="15"/>
  <c r="EF68" i="15" s="1"/>
  <c r="CJ59" i="15"/>
  <c r="CJ70" i="15" s="1"/>
  <c r="CJ39" i="34"/>
  <c r="BZ59" i="15"/>
  <c r="BZ70" i="15" s="1"/>
  <c r="EE39" i="34"/>
  <c r="EN58" i="15"/>
  <c r="EN69" i="15" s="1"/>
  <c r="CJ40" i="30"/>
  <c r="CJ62" i="15"/>
  <c r="CJ73" i="15" s="1"/>
  <c r="ES35" i="36"/>
  <c r="ES36" i="36" s="1"/>
  <c r="CG58" i="15"/>
  <c r="CG69" i="15" s="1"/>
  <c r="CC35" i="36"/>
  <c r="CC36" i="36" s="1"/>
  <c r="EP35" i="36"/>
  <c r="EP36" i="36" s="1"/>
  <c r="BQ40" i="30"/>
  <c r="AR40" i="30"/>
  <c r="DB59" i="15"/>
  <c r="DB70" i="15" s="1"/>
  <c r="DB39" i="34"/>
  <c r="CR40" i="30"/>
  <c r="DQ57" i="15"/>
  <c r="DQ68" i="15" s="1"/>
  <c r="ET61" i="15"/>
  <c r="EM40" i="33"/>
  <c r="EX38" i="35"/>
  <c r="EG40" i="30"/>
  <c r="H35" i="36"/>
  <c r="H36" i="36" s="1"/>
  <c r="DD58" i="15"/>
  <c r="DD69" i="15" s="1"/>
  <c r="BM35" i="36"/>
  <c r="BM36" i="36" s="1"/>
  <c r="CN38" i="35"/>
  <c r="EX39" i="34"/>
  <c r="EF38" i="35"/>
  <c r="EA35" i="36"/>
  <c r="EA36" i="36" s="1"/>
  <c r="DL35" i="36"/>
  <c r="DL36" i="36" s="1"/>
  <c r="AS35" i="36"/>
  <c r="AS36" i="36" s="1"/>
  <c r="FA38" i="35"/>
  <c r="Y35" i="36"/>
  <c r="Y36" i="36" s="1"/>
  <c r="BP35" i="36"/>
  <c r="BP36" i="36" s="1"/>
  <c r="FL38" i="35"/>
  <c r="BS35" i="36"/>
  <c r="BS36" i="36" s="1"/>
  <c r="DN39" i="34"/>
  <c r="CN35" i="36"/>
  <c r="CN36" i="36" s="1"/>
  <c r="ED38" i="35"/>
  <c r="BT59" i="15"/>
  <c r="BT70" i="15" s="1"/>
  <c r="FB38" i="35"/>
  <c r="DC35" i="36"/>
  <c r="DC36" i="36" s="1"/>
  <c r="DR39" i="34"/>
  <c r="EL39" i="34"/>
  <c r="DZ57" i="15"/>
  <c r="DZ68" i="15" s="1"/>
  <c r="AO35" i="36"/>
  <c r="AO36" i="36" s="1"/>
  <c r="EE38" i="35"/>
  <c r="AH35" i="36"/>
  <c r="AH36" i="36" s="1"/>
  <c r="BN40" i="30"/>
  <c r="CK35" i="36"/>
  <c r="CK36" i="36" s="1"/>
  <c r="DR38" i="35"/>
  <c r="DC38" i="35"/>
  <c r="CM39" i="34"/>
  <c r="EM35" i="36"/>
  <c r="EM36" i="36" s="1"/>
  <c r="CL40" i="30"/>
  <c r="CS38" i="35"/>
  <c r="E35" i="36"/>
  <c r="E36" i="36" s="1"/>
  <c r="DU38" i="35"/>
  <c r="EJ38" i="35"/>
  <c r="AQ35" i="36"/>
  <c r="AQ36" i="36" s="1"/>
  <c r="FN38" i="35"/>
  <c r="EM38" i="35"/>
  <c r="CQ40" i="30"/>
  <c r="DV58" i="15"/>
  <c r="DV69" i="15" s="1"/>
  <c r="BZ58" i="15"/>
  <c r="BZ69" i="15" s="1"/>
  <c r="DP39" i="34"/>
  <c r="EV40" i="30"/>
  <c r="EG35" i="36"/>
  <c r="EG36" i="36" s="1"/>
  <c r="EL57" i="15"/>
  <c r="EL68" i="15" s="1"/>
  <c r="EL38" i="35"/>
  <c r="FU40" i="33"/>
  <c r="FR60" i="15"/>
  <c r="FR71" i="15" s="1"/>
  <c r="FQ40" i="33"/>
  <c r="DY58" i="15" l="1"/>
  <c r="DY69" i="15" s="1"/>
  <c r="AL47" i="15"/>
  <c r="AL58" i="15" s="1"/>
  <c r="EA57" i="15"/>
  <c r="EA68" i="15" s="1"/>
  <c r="AU39" i="34"/>
  <c r="AP39" i="33"/>
  <c r="AP40" i="33" s="1"/>
  <c r="EO62" i="15"/>
  <c r="EO73" i="15" s="1"/>
  <c r="CC58" i="15"/>
  <c r="CC69" i="15" s="1"/>
  <c r="V47" i="15"/>
  <c r="V58" i="15" s="1"/>
  <c r="AQ39" i="33"/>
  <c r="AQ40" i="33" s="1"/>
  <c r="BY57" i="15"/>
  <c r="BY68" i="15" s="1"/>
  <c r="BY59" i="15"/>
  <c r="BY70" i="15" s="1"/>
  <c r="U48" i="15"/>
  <c r="U59" i="15" s="1"/>
  <c r="AJ51" i="15"/>
  <c r="AJ62" i="15" s="1"/>
  <c r="DR62" i="15"/>
  <c r="DR73" i="15" s="1"/>
  <c r="DU35" i="36"/>
  <c r="DU36" i="36" s="1"/>
  <c r="AT40" i="30"/>
  <c r="EP60" i="15"/>
  <c r="EP71" i="15" s="1"/>
  <c r="CK57" i="15"/>
  <c r="CK68" i="15" s="1"/>
  <c r="AN39" i="34"/>
  <c r="EV60" i="15"/>
  <c r="EV71" i="15" s="1"/>
  <c r="FK38" i="35"/>
  <c r="EH40" i="30"/>
  <c r="EY62" i="15"/>
  <c r="AU51" i="15"/>
  <c r="AP47" i="15"/>
  <c r="AP58" i="15" s="1"/>
  <c r="AK47" i="15"/>
  <c r="AK58" i="15" s="1"/>
  <c r="FK68" i="15"/>
  <c r="FQ60" i="15"/>
  <c r="BC60" i="15" s="1"/>
  <c r="BA49" i="15"/>
  <c r="EV62" i="15"/>
  <c r="EV73" i="15" s="1"/>
  <c r="AQ39" i="34"/>
  <c r="S39" i="34"/>
  <c r="AU40" i="30"/>
  <c r="CA57" i="15"/>
  <c r="CA68" i="15" s="1"/>
  <c r="CW57" i="15"/>
  <c r="CW68" i="15" s="1"/>
  <c r="AU39" i="33"/>
  <c r="AU40" i="33" s="1"/>
  <c r="DH57" i="15"/>
  <c r="DH68" i="15" s="1"/>
  <c r="EZ73" i="15"/>
  <c r="CE59" i="15"/>
  <c r="CE70" i="15" s="1"/>
  <c r="DO35" i="36"/>
  <c r="DO36" i="36" s="1"/>
  <c r="DQ38" i="35"/>
  <c r="W47" i="15"/>
  <c r="W58" i="15" s="1"/>
  <c r="CQ62" i="15"/>
  <c r="CQ73" i="15" s="1"/>
  <c r="DF58" i="15"/>
  <c r="DF69" i="15" s="1"/>
  <c r="DR59" i="15"/>
  <c r="DR70" i="15" s="1"/>
  <c r="EH58" i="15"/>
  <c r="EH69" i="15" s="1"/>
  <c r="AO47" i="15"/>
  <c r="AO58" i="15" s="1"/>
  <c r="EG62" i="15"/>
  <c r="EG73" i="15" s="1"/>
  <c r="AO51" i="15"/>
  <c r="AO62" i="15" s="1"/>
  <c r="DL63" i="15"/>
  <c r="EA38" i="35"/>
  <c r="AB39" i="34"/>
  <c r="BA39" i="33"/>
  <c r="BA40" i="33" s="1"/>
  <c r="AO40" i="30"/>
  <c r="EB59" i="15"/>
  <c r="EB70" i="15" s="1"/>
  <c r="CB63" i="15"/>
  <c r="FD57" i="15"/>
  <c r="FD68" i="15" s="1"/>
  <c r="ER40" i="30"/>
  <c r="AQ47" i="15"/>
  <c r="AQ58" i="15" s="1"/>
  <c r="EE58" i="15"/>
  <c r="EE69" i="15" s="1"/>
  <c r="AN47" i="15"/>
  <c r="AN58" i="15" s="1"/>
  <c r="ED57" i="15"/>
  <c r="ED68" i="15" s="1"/>
  <c r="DN57" i="15"/>
  <c r="DN68" i="15" s="1"/>
  <c r="EJ62" i="15"/>
  <c r="EJ73" i="15" s="1"/>
  <c r="EI57" i="15"/>
  <c r="EI68" i="15" s="1"/>
  <c r="EM59" i="15"/>
  <c r="EM70" i="15" s="1"/>
  <c r="FB59" i="15"/>
  <c r="AV48" i="15"/>
  <c r="ES38" i="35"/>
  <c r="AG51" i="15"/>
  <c r="AG62" i="15" s="1"/>
  <c r="AE47" i="15"/>
  <c r="AE58" i="15" s="1"/>
  <c r="BQ59" i="15"/>
  <c r="BQ70" i="15" s="1"/>
  <c r="R48" i="15"/>
  <c r="R59" i="15" s="1"/>
  <c r="AO39" i="33"/>
  <c r="AO40" i="33" s="1"/>
  <c r="AK39" i="34"/>
  <c r="FH57" i="15"/>
  <c r="U39" i="34"/>
  <c r="EY58" i="15"/>
  <c r="AR39" i="33"/>
  <c r="AR40" i="33" s="1"/>
  <c r="EY71" i="15"/>
  <c r="FB71" i="15"/>
  <c r="FZ60" i="15"/>
  <c r="AS40" i="30"/>
  <c r="EM57" i="15"/>
  <c r="EM68" i="15" s="1"/>
  <c r="DB57" i="15"/>
  <c r="DB68" i="15" s="1"/>
  <c r="AK38" i="35"/>
  <c r="AW38" i="35"/>
  <c r="DL58" i="15"/>
  <c r="DL69" i="15" s="1"/>
  <c r="BM59" i="15"/>
  <c r="BM70" i="15" s="1"/>
  <c r="EY59" i="15"/>
  <c r="CK62" i="15"/>
  <c r="CK73" i="15" s="1"/>
  <c r="DT59" i="15"/>
  <c r="DT70" i="15" s="1"/>
  <c r="AI39" i="34"/>
  <c r="AL39" i="34"/>
  <c r="AB48" i="15"/>
  <c r="AB59" i="15" s="1"/>
  <c r="CW62" i="15"/>
  <c r="CW73" i="15" s="1"/>
  <c r="AH51" i="15"/>
  <c r="AH62" i="15" s="1"/>
  <c r="ER59" i="15"/>
  <c r="ER70" i="15" s="1"/>
  <c r="AP39" i="34"/>
  <c r="DR57" i="15"/>
  <c r="DR68" i="15" s="1"/>
  <c r="EG60" i="15"/>
  <c r="EG71" i="15" s="1"/>
  <c r="CZ62" i="15"/>
  <c r="CZ73" i="15" s="1"/>
  <c r="AJ47" i="15"/>
  <c r="AJ58" i="15" s="1"/>
  <c r="K39" i="33"/>
  <c r="K40" i="33" s="1"/>
  <c r="CY38" i="35"/>
  <c r="K39" i="30"/>
  <c r="K40" i="30" s="1"/>
  <c r="DF38" i="35"/>
  <c r="E39" i="30"/>
  <c r="E40" i="30" s="1"/>
  <c r="DB63" i="15"/>
  <c r="CC40" i="30"/>
  <c r="FI57" i="15"/>
  <c r="FI68" i="15" s="1"/>
  <c r="CS63" i="15"/>
  <c r="EQ60" i="15"/>
  <c r="EQ71" i="15" s="1"/>
  <c r="EW62" i="15"/>
  <c r="EW73" i="15" s="1"/>
  <c r="BR62" i="15"/>
  <c r="BR73" i="15" s="1"/>
  <c r="BR40" i="30"/>
  <c r="BL57" i="15"/>
  <c r="BL68" i="15" s="1"/>
  <c r="BL38" i="35"/>
  <c r="CZ38" i="35"/>
  <c r="CW35" i="36"/>
  <c r="CW36" i="36" s="1"/>
  <c r="BH35" i="36"/>
  <c r="BH36" i="36" s="1"/>
  <c r="EW40" i="33"/>
  <c r="CE38" i="35"/>
  <c r="ER63" i="15"/>
  <c r="DO38" i="35"/>
  <c r="AZ39" i="33"/>
  <c r="AZ40" i="33" s="1"/>
  <c r="BS40" i="30"/>
  <c r="P39" i="34"/>
  <c r="AF38" i="35"/>
  <c r="AN40" i="30"/>
  <c r="EP40" i="30"/>
  <c r="CL62" i="15"/>
  <c r="CL73" i="15" s="1"/>
  <c r="DJ38" i="35"/>
  <c r="BN62" i="15"/>
  <c r="BN73" i="15" s="1"/>
  <c r="FB40" i="30"/>
  <c r="EL61" i="15"/>
  <c r="EQ40" i="30"/>
  <c r="DP38" i="35"/>
  <c r="DD39" i="34"/>
  <c r="FM38" i="35"/>
  <c r="AL40" i="30"/>
  <c r="CR62" i="15"/>
  <c r="CR73" i="15" s="1"/>
  <c r="ET38" i="35"/>
  <c r="AF40" i="30"/>
  <c r="G35" i="36"/>
  <c r="G36" i="36" s="1"/>
  <c r="BG35" i="36"/>
  <c r="BG36" i="36" s="1"/>
  <c r="DS38" i="35"/>
  <c r="EN59" i="15"/>
  <c r="EN70" i="15" s="1"/>
  <c r="DO40" i="30"/>
  <c r="DA38" i="35"/>
  <c r="EN60" i="15"/>
  <c r="EN71" i="15" s="1"/>
  <c r="EN40" i="30"/>
  <c r="H37" i="35"/>
  <c r="H38" i="35" s="1"/>
  <c r="BW57" i="15"/>
  <c r="BW68" i="15" s="1"/>
  <c r="EX61" i="15"/>
  <c r="DT38" i="35"/>
  <c r="CJ38" i="35"/>
  <c r="CJ57" i="15"/>
  <c r="CJ68" i="15" s="1"/>
  <c r="FF38" i="35"/>
  <c r="BW40" i="30"/>
  <c r="DP57" i="15"/>
  <c r="DP68" i="15" s="1"/>
  <c r="BU38" i="35"/>
  <c r="CQ35" i="36"/>
  <c r="CQ36" i="36" s="1"/>
  <c r="CU38" i="35"/>
  <c r="EO38" i="35"/>
  <c r="DS39" i="34"/>
  <c r="ET40" i="30"/>
  <c r="DB40" i="30"/>
  <c r="DG38" i="35"/>
  <c r="EK38" i="35"/>
  <c r="CH39" i="34"/>
  <c r="H39" i="30"/>
  <c r="H40" i="30" s="1"/>
  <c r="D35" i="36"/>
  <c r="D36" i="36" s="1"/>
  <c r="J37" i="35"/>
  <c r="J38" i="35" s="1"/>
  <c r="CG38" i="35"/>
  <c r="S38" i="35"/>
  <c r="BT38" i="35"/>
  <c r="CF40" i="30"/>
  <c r="CQ38" i="35"/>
  <c r="DW38" i="35"/>
  <c r="CX39" i="34"/>
  <c r="BZ62" i="15"/>
  <c r="BZ73" i="15" s="1"/>
  <c r="EK39" i="34"/>
  <c r="EB38" i="35"/>
  <c r="DA39" i="34"/>
  <c r="CF38" i="35"/>
  <c r="EZ58" i="15"/>
  <c r="EF60" i="15"/>
  <c r="EF71" i="15" s="1"/>
  <c r="DL38" i="35"/>
  <c r="EZ38" i="35"/>
  <c r="EP39" i="34"/>
  <c r="EW39" i="34"/>
  <c r="EN57" i="15"/>
  <c r="EN68" i="15" s="1"/>
  <c r="EB40" i="30"/>
  <c r="AR38" i="35"/>
  <c r="DY38" i="35"/>
  <c r="DV38" i="35"/>
  <c r="DE38" i="35"/>
  <c r="DP62" i="15"/>
  <c r="DP73" i="15" s="1"/>
  <c r="F35" i="36"/>
  <c r="F36" i="36" s="1"/>
  <c r="BT40" i="30"/>
  <c r="K37" i="35"/>
  <c r="K38" i="35" s="1"/>
  <c r="EK40" i="30"/>
  <c r="DG58" i="15"/>
  <c r="DG69" i="15" s="1"/>
  <c r="CF59" i="15"/>
  <c r="CF70" i="15" s="1"/>
  <c r="EI61" i="15"/>
  <c r="FG38" i="35"/>
  <c r="EH60" i="15"/>
  <c r="EH71" i="15" s="1"/>
  <c r="AJ38" i="35"/>
  <c r="CE35" i="36"/>
  <c r="CE36" i="36" s="1"/>
  <c r="CR39" i="34"/>
  <c r="DM38" i="35"/>
  <c r="EE40" i="30"/>
  <c r="DV39" i="34"/>
  <c r="I39" i="30"/>
  <c r="I40" i="30" s="1"/>
  <c r="EC39" i="34"/>
  <c r="EQ38" i="35"/>
  <c r="EE57" i="15"/>
  <c r="EE68" i="15" s="1"/>
  <c r="EW38" i="35"/>
  <c r="BS39" i="34"/>
  <c r="DY40" i="30"/>
  <c r="DG40" i="30"/>
  <c r="DK57" i="15"/>
  <c r="DK68" i="15" s="1"/>
  <c r="DK38" i="35"/>
  <c r="DM58" i="15"/>
  <c r="DM69" i="15" s="1"/>
  <c r="I37" i="35"/>
  <c r="I38" i="35" s="1"/>
  <c r="EH38" i="35"/>
  <c r="CT38" i="35"/>
  <c r="BR38" i="35"/>
  <c r="J39" i="30"/>
  <c r="J40" i="30" s="1"/>
  <c r="FV40" i="33"/>
  <c r="FO40" i="33"/>
  <c r="M39" i="33"/>
  <c r="M40" i="33" s="1"/>
  <c r="GA40" i="33"/>
  <c r="FX40" i="33"/>
  <c r="FP40" i="33"/>
  <c r="FZ71" i="15" l="1"/>
  <c r="N40" i="33"/>
  <c r="AH47" i="15"/>
  <c r="AH58" i="15" s="1"/>
  <c r="K47" i="15"/>
  <c r="AQ48" i="15"/>
  <c r="AQ59" i="15" s="1"/>
  <c r="AT51" i="15"/>
  <c r="AT62" i="15" s="1"/>
  <c r="BD40" i="33"/>
  <c r="AH40" i="30"/>
  <c r="BB39" i="33"/>
  <c r="BB40" i="33" s="1"/>
  <c r="BN58" i="15"/>
  <c r="BN69" i="15" s="1"/>
  <c r="Q47" i="15"/>
  <c r="Q58" i="15" s="1"/>
  <c r="CD57" i="15"/>
  <c r="CD68" i="15" s="1"/>
  <c r="ET58" i="15"/>
  <c r="ET69" i="15" s="1"/>
  <c r="AS47" i="15"/>
  <c r="AS58" i="15" s="1"/>
  <c r="EV61" i="15"/>
  <c r="BW58" i="15"/>
  <c r="BW69" i="15" s="1"/>
  <c r="T47" i="15"/>
  <c r="T58" i="15" s="1"/>
  <c r="ER57" i="15"/>
  <c r="ER68" i="15" s="1"/>
  <c r="Z39" i="34"/>
  <c r="AT39" i="33"/>
  <c r="AT40" i="33" s="1"/>
  <c r="EG63" i="15"/>
  <c r="AN38" i="35"/>
  <c r="FQ71" i="15"/>
  <c r="EW58" i="15"/>
  <c r="EW69" i="15" s="1"/>
  <c r="AT47" i="15"/>
  <c r="AT58" i="15" s="1"/>
  <c r="EZ69" i="15"/>
  <c r="CM59" i="15"/>
  <c r="CM70" i="15" s="1"/>
  <c r="FR40" i="33"/>
  <c r="BK62" i="15"/>
  <c r="BK73" i="15" s="1"/>
  <c r="AA39" i="34"/>
  <c r="EX57" i="15"/>
  <c r="EX68" i="15" s="1"/>
  <c r="AS38" i="35"/>
  <c r="EJ61" i="15"/>
  <c r="CI62" i="15"/>
  <c r="CI73" i="15" s="1"/>
  <c r="X51" i="15"/>
  <c r="X62" i="15" s="1"/>
  <c r="BQ58" i="15"/>
  <c r="BQ69" i="15" s="1"/>
  <c r="R47" i="15"/>
  <c r="R58" i="15" s="1"/>
  <c r="Q40" i="30"/>
  <c r="EA63" i="15"/>
  <c r="CZ57" i="15"/>
  <c r="CZ68" i="15" s="1"/>
  <c r="ET59" i="15"/>
  <c r="ET70" i="15" s="1"/>
  <c r="AS48" i="15"/>
  <c r="AS59" i="15" s="1"/>
  <c r="EG57" i="15"/>
  <c r="EG68" i="15" s="1"/>
  <c r="DX57" i="15"/>
  <c r="DX68" i="15" s="1"/>
  <c r="AX38" i="35"/>
  <c r="EE59" i="15"/>
  <c r="EE70" i="15" s="1"/>
  <c r="AN48" i="15"/>
  <c r="AN59" i="15" s="1"/>
  <c r="AI40" i="30"/>
  <c r="DP58" i="15"/>
  <c r="DP69" i="15" s="1"/>
  <c r="I47" i="15"/>
  <c r="I58" i="15" s="1"/>
  <c r="I69" i="15" s="1"/>
  <c r="AI47" i="15"/>
  <c r="AI58" i="15" s="1"/>
  <c r="AU38" i="35"/>
  <c r="DJ58" i="15"/>
  <c r="DJ69" i="15" s="1"/>
  <c r="AG47" i="15"/>
  <c r="AG58" i="15" s="1"/>
  <c r="CO59" i="15"/>
  <c r="CO70" i="15" s="1"/>
  <c r="Z48" i="15"/>
  <c r="Z59" i="15" s="1"/>
  <c r="BQ62" i="15"/>
  <c r="BQ73" i="15" s="1"/>
  <c r="R51" i="15"/>
  <c r="R62" i="15" s="1"/>
  <c r="AG38" i="35"/>
  <c r="CL58" i="15"/>
  <c r="CL69" i="15" s="1"/>
  <c r="Y47" i="15"/>
  <c r="Y58" i="15" s="1"/>
  <c r="Y40" i="30"/>
  <c r="AE39" i="34"/>
  <c r="EC57" i="15"/>
  <c r="EC68" i="15" s="1"/>
  <c r="ER62" i="15"/>
  <c r="ER73" i="15" s="1"/>
  <c r="AY38" i="35"/>
  <c r="FH68" i="15"/>
  <c r="U51" i="15"/>
  <c r="U62" i="15" s="1"/>
  <c r="BY62" i="15"/>
  <c r="BY73" i="15" s="1"/>
  <c r="EU57" i="15"/>
  <c r="EU68" i="15" s="1"/>
  <c r="ET60" i="15"/>
  <c r="ET71" i="15" s="1"/>
  <c r="AS49" i="15"/>
  <c r="AS60" i="15" s="1"/>
  <c r="EC62" i="15"/>
  <c r="EC73" i="15" s="1"/>
  <c r="EM60" i="15"/>
  <c r="EM71" i="15" s="1"/>
  <c r="AQ49" i="15"/>
  <c r="AQ60" i="15" s="1"/>
  <c r="EX59" i="15"/>
  <c r="EX70" i="15" s="1"/>
  <c r="AP40" i="30"/>
  <c r="CR58" i="15"/>
  <c r="CR69" i="15" s="1"/>
  <c r="AA47" i="15"/>
  <c r="AA58" i="15" s="1"/>
  <c r="AL38" i="35"/>
  <c r="AD39" i="34"/>
  <c r="DP59" i="15"/>
  <c r="DP70" i="15" s="1"/>
  <c r="AI48" i="15"/>
  <c r="AI59" i="15" s="1"/>
  <c r="AM38" i="35"/>
  <c r="U40" i="30"/>
  <c r="BT58" i="15"/>
  <c r="BT69" i="15" s="1"/>
  <c r="E47" i="15"/>
  <c r="E58" i="15" s="1"/>
  <c r="E69" i="15" s="1"/>
  <c r="S47" i="15"/>
  <c r="S58" i="15" s="1"/>
  <c r="EL59" i="15"/>
  <c r="EL70" i="15" s="1"/>
  <c r="ES63" i="15"/>
  <c r="AI38" i="35"/>
  <c r="Y51" i="15"/>
  <c r="Y62" i="15" s="1"/>
  <c r="FB70" i="15"/>
  <c r="AV59" i="15"/>
  <c r="CH57" i="15"/>
  <c r="CH68" i="15" s="1"/>
  <c r="BO62" i="15"/>
  <c r="BO73" i="15" s="1"/>
  <c r="BO57" i="15"/>
  <c r="BO68" i="15" s="1"/>
  <c r="AO38" i="35"/>
  <c r="BC39" i="33"/>
  <c r="BC40" i="33" s="1"/>
  <c r="AM40" i="30"/>
  <c r="BY58" i="15"/>
  <c r="BY69" i="15" s="1"/>
  <c r="U47" i="15"/>
  <c r="U58" i="15" s="1"/>
  <c r="CX58" i="15"/>
  <c r="CX69" i="15" s="1"/>
  <c r="AC47" i="15"/>
  <c r="AC58" i="15" s="1"/>
  <c r="X40" i="30"/>
  <c r="CY57" i="15"/>
  <c r="CY68" i="15" s="1"/>
  <c r="DY59" i="15"/>
  <c r="DY70" i="15" s="1"/>
  <c r="AL48" i="15"/>
  <c r="AL59" i="15" s="1"/>
  <c r="BV63" i="15"/>
  <c r="EJ63" i="15"/>
  <c r="AR49" i="15"/>
  <c r="AR60" i="15" s="1"/>
  <c r="EZ60" i="15"/>
  <c r="AU49" i="15"/>
  <c r="AQ38" i="35"/>
  <c r="EP61" i="15"/>
  <c r="EB58" i="15"/>
  <c r="EB69" i="15" s="1"/>
  <c r="AM47" i="15"/>
  <c r="AM58" i="15" s="1"/>
  <c r="J47" i="15"/>
  <c r="J58" i="15" s="1"/>
  <c r="J69" i="15" s="1"/>
  <c r="FA57" i="15"/>
  <c r="FA68" i="15" s="1"/>
  <c r="AB40" i="30"/>
  <c r="AO50" i="15"/>
  <c r="AO61" i="15" s="1"/>
  <c r="EH61" i="15"/>
  <c r="CO58" i="15"/>
  <c r="CO69" i="15" s="1"/>
  <c r="Z47" i="15"/>
  <c r="Z58" i="15" s="1"/>
  <c r="H47" i="15"/>
  <c r="H58" i="15" s="1"/>
  <c r="H69" i="15" s="1"/>
  <c r="AU47" i="15"/>
  <c r="AN46" i="15"/>
  <c r="AN57" i="15" s="1"/>
  <c r="FT60" i="15"/>
  <c r="FT71" i="15" s="1"/>
  <c r="EY69" i="15"/>
  <c r="AU58" i="15"/>
  <c r="FU60" i="15"/>
  <c r="FU71" i="15" s="1"/>
  <c r="AT38" i="35"/>
  <c r="AH38" i="35"/>
  <c r="CM57" i="15"/>
  <c r="CM68" i="15" s="1"/>
  <c r="EQ58" i="15"/>
  <c r="EQ69" i="15" s="1"/>
  <c r="AR47" i="15"/>
  <c r="AR58" i="15" s="1"/>
  <c r="DN59" i="15"/>
  <c r="DN70" i="15" s="1"/>
  <c r="AH48" i="15"/>
  <c r="AH59" i="15" s="1"/>
  <c r="AP38" i="35"/>
  <c r="AQ40" i="30"/>
  <c r="CT63" i="15"/>
  <c r="AO49" i="15"/>
  <c r="AO60" i="15" s="1"/>
  <c r="EY70" i="15"/>
  <c r="BP57" i="15"/>
  <c r="BP68" i="15" s="1"/>
  <c r="AF47" i="15"/>
  <c r="AF58" i="15" s="1"/>
  <c r="CB57" i="15"/>
  <c r="CB68" i="15" s="1"/>
  <c r="V46" i="15"/>
  <c r="V57" i="15" s="1"/>
  <c r="EY73" i="15"/>
  <c r="AU62" i="15"/>
  <c r="D38" i="34"/>
  <c r="D39" i="34" s="1"/>
  <c r="BK38" i="35"/>
  <c r="CX40" i="30"/>
  <c r="DD40" i="30"/>
  <c r="V38" i="35"/>
  <c r="BL58" i="15"/>
  <c r="BL69" i="15" s="1"/>
  <c r="EU63" i="15"/>
  <c r="CM63" i="15"/>
  <c r="G39" i="30"/>
  <c r="G40" i="30" s="1"/>
  <c r="EF38" i="31"/>
  <c r="EY38" i="31"/>
  <c r="BW39" i="34"/>
  <c r="E38" i="34"/>
  <c r="E39" i="34" s="1"/>
  <c r="T39" i="34"/>
  <c r="F39" i="30"/>
  <c r="F40" i="30" s="1"/>
  <c r="FC38" i="35"/>
  <c r="W38" i="35"/>
  <c r="E37" i="35"/>
  <c r="E38" i="35" s="1"/>
  <c r="D37" i="35"/>
  <c r="D38" i="35" s="1"/>
  <c r="CU57" i="15"/>
  <c r="CU68" i="15" s="1"/>
  <c r="G37" i="35"/>
  <c r="G38" i="35" s="1"/>
  <c r="FF57" i="15"/>
  <c r="FF68" i="15" s="1"/>
  <c r="CL38" i="35"/>
  <c r="DM57" i="15"/>
  <c r="DM68" i="15" s="1"/>
  <c r="CL39" i="34"/>
  <c r="BT57" i="15"/>
  <c r="BT68" i="15" s="1"/>
  <c r="F38" i="34"/>
  <c r="F39" i="34" s="1"/>
  <c r="X39" i="34"/>
  <c r="CI39" i="34"/>
  <c r="BX38" i="35"/>
  <c r="T38" i="35"/>
  <c r="BO39" i="34"/>
  <c r="DJ57" i="15"/>
  <c r="DJ68" i="15" s="1"/>
  <c r="CX38" i="35"/>
  <c r="CO40" i="30"/>
  <c r="L37" i="35"/>
  <c r="L38" i="35" s="1"/>
  <c r="EZ57" i="15"/>
  <c r="CF57" i="15"/>
  <c r="CF68" i="15" s="1"/>
  <c r="CR38" i="35"/>
  <c r="CI38" i="35"/>
  <c r="EV38" i="31"/>
  <c r="DA40" i="30"/>
  <c r="AD38" i="35"/>
  <c r="EP38" i="31"/>
  <c r="BM38" i="35"/>
  <c r="EH57" i="15"/>
  <c r="EH68" i="15" s="1"/>
  <c r="P38" i="35"/>
  <c r="EQ57" i="15"/>
  <c r="EQ68" i="15" s="1"/>
  <c r="FJ38" i="35"/>
  <c r="BT62" i="15"/>
  <c r="BT73" i="15" s="1"/>
  <c r="DV57" i="15"/>
  <c r="DV68" i="15" s="1"/>
  <c r="DY57" i="15"/>
  <c r="DY68" i="15" s="1"/>
  <c r="CF62" i="15"/>
  <c r="CF73" i="15" s="1"/>
  <c r="EQ62" i="15"/>
  <c r="EQ73" i="15" s="1"/>
  <c r="EM38" i="31"/>
  <c r="AB38" i="35"/>
  <c r="ER61" i="15"/>
  <c r="DS63" i="15"/>
  <c r="BZ38" i="35"/>
  <c r="CO38" i="35"/>
  <c r="AE38" i="35"/>
  <c r="CS40" i="30"/>
  <c r="DZ63" i="15"/>
  <c r="EX38" i="31"/>
  <c r="CG39" i="34"/>
  <c r="R38" i="35"/>
  <c r="BQ38" i="35"/>
  <c r="ET57" i="15"/>
  <c r="ET68" i="15" s="1"/>
  <c r="BN38" i="35"/>
  <c r="Q38" i="35"/>
  <c r="DA57" i="15"/>
  <c r="DA68" i="15" s="1"/>
  <c r="CE40" i="30"/>
  <c r="BR63" i="15"/>
  <c r="AC39" i="34"/>
  <c r="G38" i="34"/>
  <c r="G39" i="34" s="1"/>
  <c r="FE38" i="35"/>
  <c r="EW57" i="15"/>
  <c r="EW68" i="15" s="1"/>
  <c r="CC39" i="34"/>
  <c r="ER38" i="31"/>
  <c r="EG38" i="31"/>
  <c r="AV38" i="35"/>
  <c r="DE57" i="15"/>
  <c r="DE68" i="15" s="1"/>
  <c r="BM40" i="30"/>
  <c r="F37" i="35"/>
  <c r="F38" i="35" s="1"/>
  <c r="EK57" i="15"/>
  <c r="EK68" i="15" s="1"/>
  <c r="DG57" i="15"/>
  <c r="DG68" i="15" s="1"/>
  <c r="D39" i="30"/>
  <c r="D40" i="30" s="1"/>
  <c r="GA60" i="15"/>
  <c r="GA71" i="15" s="1"/>
  <c r="FO60" i="15"/>
  <c r="BD60" i="15" l="1"/>
  <c r="K58" i="15"/>
  <c r="K69" i="15" s="1"/>
  <c r="AD46" i="15"/>
  <c r="AD57" i="15" s="1"/>
  <c r="FM57" i="15"/>
  <c r="FM68" i="15" s="1"/>
  <c r="BK58" i="15"/>
  <c r="BK69" i="15" s="1"/>
  <c r="P47" i="15"/>
  <c r="P58" i="15" s="1"/>
  <c r="D47" i="15"/>
  <c r="D58" i="15" s="1"/>
  <c r="D69" i="15" s="1"/>
  <c r="V39" i="34"/>
  <c r="S40" i="30"/>
  <c r="BR57" i="15"/>
  <c r="BR68" i="15" s="1"/>
  <c r="EC59" i="15"/>
  <c r="EC70" i="15" s="1"/>
  <c r="J48" i="15"/>
  <c r="J59" i="15" s="1"/>
  <c r="J70" i="15" s="1"/>
  <c r="AM48" i="15"/>
  <c r="AM59" i="15" s="1"/>
  <c r="EE62" i="15"/>
  <c r="EE73" i="15" s="1"/>
  <c r="AN51" i="15"/>
  <c r="AN62" i="15" s="1"/>
  <c r="DY62" i="15"/>
  <c r="DY73" i="15" s="1"/>
  <c r="AL51" i="15"/>
  <c r="AL62" i="15" s="1"/>
  <c r="EB62" i="15"/>
  <c r="EB73" i="15" s="1"/>
  <c r="AM51" i="15"/>
  <c r="AM62" i="15" s="1"/>
  <c r="J51" i="15"/>
  <c r="J62" i="15" s="1"/>
  <c r="J73" i="15" s="1"/>
  <c r="EM61" i="15"/>
  <c r="DA58" i="15"/>
  <c r="DA69" i="15" s="1"/>
  <c r="AD47" i="15"/>
  <c r="AD58" i="15" s="1"/>
  <c r="DO57" i="15"/>
  <c r="DO68" i="15" s="1"/>
  <c r="AI46" i="15"/>
  <c r="AI57" i="15" s="1"/>
  <c r="FN57" i="15"/>
  <c r="AZ46" i="15"/>
  <c r="AL46" i="15"/>
  <c r="AL57" i="15" s="1"/>
  <c r="FB57" i="15"/>
  <c r="DI57" i="15"/>
  <c r="DI68" i="15" s="1"/>
  <c r="AG46" i="15"/>
  <c r="AG57" i="15" s="1"/>
  <c r="BS57" i="15"/>
  <c r="BS68" i="15" s="1"/>
  <c r="S46" i="15"/>
  <c r="S57" i="15" s="1"/>
  <c r="CI58" i="15"/>
  <c r="CI69" i="15" s="1"/>
  <c r="X47" i="15"/>
  <c r="X58" i="15" s="1"/>
  <c r="F47" i="15"/>
  <c r="F58" i="15" s="1"/>
  <c r="F69" i="15" s="1"/>
  <c r="BV57" i="15"/>
  <c r="BV68" i="15" s="1"/>
  <c r="AV51" i="15"/>
  <c r="FB62" i="15"/>
  <c r="L51" i="15"/>
  <c r="L62" i="15" s="1"/>
  <c r="ES61" i="15"/>
  <c r="CN57" i="15"/>
  <c r="CN68" i="15" s="1"/>
  <c r="T40" i="30"/>
  <c r="FG57" i="15"/>
  <c r="FG68" i="15" s="1"/>
  <c r="DT57" i="15"/>
  <c r="DT68" i="15" s="1"/>
  <c r="DA59" i="15"/>
  <c r="DA70" i="15" s="1"/>
  <c r="AD48" i="15"/>
  <c r="AD59" i="15" s="1"/>
  <c r="DG62" i="15"/>
  <c r="DG73" i="15" s="1"/>
  <c r="AF51" i="15"/>
  <c r="AF62" i="15" s="1"/>
  <c r="DS59" i="15"/>
  <c r="DS70" i="15" s="1"/>
  <c r="AJ48" i="15"/>
  <c r="AJ59" i="15" s="1"/>
  <c r="AE40" i="30"/>
  <c r="DC57" i="15"/>
  <c r="DC68" i="15" s="1"/>
  <c r="AE46" i="15"/>
  <c r="AE57" i="15" s="1"/>
  <c r="H46" i="15"/>
  <c r="H57" i="15" s="1"/>
  <c r="H68" i="15" s="1"/>
  <c r="AO46" i="15"/>
  <c r="AO57" i="15" s="1"/>
  <c r="R40" i="30"/>
  <c r="W40" i="30"/>
  <c r="DV59" i="15"/>
  <c r="DV70" i="15" s="1"/>
  <c r="AK48" i="15"/>
  <c r="AK59" i="15" s="1"/>
  <c r="EK62" i="15"/>
  <c r="EK73" i="15" s="1"/>
  <c r="AP51" i="15"/>
  <c r="AP62" i="15" s="1"/>
  <c r="BU57" i="15"/>
  <c r="BU68" i="15" s="1"/>
  <c r="FO71" i="15"/>
  <c r="EK59" i="15"/>
  <c r="EK70" i="15" s="1"/>
  <c r="AP48" i="15"/>
  <c r="AP59" i="15" s="1"/>
  <c r="CR59" i="15"/>
  <c r="CR70" i="15" s="1"/>
  <c r="G48" i="15"/>
  <c r="G59" i="15" s="1"/>
  <c r="G70" i="15" s="1"/>
  <c r="AA48" i="15"/>
  <c r="AA59" i="15" s="1"/>
  <c r="ED63" i="15"/>
  <c r="EW60" i="15"/>
  <c r="EW71" i="15" s="1"/>
  <c r="AT49" i="15"/>
  <c r="AT60" i="15" s="1"/>
  <c r="DB62" i="15"/>
  <c r="DB73" i="15" s="1"/>
  <c r="EV57" i="15"/>
  <c r="EV68" i="15" s="1"/>
  <c r="AT46" i="15"/>
  <c r="AT57" i="15" s="1"/>
  <c r="EP57" i="15"/>
  <c r="EP68" i="15" s="1"/>
  <c r="AR46" i="15"/>
  <c r="AR57" i="15" s="1"/>
  <c r="EJ57" i="15"/>
  <c r="EJ68" i="15" s="1"/>
  <c r="AP46" i="15"/>
  <c r="AP57" i="15" s="1"/>
  <c r="EP63" i="15"/>
  <c r="DS57" i="15"/>
  <c r="DS68" i="15" s="1"/>
  <c r="AJ46" i="15"/>
  <c r="AJ57" i="15" s="1"/>
  <c r="CC62" i="15"/>
  <c r="CC73" i="15" s="1"/>
  <c r="V51" i="15"/>
  <c r="V62" i="15" s="1"/>
  <c r="EM63" i="15"/>
  <c r="BS59" i="15"/>
  <c r="BS70" i="15" s="1"/>
  <c r="S48" i="15"/>
  <c r="S59" i="15" s="1"/>
  <c r="K51" i="15"/>
  <c r="W39" i="34"/>
  <c r="BM57" i="15"/>
  <c r="BM68" i="15" s="1"/>
  <c r="EN61" i="15"/>
  <c r="CU58" i="15"/>
  <c r="CU69" i="15" s="1"/>
  <c r="AB47" i="15"/>
  <c r="AB58" i="15" s="1"/>
  <c r="CG57" i="15"/>
  <c r="CG68" i="15" s="1"/>
  <c r="DW57" i="15"/>
  <c r="DW68" i="15" s="1"/>
  <c r="AC40" i="30"/>
  <c r="I48" i="15"/>
  <c r="I59" i="15" s="1"/>
  <c r="I70" i="15" s="1"/>
  <c r="G47" i="15"/>
  <c r="G58" i="15" s="1"/>
  <c r="G69" i="15" s="1"/>
  <c r="BP63" i="15"/>
  <c r="EY61" i="15"/>
  <c r="DD59" i="15"/>
  <c r="DD70" i="15" s="1"/>
  <c r="H48" i="15"/>
  <c r="H59" i="15" s="1"/>
  <c r="H70" i="15" s="1"/>
  <c r="AE48" i="15"/>
  <c r="AE59" i="15" s="1"/>
  <c r="EW59" i="15"/>
  <c r="EW70" i="15" s="1"/>
  <c r="AT48" i="15"/>
  <c r="AT59" i="15" s="1"/>
  <c r="FL57" i="15"/>
  <c r="AY46" i="15"/>
  <c r="M46" i="15"/>
  <c r="M57" i="15" s="1"/>
  <c r="BW62" i="15"/>
  <c r="BW73" i="15" s="1"/>
  <c r="T51" i="15"/>
  <c r="T62" i="15" s="1"/>
  <c r="EV63" i="15"/>
  <c r="ET62" i="15"/>
  <c r="ET73" i="15" s="1"/>
  <c r="AS51" i="15"/>
  <c r="AS62" i="15" s="1"/>
  <c r="CQ63" i="15"/>
  <c r="EY57" i="15"/>
  <c r="AU46" i="15"/>
  <c r="AF46" i="15"/>
  <c r="AF57" i="15" s="1"/>
  <c r="DF57" i="15"/>
  <c r="DF68" i="15" s="1"/>
  <c r="FA59" i="15"/>
  <c r="AU48" i="15"/>
  <c r="L48" i="15"/>
  <c r="L59" i="15" s="1"/>
  <c r="EB57" i="15"/>
  <c r="EB68" i="15" s="1"/>
  <c r="AM46" i="15"/>
  <c r="AM57" i="15" s="1"/>
  <c r="J46" i="15"/>
  <c r="J57" i="15" s="1"/>
  <c r="J68" i="15" s="1"/>
  <c r="I51" i="15"/>
  <c r="I62" i="15" s="1"/>
  <c r="I73" i="15" s="1"/>
  <c r="AI51" i="15"/>
  <c r="AI62" i="15" s="1"/>
  <c r="DO62" i="15"/>
  <c r="DO73" i="15" s="1"/>
  <c r="EK60" i="15"/>
  <c r="EK71" i="15" s="1"/>
  <c r="AP49" i="15"/>
  <c r="AP60" i="15" s="1"/>
  <c r="R39" i="34"/>
  <c r="DU57" i="15"/>
  <c r="DU68" i="15" s="1"/>
  <c r="FP60" i="15"/>
  <c r="BA60" i="15" s="1"/>
  <c r="EY63" i="15"/>
  <c r="EN62" i="15"/>
  <c r="EN73" i="15" s="1"/>
  <c r="AQ51" i="15"/>
  <c r="AQ62" i="15" s="1"/>
  <c r="CX59" i="15"/>
  <c r="CX70" i="15" s="1"/>
  <c r="AC48" i="15"/>
  <c r="AC59" i="15" s="1"/>
  <c r="CC63" i="15"/>
  <c r="CU62" i="15"/>
  <c r="CU73" i="15" s="1"/>
  <c r="AB51" i="15"/>
  <c r="AB62" i="15" s="1"/>
  <c r="EZ68" i="15"/>
  <c r="Q39" i="34"/>
  <c r="Y39" i="34"/>
  <c r="DU63" i="15"/>
  <c r="CK63" i="15"/>
  <c r="EZ71" i="15"/>
  <c r="AU60" i="15"/>
  <c r="K49" i="15"/>
  <c r="ES57" i="15"/>
  <c r="ES68" i="15" s="1"/>
  <c r="AS46" i="15"/>
  <c r="AS57" i="15" s="1"/>
  <c r="EL38" i="31"/>
  <c r="DK63" i="15"/>
  <c r="EF61" i="15"/>
  <c r="BQ63" i="15"/>
  <c r="EN63" i="15"/>
  <c r="EI55" i="15"/>
  <c r="EI66" i="15" s="1"/>
  <c r="EZ63" i="15"/>
  <c r="EZ61" i="15"/>
  <c r="EH38" i="31"/>
  <c r="X38" i="35"/>
  <c r="CA63" i="15"/>
  <c r="CI59" i="15"/>
  <c r="CI70" i="15" s="1"/>
  <c r="EQ38" i="31"/>
  <c r="FB38" i="31"/>
  <c r="Z38" i="35"/>
  <c r="FA38" i="31"/>
  <c r="U38" i="35"/>
  <c r="BN57" i="15"/>
  <c r="BN68" i="15" s="1"/>
  <c r="EW38" i="31"/>
  <c r="EO38" i="31"/>
  <c r="FA63" i="15"/>
  <c r="CR57" i="15"/>
  <c r="CR68" i="15" s="1"/>
  <c r="EI38" i="31"/>
  <c r="ES38" i="31"/>
  <c r="AR38" i="31"/>
  <c r="BX57" i="15"/>
  <c r="BX68" i="15" s="1"/>
  <c r="EU38" i="31"/>
  <c r="E48" i="15"/>
  <c r="E59" i="15" s="1"/>
  <c r="E70" i="15" s="1"/>
  <c r="EI63" i="15"/>
  <c r="CO57" i="15"/>
  <c r="CO68" i="15" s="1"/>
  <c r="AA38" i="35"/>
  <c r="FC57" i="15"/>
  <c r="FC68" i="15" s="1"/>
  <c r="EL56" i="15"/>
  <c r="EL67" i="15" s="1"/>
  <c r="ER56" i="15"/>
  <c r="ER67" i="15" s="1"/>
  <c r="CI63" i="15"/>
  <c r="EX56" i="15"/>
  <c r="EX67" i="15" s="1"/>
  <c r="Y38" i="35"/>
  <c r="K60" i="15" l="1"/>
  <c r="K71" i="15" s="1"/>
  <c r="K62" i="15"/>
  <c r="K73" i="15" s="1"/>
  <c r="FV60" i="15"/>
  <c r="FV71" i="15" s="1"/>
  <c r="BB49" i="15"/>
  <c r="EM56" i="15"/>
  <c r="EM67" i="15" s="1"/>
  <c r="DO63" i="15"/>
  <c r="DA62" i="15"/>
  <c r="DA73" i="15" s="1"/>
  <c r="AD51" i="15"/>
  <c r="AD62" i="15" s="1"/>
  <c r="V40" i="30"/>
  <c r="EY56" i="15"/>
  <c r="AQ38" i="31"/>
  <c r="AK46" i="15"/>
  <c r="AK57" i="15" s="1"/>
  <c r="AV46" i="15"/>
  <c r="CH63" i="15"/>
  <c r="BM62" i="15"/>
  <c r="BM73" i="15" s="1"/>
  <c r="Q51" i="15"/>
  <c r="Q62" i="15" s="1"/>
  <c r="EV56" i="15"/>
  <c r="EV67" i="15" s="1"/>
  <c r="CE63" i="15"/>
  <c r="CO62" i="15"/>
  <c r="CO73" i="15" s="1"/>
  <c r="Z51" i="15"/>
  <c r="Z62" i="15" s="1"/>
  <c r="L52" i="15"/>
  <c r="L63" i="15" s="1"/>
  <c r="L74" i="15" s="1"/>
  <c r="EY68" i="15"/>
  <c r="AU57" i="15"/>
  <c r="Q46" i="15"/>
  <c r="Q57" i="15" s="1"/>
  <c r="CH59" i="15"/>
  <c r="CH70" i="15" s="1"/>
  <c r="X48" i="15"/>
  <c r="X59" i="15" s="1"/>
  <c r="AV62" i="15"/>
  <c r="FB73" i="15"/>
  <c r="L73" i="15"/>
  <c r="AC38" i="35"/>
  <c r="CI57" i="15"/>
  <c r="CI68" i="15" s="1"/>
  <c r="X46" i="15"/>
  <c r="X57" i="15" s="1"/>
  <c r="AU52" i="15"/>
  <c r="L46" i="15"/>
  <c r="L57" i="15" s="1"/>
  <c r="BK59" i="15"/>
  <c r="BK70" i="15" s="1"/>
  <c r="P48" i="15"/>
  <c r="P59" i="15" s="1"/>
  <c r="EP59" i="15"/>
  <c r="EP70" i="15" s="1"/>
  <c r="AR48" i="15"/>
  <c r="AR59" i="15" s="1"/>
  <c r="K48" i="15"/>
  <c r="FL68" i="15"/>
  <c r="AY57" i="15"/>
  <c r="DL57" i="15"/>
  <c r="DL68" i="15" s="1"/>
  <c r="AH46" i="15"/>
  <c r="AH57" i="15" s="1"/>
  <c r="ES56" i="15"/>
  <c r="ES67" i="15" s="1"/>
  <c r="EI38" i="14"/>
  <c r="EP56" i="15"/>
  <c r="EP67" i="15" s="1"/>
  <c r="EQ61" i="15"/>
  <c r="AR50" i="15"/>
  <c r="AR61" i="15" s="1"/>
  <c r="AT38" i="31"/>
  <c r="DF63" i="15"/>
  <c r="AU63" i="15"/>
  <c r="BL62" i="15"/>
  <c r="BL73" i="15" s="1"/>
  <c r="P51" i="15"/>
  <c r="P62" i="15" s="1"/>
  <c r="D51" i="15"/>
  <c r="D62" i="15" s="1"/>
  <c r="D73" i="15" s="1"/>
  <c r="AU50" i="15"/>
  <c r="CE57" i="15"/>
  <c r="CE68" i="15" s="1"/>
  <c r="W46" i="15"/>
  <c r="W57" i="15" s="1"/>
  <c r="F46" i="15"/>
  <c r="F57" i="15" s="1"/>
  <c r="F68" i="15" s="1"/>
  <c r="T46" i="15"/>
  <c r="T57" i="15" s="1"/>
  <c r="E46" i="15"/>
  <c r="E57" i="15" s="1"/>
  <c r="E68" i="15" s="1"/>
  <c r="FN68" i="15"/>
  <c r="AZ57" i="15"/>
  <c r="EO57" i="15"/>
  <c r="EO68" i="15" s="1"/>
  <c r="AQ46" i="15"/>
  <c r="AQ57" i="15" s="1"/>
  <c r="K46" i="15"/>
  <c r="AO38" i="31"/>
  <c r="BZ57" i="15"/>
  <c r="BZ68" i="15" s="1"/>
  <c r="U46" i="15"/>
  <c r="U57" i="15" s="1"/>
  <c r="AA46" i="15"/>
  <c r="AA57" i="15" s="1"/>
  <c r="CQ57" i="15"/>
  <c r="CQ68" i="15" s="1"/>
  <c r="G46" i="15"/>
  <c r="G57" i="15" s="1"/>
  <c r="G68" i="15" s="1"/>
  <c r="FB68" i="15"/>
  <c r="AV57" i="15"/>
  <c r="FB61" i="15"/>
  <c r="CG59" i="15"/>
  <c r="CG70" i="15" s="1"/>
  <c r="F48" i="15"/>
  <c r="F59" i="15" s="1"/>
  <c r="F70" i="15" s="1"/>
  <c r="W48" i="15"/>
  <c r="W59" i="15" s="1"/>
  <c r="CL59" i="15"/>
  <c r="CL70" i="15" s="1"/>
  <c r="Y48" i="15"/>
  <c r="Y59" i="15" s="1"/>
  <c r="FJ57" i="15"/>
  <c r="AX46" i="15"/>
  <c r="EB63" i="15"/>
  <c r="DD62" i="15"/>
  <c r="DD73" i="15" s="1"/>
  <c r="H51" i="15"/>
  <c r="H62" i="15" s="1"/>
  <c r="H73" i="15" s="1"/>
  <c r="AE51" i="15"/>
  <c r="AE62" i="15" s="1"/>
  <c r="AU61" i="15"/>
  <c r="EP62" i="15"/>
  <c r="EP73" i="15" s="1"/>
  <c r="AR51" i="15"/>
  <c r="AR62" i="15" s="1"/>
  <c r="FX60" i="15"/>
  <c r="FX71" i="15" s="1"/>
  <c r="BC49" i="15"/>
  <c r="I46" i="15"/>
  <c r="I57" i="15" s="1"/>
  <c r="I68" i="15" s="1"/>
  <c r="DY63" i="15"/>
  <c r="DJ63" i="15"/>
  <c r="BW59" i="15"/>
  <c r="BW70" i="15" s="1"/>
  <c r="T48" i="15"/>
  <c r="T59" i="15" s="1"/>
  <c r="CS62" i="15"/>
  <c r="CS73" i="15" s="1"/>
  <c r="G51" i="15"/>
  <c r="G62" i="15" s="1"/>
  <c r="G73" i="15" s="1"/>
  <c r="AA51" i="15"/>
  <c r="AA62" i="15" s="1"/>
  <c r="P40" i="30"/>
  <c r="BQ57" i="15"/>
  <c r="BQ68" i="15" s="1"/>
  <c r="R46" i="15"/>
  <c r="R57" i="15" s="1"/>
  <c r="CL57" i="15"/>
  <c r="CL68" i="15" s="1"/>
  <c r="Y46" i="15"/>
  <c r="Y57" i="15" s="1"/>
  <c r="FP71" i="15"/>
  <c r="BB60" i="15"/>
  <c r="FA70" i="15"/>
  <c r="AU59" i="15"/>
  <c r="L70" i="15"/>
  <c r="R52" i="15"/>
  <c r="R63" i="15" s="1"/>
  <c r="Z46" i="15"/>
  <c r="Z57" i="15" s="1"/>
  <c r="AQ50" i="15"/>
  <c r="AQ61" i="15" s="1"/>
  <c r="EG56" i="15"/>
  <c r="EG67" i="15" s="1"/>
  <c r="BK57" i="15"/>
  <c r="BK68" i="15" s="1"/>
  <c r="P46" i="15"/>
  <c r="P57" i="15" s="1"/>
  <c r="D46" i="15"/>
  <c r="D57" i="15" s="1"/>
  <c r="D68" i="15" s="1"/>
  <c r="AA40" i="30"/>
  <c r="BY63" i="15"/>
  <c r="CW63" i="15"/>
  <c r="CC59" i="15"/>
  <c r="CC70" i="15" s="1"/>
  <c r="V48" i="15"/>
  <c r="V59" i="15" s="1"/>
  <c r="Z40" i="30"/>
  <c r="AD40" i="30"/>
  <c r="CX62" i="15"/>
  <c r="CX73" i="15" s="1"/>
  <c r="AC51" i="15"/>
  <c r="AC62" i="15" s="1"/>
  <c r="E51" i="15"/>
  <c r="E62" i="15" s="1"/>
  <c r="E73" i="15" s="1"/>
  <c r="BS62" i="15"/>
  <c r="BS73" i="15" s="1"/>
  <c r="S51" i="15"/>
  <c r="S62" i="15" s="1"/>
  <c r="CT57" i="15"/>
  <c r="CT68" i="15" s="1"/>
  <c r="AB46" i="15"/>
  <c r="AB57" i="15" s="1"/>
  <c r="K50" i="15"/>
  <c r="EC63" i="15"/>
  <c r="DN63" i="15"/>
  <c r="DH63" i="15"/>
  <c r="EJ38" i="31"/>
  <c r="BN63" i="15"/>
  <c r="EK38" i="31"/>
  <c r="EW56" i="15"/>
  <c r="EW67" i="15" s="1"/>
  <c r="CX63" i="15"/>
  <c r="EU56" i="15"/>
  <c r="EU67" i="15" s="1"/>
  <c r="EP38" i="14"/>
  <c r="FA38" i="14"/>
  <c r="EQ55" i="15"/>
  <c r="EQ66" i="15" s="1"/>
  <c r="EM38" i="14"/>
  <c r="DD63" i="15"/>
  <c r="EQ56" i="15"/>
  <c r="EQ67" i="15" s="1"/>
  <c r="EZ38" i="31"/>
  <c r="EX63" i="15"/>
  <c r="EH56" i="15"/>
  <c r="EH67" i="15" s="1"/>
  <c r="EH38" i="14"/>
  <c r="EL38" i="14"/>
  <c r="CF63" i="15"/>
  <c r="EH55" i="15"/>
  <c r="EH66" i="15" s="1"/>
  <c r="DW63" i="15"/>
  <c r="EY38" i="14"/>
  <c r="BX63" i="15"/>
  <c r="EX38" i="14"/>
  <c r="EN38" i="31"/>
  <c r="DP63" i="15"/>
  <c r="EV38" i="14"/>
  <c r="ET38" i="31"/>
  <c r="DA63" i="15"/>
  <c r="EO56" i="15"/>
  <c r="EO67" i="15" s="1"/>
  <c r="FA56" i="15"/>
  <c r="FA67" i="15" s="1"/>
  <c r="EK56" i="15"/>
  <c r="EK67" i="15" s="1"/>
  <c r="K61" i="15" l="1"/>
  <c r="K72" i="15" s="1"/>
  <c r="K57" i="15"/>
  <c r="K68" i="15" s="1"/>
  <c r="K59" i="15"/>
  <c r="K70" i="15" s="1"/>
  <c r="AI52" i="15"/>
  <c r="AI63" i="15" s="1"/>
  <c r="EW63" i="15"/>
  <c r="AT52" i="15"/>
  <c r="AT63" i="15" s="1"/>
  <c r="EW61" i="15"/>
  <c r="AT50" i="15"/>
  <c r="AT61" i="15" s="1"/>
  <c r="AS38" i="31"/>
  <c r="K37" i="31"/>
  <c r="K38" i="31" s="1"/>
  <c r="DX63" i="15"/>
  <c r="AL52" i="15"/>
  <c r="AL63" i="15" s="1"/>
  <c r="FJ68" i="15"/>
  <c r="AX57" i="15"/>
  <c r="AR45" i="15"/>
  <c r="AR56" i="15" s="1"/>
  <c r="EY67" i="15"/>
  <c r="CZ63" i="15"/>
  <c r="AD52" i="15"/>
  <c r="AD63" i="15" s="1"/>
  <c r="EQ38" i="14"/>
  <c r="BO59" i="15"/>
  <c r="BO70" i="15" s="1"/>
  <c r="Q48" i="15"/>
  <c r="Q59" i="15" s="1"/>
  <c r="EU61" i="15"/>
  <c r="AS50" i="15"/>
  <c r="AS61" i="15" s="1"/>
  <c r="FE57" i="15"/>
  <c r="AW46" i="15"/>
  <c r="EK61" i="15"/>
  <c r="AP50" i="15"/>
  <c r="AP61" i="15" s="1"/>
  <c r="FB56" i="15"/>
  <c r="EI56" i="15"/>
  <c r="EI67" i="15" s="1"/>
  <c r="DC63" i="15"/>
  <c r="DV63" i="15"/>
  <c r="AK52" i="15"/>
  <c r="AK63" i="15" s="1"/>
  <c r="AM52" i="15"/>
  <c r="AM63" i="15" s="1"/>
  <c r="D48" i="15"/>
  <c r="D59" i="15" s="1"/>
  <c r="D70" i="15" s="1"/>
  <c r="DR63" i="15"/>
  <c r="AU38" i="31"/>
  <c r="DT63" i="15"/>
  <c r="EK63" i="15"/>
  <c r="CX57" i="15"/>
  <c r="CX68" i="15" s="1"/>
  <c r="AC46" i="15"/>
  <c r="AC57" i="15" s="1"/>
  <c r="AT45" i="15"/>
  <c r="AT56" i="15" s="1"/>
  <c r="EL63" i="15"/>
  <c r="EF56" i="15"/>
  <c r="EF67" i="15" s="1"/>
  <c r="AP38" i="31"/>
  <c r="AO45" i="15"/>
  <c r="AO56" i="15" s="1"/>
  <c r="W51" i="15"/>
  <c r="W62" i="15" s="1"/>
  <c r="CE62" i="15"/>
  <c r="CE73" i="15" s="1"/>
  <c r="F51" i="15"/>
  <c r="F62" i="15" s="1"/>
  <c r="F73" i="15" s="1"/>
  <c r="EJ38" i="14"/>
  <c r="FA55" i="15"/>
  <c r="FA66" i="15" s="1"/>
  <c r="EG38" i="14"/>
  <c r="CG63" i="15"/>
  <c r="EU38" i="14"/>
  <c r="CV63" i="15"/>
  <c r="ER38" i="14"/>
  <c r="EX55" i="15"/>
  <c r="EX66" i="15" s="1"/>
  <c r="EF63" i="15"/>
  <c r="ET38" i="14"/>
  <c r="EN38" i="14"/>
  <c r="FB38" i="14"/>
  <c r="EO38" i="14"/>
  <c r="DE63" i="15"/>
  <c r="EP55" i="15" l="1"/>
  <c r="EP66" i="15" s="1"/>
  <c r="DG63" i="15"/>
  <c r="AF52" i="15"/>
  <c r="AF63" i="15" s="1"/>
  <c r="I52" i="15"/>
  <c r="I63" i="15" s="1"/>
  <c r="I74" i="15" s="1"/>
  <c r="EN56" i="15"/>
  <c r="EN67" i="15" s="1"/>
  <c r="AQ45" i="15"/>
  <c r="AQ56" i="15" s="1"/>
  <c r="K45" i="15"/>
  <c r="CU63" i="15"/>
  <c r="AB52" i="15"/>
  <c r="AB63" i="15" s="1"/>
  <c r="W52" i="15"/>
  <c r="W63" i="15" s="1"/>
  <c r="BZ63" i="15"/>
  <c r="U52" i="15"/>
  <c r="U63" i="15" s="1"/>
  <c r="AQ38" i="14"/>
  <c r="EZ56" i="15"/>
  <c r="AU45" i="15"/>
  <c r="EL55" i="15"/>
  <c r="EL66" i="15" s="1"/>
  <c r="BW63" i="15"/>
  <c r="T52" i="15"/>
  <c r="T63" i="15" s="1"/>
  <c r="DI63" i="15"/>
  <c r="AG52" i="15"/>
  <c r="AG63" i="15" s="1"/>
  <c r="AO38" i="14"/>
  <c r="AE52" i="15"/>
  <c r="AE63" i="15" s="1"/>
  <c r="FE68" i="15"/>
  <c r="AW57" i="15"/>
  <c r="L68" i="15"/>
  <c r="CD63" i="15"/>
  <c r="V52" i="15"/>
  <c r="V63" i="15" s="1"/>
  <c r="ET56" i="15"/>
  <c r="ET67" i="15" s="1"/>
  <c r="AS45" i="15"/>
  <c r="AS56" i="15" s="1"/>
  <c r="EY55" i="15"/>
  <c r="FB55" i="15"/>
  <c r="EV55" i="15"/>
  <c r="EV66" i="15" s="1"/>
  <c r="H52" i="15"/>
  <c r="H63" i="15" s="1"/>
  <c r="H74" i="15" s="1"/>
  <c r="EE63" i="15"/>
  <c r="AN52" i="15"/>
  <c r="AN63" i="15" s="1"/>
  <c r="AJ52" i="15"/>
  <c r="AJ63" i="15" s="1"/>
  <c r="AT38" i="14"/>
  <c r="AP52" i="15"/>
  <c r="AP63" i="15" s="1"/>
  <c r="J52" i="15"/>
  <c r="J63" i="15" s="1"/>
  <c r="J74" i="15" s="1"/>
  <c r="EM55" i="15"/>
  <c r="EM66" i="15" s="1"/>
  <c r="FB67" i="15"/>
  <c r="BU63" i="15"/>
  <c r="BT63" i="15"/>
  <c r="EZ38" i="14"/>
  <c r="EO55" i="15"/>
  <c r="EO66" i="15" s="1"/>
  <c r="EF38" i="14"/>
  <c r="EU55" i="15"/>
  <c r="EU66" i="15" s="1"/>
  <c r="BO63" i="15"/>
  <c r="EW55" i="15"/>
  <c r="EW66" i="15" s="1"/>
  <c r="K37" i="14"/>
  <c r="K38" i="14" s="1"/>
  <c r="AR38" i="14"/>
  <c r="ET55" i="15"/>
  <c r="ET66" i="15" s="1"/>
  <c r="ER55" i="15"/>
  <c r="ER66" i="15" s="1"/>
  <c r="EK38" i="14"/>
  <c r="K56" i="15" l="1"/>
  <c r="K67" i="15" s="1"/>
  <c r="EO63" i="15"/>
  <c r="AQ52" i="15"/>
  <c r="AQ63" i="15" s="1"/>
  <c r="K52" i="15"/>
  <c r="FB66" i="15"/>
  <c r="ET63" i="15"/>
  <c r="AS52" i="15"/>
  <c r="AS63" i="15" s="1"/>
  <c r="BM63" i="15"/>
  <c r="Q52" i="15"/>
  <c r="Q63" i="15" s="1"/>
  <c r="AS38" i="14"/>
  <c r="EW38" i="14"/>
  <c r="AP45" i="15"/>
  <c r="AP56" i="15" s="1"/>
  <c r="EJ56" i="15"/>
  <c r="EJ67" i="15" s="1"/>
  <c r="EZ67" i="15"/>
  <c r="AU56" i="15"/>
  <c r="EJ55" i="15"/>
  <c r="EJ66" i="15" s="1"/>
  <c r="EY66" i="15"/>
  <c r="DM63" i="15"/>
  <c r="AH52" i="15"/>
  <c r="AH63" i="15" s="1"/>
  <c r="EQ63" i="15"/>
  <c r="AR52" i="15"/>
  <c r="AR63" i="15" s="1"/>
  <c r="AR44" i="15"/>
  <c r="AR55" i="15" s="1"/>
  <c r="CJ63" i="15"/>
  <c r="X52" i="15"/>
  <c r="X63" i="15" s="1"/>
  <c r="CO63" i="15"/>
  <c r="Z52" i="15"/>
  <c r="Z63" i="15" s="1"/>
  <c r="EH63" i="15"/>
  <c r="AO52" i="15"/>
  <c r="AO63" i="15" s="1"/>
  <c r="AT44" i="15"/>
  <c r="AT55" i="15" s="1"/>
  <c r="CR63" i="15"/>
  <c r="AA52" i="15"/>
  <c r="AA63" i="15" s="1"/>
  <c r="G52" i="15"/>
  <c r="G63" i="15" s="1"/>
  <c r="G74" i="15" s="1"/>
  <c r="S52" i="15"/>
  <c r="S63" i="15" s="1"/>
  <c r="BS63" i="15"/>
  <c r="E52" i="15"/>
  <c r="E63" i="15" s="1"/>
  <c r="E74" i="15" s="1"/>
  <c r="AO44" i="15"/>
  <c r="AO55" i="15" s="1"/>
  <c r="EG55" i="15"/>
  <c r="EG66" i="15" s="1"/>
  <c r="AP38" i="14"/>
  <c r="AU38" i="14"/>
  <c r="ES38" i="14"/>
  <c r="EF55" i="15"/>
  <c r="EF66" i="15" s="1"/>
  <c r="EK55" i="15"/>
  <c r="EK66" i="15" s="1"/>
  <c r="K63" i="15" l="1"/>
  <c r="K74" i="15" s="1"/>
  <c r="AP44" i="15"/>
  <c r="AP55" i="15" s="1"/>
  <c r="CL63" i="15"/>
  <c r="Y52" i="15"/>
  <c r="Y63" i="15" s="1"/>
  <c r="CY63" i="15"/>
  <c r="AC52" i="15"/>
  <c r="AC63" i="15" s="1"/>
  <c r="BK63" i="15"/>
  <c r="D52" i="15"/>
  <c r="D63" i="15" s="1"/>
  <c r="D74" i="15" s="1"/>
  <c r="P52" i="15"/>
  <c r="P63" i="15" s="1"/>
  <c r="EZ55" i="15"/>
  <c r="AU44" i="15"/>
  <c r="F52" i="15"/>
  <c r="F63" i="15" s="1"/>
  <c r="F74" i="15" s="1"/>
  <c r="EN55" i="15"/>
  <c r="EN66" i="15" s="1"/>
  <c r="AQ44" i="15"/>
  <c r="AQ55" i="15" s="1"/>
  <c r="K44" i="15"/>
  <c r="K55" i="15" l="1"/>
  <c r="K66" i="15" s="1"/>
  <c r="AS44" i="15"/>
  <c r="AS55" i="15" s="1"/>
  <c r="ES55" i="15"/>
  <c r="ES66" i="15" s="1"/>
  <c r="EZ66" i="15"/>
  <c r="AU55" i="15"/>
  <c r="FJ61" i="15" l="1"/>
  <c r="FG61" i="15"/>
  <c r="FJ60" i="15"/>
  <c r="FJ71" i="15" s="1"/>
  <c r="FJ40" i="33"/>
  <c r="FE40" i="33"/>
  <c r="FE60" i="15" l="1"/>
  <c r="FH61" i="15"/>
  <c r="FK61" i="15"/>
  <c r="FE61" i="15"/>
  <c r="CQ61" i="15"/>
  <c r="BL61" i="15"/>
  <c r="DZ61" i="15"/>
  <c r="DW61" i="15"/>
  <c r="FD61" i="15"/>
  <c r="BR61" i="15"/>
  <c r="FN40" i="33"/>
  <c r="DT61" i="15"/>
  <c r="CD61" i="15"/>
  <c r="CJ61" i="15"/>
  <c r="DQ61" i="15"/>
  <c r="CM61" i="15"/>
  <c r="CY61" i="15"/>
  <c r="FG40" i="33"/>
  <c r="DN61" i="15"/>
  <c r="FM60" i="15"/>
  <c r="FM71" i="15" s="1"/>
  <c r="FM40" i="33"/>
  <c r="CS61" i="15"/>
  <c r="DB61" i="15"/>
  <c r="BL40" i="33"/>
  <c r="FC40" i="33"/>
  <c r="EC61" i="15"/>
  <c r="BX61" i="15"/>
  <c r="BO61" i="15"/>
  <c r="CP61" i="15"/>
  <c r="CV61" i="15"/>
  <c r="DE61" i="15"/>
  <c r="FD60" i="15"/>
  <c r="FD71" i="15" s="1"/>
  <c r="FD40" i="33"/>
  <c r="FK40" i="33"/>
  <c r="DY40" i="33"/>
  <c r="CG61" i="15"/>
  <c r="DH61" i="15"/>
  <c r="CA61" i="15"/>
  <c r="BU61" i="15"/>
  <c r="FH40" i="33"/>
  <c r="DK61" i="15"/>
  <c r="CQ40" i="33"/>
  <c r="DO61" i="15" l="1"/>
  <c r="CQ60" i="15"/>
  <c r="CQ71" i="15" s="1"/>
  <c r="BM61" i="15"/>
  <c r="DU61" i="15"/>
  <c r="CE61" i="15"/>
  <c r="EA61" i="15"/>
  <c r="CH61" i="15"/>
  <c r="FG60" i="15"/>
  <c r="FG71" i="15" s="1"/>
  <c r="DC61" i="15"/>
  <c r="DI61" i="15"/>
  <c r="BS61" i="15"/>
  <c r="CT61" i="15"/>
  <c r="BP61" i="15"/>
  <c r="FH60" i="15"/>
  <c r="ED61" i="15"/>
  <c r="CN61" i="15"/>
  <c r="DX61" i="15"/>
  <c r="FN60" i="15"/>
  <c r="AZ49" i="15"/>
  <c r="DR61" i="15"/>
  <c r="FK60" i="15"/>
  <c r="BV61" i="15"/>
  <c r="BY61" i="15"/>
  <c r="CW61" i="15"/>
  <c r="DL61" i="15"/>
  <c r="CB61" i="15"/>
  <c r="DF61" i="15"/>
  <c r="CK61" i="15"/>
  <c r="CZ61" i="15"/>
  <c r="FE71" i="15"/>
  <c r="AV35" i="36"/>
  <c r="AV36" i="36" s="1"/>
  <c r="BR40" i="33"/>
  <c r="EC40" i="33"/>
  <c r="DC40" i="33"/>
  <c r="CS60" i="15"/>
  <c r="CS71" i="15" s="1"/>
  <c r="CS40" i="33"/>
  <c r="CK40" i="33"/>
  <c r="ED40" i="33"/>
  <c r="DT60" i="15"/>
  <c r="DT71" i="15" s="1"/>
  <c r="DT40" i="33"/>
  <c r="FE35" i="36"/>
  <c r="FE36" i="36" s="1"/>
  <c r="L39" i="33"/>
  <c r="L40" i="33" s="1"/>
  <c r="DY60" i="15"/>
  <c r="DY71" i="15" s="1"/>
  <c r="FI35" i="36"/>
  <c r="FI36" i="36" s="1"/>
  <c r="FM58" i="15"/>
  <c r="FM69" i="15" s="1"/>
  <c r="FB35" i="36"/>
  <c r="FB36" i="36" s="1"/>
  <c r="CI40" i="33"/>
  <c r="FF35" i="36"/>
  <c r="FF36" i="36" s="1"/>
  <c r="FJ58" i="15"/>
  <c r="FJ69" i="15" s="1"/>
  <c r="CB40" i="33"/>
  <c r="DO40" i="33"/>
  <c r="CA40" i="33"/>
  <c r="DE40" i="33"/>
  <c r="CW40" i="33"/>
  <c r="BS40" i="33"/>
  <c r="AV39" i="33"/>
  <c r="AV40" i="33" s="1"/>
  <c r="FH35" i="36"/>
  <c r="FH36" i="36" s="1"/>
  <c r="FF40" i="33"/>
  <c r="FM61" i="15"/>
  <c r="J39" i="33"/>
  <c r="J40" i="33" s="1"/>
  <c r="FG35" i="36"/>
  <c r="FG36" i="36" s="1"/>
  <c r="DR40" i="33"/>
  <c r="CN40" i="33"/>
  <c r="DI40" i="33"/>
  <c r="DW40" i="33"/>
  <c r="DX40" i="33"/>
  <c r="DN40" i="33"/>
  <c r="DN60" i="15"/>
  <c r="DN71" i="15" s="1"/>
  <c r="CD40" i="33"/>
  <c r="CD60" i="15"/>
  <c r="CD71" i="15" s="1"/>
  <c r="AX35" i="36"/>
  <c r="AX36" i="36" s="1"/>
  <c r="EE40" i="33"/>
  <c r="FD58" i="15"/>
  <c r="FD69" i="15" s="1"/>
  <c r="EZ35" i="36"/>
  <c r="EZ36" i="36" s="1"/>
  <c r="FI40" i="33"/>
  <c r="FJ35" i="36"/>
  <c r="FJ36" i="36" s="1"/>
  <c r="DB40" i="33"/>
  <c r="BU40" i="33"/>
  <c r="CP40" i="33"/>
  <c r="CG40" i="33"/>
  <c r="BM40" i="33"/>
  <c r="CZ40" i="33"/>
  <c r="BP40" i="33"/>
  <c r="AN39" i="33"/>
  <c r="AN40" i="33" s="1"/>
  <c r="FL40" i="33"/>
  <c r="EY35" i="36"/>
  <c r="EY36" i="36" s="1"/>
  <c r="AW35" i="36"/>
  <c r="AW36" i="36" s="1"/>
  <c r="FD35" i="36"/>
  <c r="FD36" i="36" s="1"/>
  <c r="DC60" i="15" l="1"/>
  <c r="DC71" i="15" s="1"/>
  <c r="L35" i="36"/>
  <c r="L36" i="36" s="1"/>
  <c r="AW39" i="33"/>
  <c r="AW40" i="33" s="1"/>
  <c r="FN58" i="15"/>
  <c r="CK60" i="15"/>
  <c r="CK71" i="15" s="1"/>
  <c r="BL60" i="15"/>
  <c r="BL71" i="15" s="1"/>
  <c r="FK58" i="15"/>
  <c r="DI60" i="15"/>
  <c r="DI71" i="15" s="1"/>
  <c r="FN71" i="15"/>
  <c r="AZ60" i="15"/>
  <c r="FH71" i="15"/>
  <c r="AY39" i="33"/>
  <c r="AY40" i="33" s="1"/>
  <c r="AX39" i="33"/>
  <c r="AX40" i="33" s="1"/>
  <c r="FH58" i="15"/>
  <c r="FC60" i="15"/>
  <c r="AV49" i="15"/>
  <c r="FK71" i="15"/>
  <c r="O40" i="30"/>
  <c r="CQ38" i="31"/>
  <c r="FC58" i="15"/>
  <c r="FC69" i="15" s="1"/>
  <c r="DJ40" i="33"/>
  <c r="DP40" i="33"/>
  <c r="EB40" i="33"/>
  <c r="DS40" i="33"/>
  <c r="BO40" i="33"/>
  <c r="CV60" i="15"/>
  <c r="CV71" i="15" s="1"/>
  <c r="CV40" i="33"/>
  <c r="DK40" i="33"/>
  <c r="EX35" i="36"/>
  <c r="EX36" i="36" s="1"/>
  <c r="BT40" i="33"/>
  <c r="FG58" i="15"/>
  <c r="FG69" i="15" s="1"/>
  <c r="FC35" i="36"/>
  <c r="FC36" i="36" s="1"/>
  <c r="FA35" i="36"/>
  <c r="FA36" i="36" s="1"/>
  <c r="DV40" i="33"/>
  <c r="EE60" i="15"/>
  <c r="EE71" i="15" s="1"/>
  <c r="CY40" i="33"/>
  <c r="CY60" i="15"/>
  <c r="CY71" i="15" s="1"/>
  <c r="FL58" i="15"/>
  <c r="FL69" i="15" s="1"/>
  <c r="DM40" i="33"/>
  <c r="CI60" i="15"/>
  <c r="CI71" i="15" s="1"/>
  <c r="FF58" i="15"/>
  <c r="FF69" i="15" s="1"/>
  <c r="FI58" i="15"/>
  <c r="FI69" i="15" s="1"/>
  <c r="BX40" i="33"/>
  <c r="DU40" i="33"/>
  <c r="DZ40" i="33"/>
  <c r="DH40" i="33"/>
  <c r="L49" i="15"/>
  <c r="L60" i="15" s="1"/>
  <c r="CE40" i="33"/>
  <c r="CT40" i="33"/>
  <c r="DG40" i="33"/>
  <c r="CD38" i="31"/>
  <c r="CM40" i="33"/>
  <c r="EA40" i="33"/>
  <c r="AJ39" i="33"/>
  <c r="AJ40" i="33" s="1"/>
  <c r="BV40" i="33"/>
  <c r="DF40" i="33"/>
  <c r="BY40" i="33"/>
  <c r="DL40" i="33"/>
  <c r="DQ40" i="33"/>
  <c r="AT35" i="36"/>
  <c r="AT36" i="36" s="1"/>
  <c r="AI39" i="33" l="1"/>
  <c r="AI40" i="33" s="1"/>
  <c r="FF60" i="15"/>
  <c r="AW49" i="15"/>
  <c r="AK39" i="33"/>
  <c r="AK40" i="33" s="1"/>
  <c r="FK69" i="15"/>
  <c r="AY58" i="15"/>
  <c r="FN69" i="15"/>
  <c r="DE60" i="15"/>
  <c r="DE71" i="15" s="1"/>
  <c r="CP60" i="15"/>
  <c r="CP71" i="15" s="1"/>
  <c r="AW47" i="15"/>
  <c r="FE58" i="15"/>
  <c r="FL61" i="15"/>
  <c r="AY61" i="15" s="1"/>
  <c r="AY50" i="15"/>
  <c r="K35" i="36"/>
  <c r="K36" i="36" s="1"/>
  <c r="FC71" i="15"/>
  <c r="AV60" i="15"/>
  <c r="AY47" i="15"/>
  <c r="DB60" i="15"/>
  <c r="DB71" i="15" s="1"/>
  <c r="F39" i="33"/>
  <c r="F40" i="33" s="1"/>
  <c r="EC60" i="15"/>
  <c r="EC71" i="15" s="1"/>
  <c r="BU60" i="15"/>
  <c r="BU71" i="15" s="1"/>
  <c r="AX47" i="15"/>
  <c r="FI60" i="15"/>
  <c r="AX49" i="15"/>
  <c r="FH69" i="15"/>
  <c r="AX58" i="15"/>
  <c r="CT60" i="15"/>
  <c r="CT71" i="15" s="1"/>
  <c r="BP60" i="15"/>
  <c r="BP71" i="15" s="1"/>
  <c r="DF60" i="15"/>
  <c r="DF71" i="15" s="1"/>
  <c r="EE61" i="15"/>
  <c r="AN50" i="15"/>
  <c r="AN61" i="15" s="1"/>
  <c r="AM39" i="33"/>
  <c r="AM40" i="33" s="1"/>
  <c r="AH39" i="33"/>
  <c r="AH40" i="33" s="1"/>
  <c r="AL39" i="33"/>
  <c r="AL40" i="33" s="1"/>
  <c r="CA60" i="15"/>
  <c r="CA71" i="15" s="1"/>
  <c r="CG60" i="15"/>
  <c r="CG71" i="15" s="1"/>
  <c r="DW60" i="15"/>
  <c r="DW71" i="15" s="1"/>
  <c r="AG39" i="33"/>
  <c r="AG40" i="33" s="1"/>
  <c r="BR60" i="15"/>
  <c r="BR71" i="15" s="1"/>
  <c r="CE38" i="31"/>
  <c r="CV38" i="31"/>
  <c r="CQ38" i="14"/>
  <c r="CK38" i="31"/>
  <c r="CU40" i="33"/>
  <c r="BW40" i="33"/>
  <c r="CX40" i="33"/>
  <c r="H39" i="33"/>
  <c r="H40" i="33" s="1"/>
  <c r="CL40" i="33"/>
  <c r="FH38" i="31"/>
  <c r="BR38" i="31"/>
  <c r="CW38" i="31"/>
  <c r="CJ40" i="33"/>
  <c r="CR40" i="33"/>
  <c r="DD40" i="33"/>
  <c r="CD56" i="15"/>
  <c r="CD67" i="15" s="1"/>
  <c r="I39" i="33"/>
  <c r="I40" i="33" s="1"/>
  <c r="BN40" i="33"/>
  <c r="BK40" i="33"/>
  <c r="AU35" i="36"/>
  <c r="AU36" i="36" s="1"/>
  <c r="BT60" i="15"/>
  <c r="BT71" i="15" s="1"/>
  <c r="EB60" i="15"/>
  <c r="EB71" i="15" s="1"/>
  <c r="DA40" i="33"/>
  <c r="CC40" i="33"/>
  <c r="DP60" i="15"/>
  <c r="DP71" i="15" s="1"/>
  <c r="BP38" i="31"/>
  <c r="CP38" i="31"/>
  <c r="FD38" i="31"/>
  <c r="BY38" i="31"/>
  <c r="DB38" i="31"/>
  <c r="FK38" i="31"/>
  <c r="BQ40" i="33"/>
  <c r="DG60" i="15"/>
  <c r="DG71" i="15" s="1"/>
  <c r="E39" i="33"/>
  <c r="E40" i="33" s="1"/>
  <c r="DZ60" i="15"/>
  <c r="DZ71" i="15" s="1"/>
  <c r="G39" i="33"/>
  <c r="G40" i="33" s="1"/>
  <c r="DV60" i="15"/>
  <c r="DV71" i="15" s="1"/>
  <c r="CF40" i="33"/>
  <c r="D39" i="33"/>
  <c r="D40" i="33" s="1"/>
  <c r="CT38" i="31"/>
  <c r="CS38" i="31"/>
  <c r="CB38" i="31"/>
  <c r="CG38" i="31"/>
  <c r="CZ38" i="31"/>
  <c r="FN38" i="31"/>
  <c r="DR38" i="31"/>
  <c r="DE38" i="31"/>
  <c r="ED38" i="31"/>
  <c r="FJ38" i="31"/>
  <c r="FE38" i="31"/>
  <c r="CO40" i="33"/>
  <c r="BM38" i="31"/>
  <c r="CH40" i="33"/>
  <c r="AF39" i="33"/>
  <c r="AF40" i="33" s="1"/>
  <c r="DM60" i="15"/>
  <c r="DM71" i="15" s="1"/>
  <c r="BZ40" i="33"/>
  <c r="DS60" i="15"/>
  <c r="DS71" i="15" s="1"/>
  <c r="ED60" i="15" l="1"/>
  <c r="ED71" i="15" s="1"/>
  <c r="AN49" i="15"/>
  <c r="AN60" i="15" s="1"/>
  <c r="FB58" i="15"/>
  <c r="AV47" i="15"/>
  <c r="L47" i="15"/>
  <c r="L58" i="15" s="1"/>
  <c r="DK60" i="15"/>
  <c r="DK71" i="15" s="1"/>
  <c r="BO60" i="15"/>
  <c r="BO71" i="15" s="1"/>
  <c r="DH60" i="15"/>
  <c r="DH71" i="15" s="1"/>
  <c r="CQ55" i="15"/>
  <c r="CQ66" i="15" s="1"/>
  <c r="AI49" i="15"/>
  <c r="AI60" i="15" s="1"/>
  <c r="DO60" i="15"/>
  <c r="DO71" i="15" s="1"/>
  <c r="CQ56" i="15"/>
  <c r="CQ67" i="15" s="1"/>
  <c r="DG61" i="15"/>
  <c r="AF50" i="15"/>
  <c r="AF61" i="15" s="1"/>
  <c r="BY60" i="15"/>
  <c r="BY71" i="15" s="1"/>
  <c r="S49" i="15"/>
  <c r="S60" i="15" s="1"/>
  <c r="BS60" i="15"/>
  <c r="BS71" i="15" s="1"/>
  <c r="DR60" i="15"/>
  <c r="DR71" i="15" s="1"/>
  <c r="AJ49" i="15"/>
  <c r="AJ60" i="15" s="1"/>
  <c r="FF71" i="15"/>
  <c r="AW60" i="15"/>
  <c r="CM60" i="15"/>
  <c r="CM71" i="15" s="1"/>
  <c r="CZ60" i="15"/>
  <c r="CZ71" i="15" s="1"/>
  <c r="L50" i="15"/>
  <c r="L61" i="15" s="1"/>
  <c r="DS61" i="15"/>
  <c r="AJ50" i="15"/>
  <c r="AJ61" i="15" s="1"/>
  <c r="DJ60" i="15"/>
  <c r="DJ71" i="15" s="1"/>
  <c r="AG49" i="15"/>
  <c r="AG60" i="15" s="1"/>
  <c r="CB60" i="15"/>
  <c r="CB71" i="15" s="1"/>
  <c r="S39" i="33"/>
  <c r="S40" i="33" s="1"/>
  <c r="FI71" i="15"/>
  <c r="AX60" i="15"/>
  <c r="DY61" i="15"/>
  <c r="AL50" i="15"/>
  <c r="AL61" i="15" s="1"/>
  <c r="DQ60" i="15"/>
  <c r="DQ71" i="15" s="1"/>
  <c r="FC61" i="15"/>
  <c r="AV50" i="15"/>
  <c r="FL60" i="15"/>
  <c r="M49" i="15"/>
  <c r="M60" i="15" s="1"/>
  <c r="AY49" i="15"/>
  <c r="BM60" i="15"/>
  <c r="BM71" i="15" s="1"/>
  <c r="CN60" i="15"/>
  <c r="CN71" i="15" s="1"/>
  <c r="L71" i="15"/>
  <c r="CW60" i="15"/>
  <c r="CW71" i="15" s="1"/>
  <c r="BX60" i="15"/>
  <c r="BX71" i="15" s="1"/>
  <c r="CI61" i="15"/>
  <c r="X50" i="15"/>
  <c r="X61" i="15" s="1"/>
  <c r="AW58" i="15"/>
  <c r="FE69" i="15"/>
  <c r="DX60" i="15"/>
  <c r="DX71" i="15" s="1"/>
  <c r="AL49" i="15"/>
  <c r="AL60" i="15" s="1"/>
  <c r="CE38" i="14"/>
  <c r="BY38" i="14"/>
  <c r="FJ55" i="15"/>
  <c r="FJ66" i="15" s="1"/>
  <c r="FJ38" i="14"/>
  <c r="DS38" i="14"/>
  <c r="CT38" i="14"/>
  <c r="CV38" i="14"/>
  <c r="BO38" i="31"/>
  <c r="BX38" i="31"/>
  <c r="CY38" i="31"/>
  <c r="DN55" i="15"/>
  <c r="DN66" i="15" s="1"/>
  <c r="DN38" i="14"/>
  <c r="EC38" i="31"/>
  <c r="CA38" i="31"/>
  <c r="CO60" i="15"/>
  <c r="CO71" i="15" s="1"/>
  <c r="FJ56" i="15"/>
  <c r="FJ67" i="15" s="1"/>
  <c r="CS56" i="15"/>
  <c r="CS67" i="15" s="1"/>
  <c r="CF60" i="15"/>
  <c r="CF71" i="15" s="1"/>
  <c r="DJ38" i="31"/>
  <c r="FD56" i="15"/>
  <c r="FD67" i="15" s="1"/>
  <c r="CJ60" i="15"/>
  <c r="CJ71" i="15" s="1"/>
  <c r="BL38" i="31"/>
  <c r="FM38" i="31"/>
  <c r="DK38" i="31"/>
  <c r="CD38" i="14"/>
  <c r="FK38" i="14"/>
  <c r="CZ38" i="14"/>
  <c r="DL38" i="31"/>
  <c r="FG38" i="31"/>
  <c r="CW38" i="14"/>
  <c r="DE55" i="15"/>
  <c r="DE66" i="15" s="1"/>
  <c r="DE38" i="14"/>
  <c r="DN38" i="31"/>
  <c r="CJ38" i="31"/>
  <c r="CG56" i="15"/>
  <c r="CG67" i="15" s="1"/>
  <c r="CM38" i="31"/>
  <c r="CC60" i="15"/>
  <c r="CC71" i="15" s="1"/>
  <c r="J37" i="31"/>
  <c r="J38" i="31" s="1"/>
  <c r="BR56" i="15"/>
  <c r="BR67" i="15" s="1"/>
  <c r="BW60" i="15"/>
  <c r="BW71" i="15" s="1"/>
  <c r="DS38" i="31"/>
  <c r="DP38" i="31"/>
  <c r="DC38" i="31"/>
  <c r="DI38" i="31"/>
  <c r="BV38" i="31"/>
  <c r="EA38" i="31"/>
  <c r="BS38" i="31"/>
  <c r="DJ38" i="14"/>
  <c r="DR38" i="14"/>
  <c r="DZ38" i="31"/>
  <c r="CN38" i="31"/>
  <c r="ED38" i="14"/>
  <c r="DQ38" i="31"/>
  <c r="DE56" i="15"/>
  <c r="DE67" i="15" s="1"/>
  <c r="DB56" i="15"/>
  <c r="DB67" i="15" s="1"/>
  <c r="FI38" i="31"/>
  <c r="DA60" i="15"/>
  <c r="DA71" i="15" s="1"/>
  <c r="BN60" i="15"/>
  <c r="BN71" i="15" s="1"/>
  <c r="AN38" i="31"/>
  <c r="X39" i="33"/>
  <c r="X40" i="33" s="1"/>
  <c r="DV38" i="31"/>
  <c r="EE38" i="31"/>
  <c r="DV38" i="14"/>
  <c r="CV56" i="15"/>
  <c r="CV67" i="15" s="1"/>
  <c r="DF38" i="31"/>
  <c r="DX38" i="31"/>
  <c r="BU38" i="31"/>
  <c r="DU38" i="31"/>
  <c r="DO38" i="31"/>
  <c r="DH38" i="31"/>
  <c r="BZ60" i="15"/>
  <c r="BZ71" i="15" s="1"/>
  <c r="DW38" i="31"/>
  <c r="CP56" i="15"/>
  <c r="CP67" i="15" s="1"/>
  <c r="P39" i="33"/>
  <c r="P40" i="33" s="1"/>
  <c r="CX60" i="15"/>
  <c r="CX71" i="15" s="1"/>
  <c r="T39" i="33"/>
  <c r="T40" i="33" s="1"/>
  <c r="AB39" i="33"/>
  <c r="AB40" i="33" s="1"/>
  <c r="Z49" i="15" l="1"/>
  <c r="Z60" i="15" s="1"/>
  <c r="U49" i="15"/>
  <c r="U60" i="15" s="1"/>
  <c r="BK60" i="15"/>
  <c r="BK71" i="15" s="1"/>
  <c r="P49" i="15"/>
  <c r="P60" i="15" s="1"/>
  <c r="W39" i="33"/>
  <c r="W40" i="33" s="1"/>
  <c r="DV61" i="15"/>
  <c r="AK50" i="15"/>
  <c r="AK61" i="15" s="1"/>
  <c r="FN56" i="15"/>
  <c r="Z39" i="33"/>
  <c r="Z40" i="33" s="1"/>
  <c r="CU60" i="15"/>
  <c r="CU71" i="15" s="1"/>
  <c r="AB49" i="15"/>
  <c r="AB60" i="15" s="1"/>
  <c r="CL60" i="15"/>
  <c r="CL71" i="15" s="1"/>
  <c r="Y49" i="15"/>
  <c r="Y60" i="15" s="1"/>
  <c r="CT55" i="15"/>
  <c r="CT66" i="15" s="1"/>
  <c r="CE60" i="15"/>
  <c r="CE71" i="15" s="1"/>
  <c r="W49" i="15"/>
  <c r="W60" i="15" s="1"/>
  <c r="FL71" i="15"/>
  <c r="AY60" i="15"/>
  <c r="CK56" i="15"/>
  <c r="CK67" i="15" s="1"/>
  <c r="BW61" i="15"/>
  <c r="T50" i="15"/>
  <c r="T61" i="15" s="1"/>
  <c r="V39" i="33"/>
  <c r="V40" i="33" s="1"/>
  <c r="R39" i="33"/>
  <c r="R40" i="33" s="1"/>
  <c r="CZ56" i="15"/>
  <c r="CZ67" i="15" s="1"/>
  <c r="AA39" i="33"/>
  <c r="AA40" i="33" s="1"/>
  <c r="AD39" i="33"/>
  <c r="AD40" i="33" s="1"/>
  <c r="AX38" i="31"/>
  <c r="DD60" i="15"/>
  <c r="DD71" i="15" s="1"/>
  <c r="H49" i="15"/>
  <c r="H60" i="15" s="1"/>
  <c r="H71" i="15" s="1"/>
  <c r="AE49" i="15"/>
  <c r="AE60" i="15" s="1"/>
  <c r="FK56" i="15"/>
  <c r="DR56" i="15"/>
  <c r="DR67" i="15" s="1"/>
  <c r="DQ38" i="14"/>
  <c r="CE56" i="15"/>
  <c r="CE67" i="15" s="1"/>
  <c r="Q49" i="15"/>
  <c r="Q60" i="15" s="1"/>
  <c r="FB69" i="15"/>
  <c r="AV58" i="15"/>
  <c r="L69" i="15"/>
  <c r="Y39" i="33"/>
  <c r="Y40" i="33" s="1"/>
  <c r="Q39" i="33"/>
  <c r="Q40" i="33" s="1"/>
  <c r="CW56" i="15"/>
  <c r="CW67" i="15" s="1"/>
  <c r="BP56" i="15"/>
  <c r="BP67" i="15" s="1"/>
  <c r="AV61" i="15"/>
  <c r="AD49" i="15"/>
  <c r="AD60" i="15" s="1"/>
  <c r="DM61" i="15"/>
  <c r="AH50" i="15"/>
  <c r="AH61" i="15" s="1"/>
  <c r="FI61" i="15"/>
  <c r="AX61" i="15" s="1"/>
  <c r="AX50" i="15"/>
  <c r="BV60" i="15"/>
  <c r="BV71" i="15" s="1"/>
  <c r="T49" i="15"/>
  <c r="T60" i="15" s="1"/>
  <c r="CR60" i="15"/>
  <c r="CR71" i="15" s="1"/>
  <c r="AA49" i="15"/>
  <c r="AA60" i="15" s="1"/>
  <c r="G49" i="15"/>
  <c r="G60" i="15" s="1"/>
  <c r="G71" i="15" s="1"/>
  <c r="FH56" i="15"/>
  <c r="AE39" i="33"/>
  <c r="AE40" i="33" s="1"/>
  <c r="FE56" i="15"/>
  <c r="U39" i="33"/>
  <c r="U40" i="33" s="1"/>
  <c r="DP61" i="15"/>
  <c r="AI50" i="15"/>
  <c r="AI61" i="15" s="1"/>
  <c r="I50" i="15"/>
  <c r="I61" i="15" s="1"/>
  <c r="I72" i="15" s="1"/>
  <c r="AF49" i="15"/>
  <c r="AF60" i="15" s="1"/>
  <c r="EB61" i="15"/>
  <c r="J50" i="15"/>
  <c r="J61" i="15" s="1"/>
  <c r="J72" i="15" s="1"/>
  <c r="AM50" i="15"/>
  <c r="AM61" i="15" s="1"/>
  <c r="EA60" i="15"/>
  <c r="EA71" i="15" s="1"/>
  <c r="AM49" i="15"/>
  <c r="AM60" i="15" s="1"/>
  <c r="J49" i="15"/>
  <c r="J60" i="15" s="1"/>
  <c r="J71" i="15" s="1"/>
  <c r="BM56" i="15"/>
  <c r="BM67" i="15" s="1"/>
  <c r="DJ61" i="15"/>
  <c r="AG50" i="15"/>
  <c r="AG61" i="15" s="1"/>
  <c r="ED56" i="15"/>
  <c r="ED67" i="15" s="1"/>
  <c r="AC39" i="33"/>
  <c r="AC40" i="33" s="1"/>
  <c r="CU61" i="15"/>
  <c r="AB50" i="15"/>
  <c r="AB61" i="15" s="1"/>
  <c r="CT56" i="15"/>
  <c r="CT67" i="15" s="1"/>
  <c r="DR55" i="15"/>
  <c r="DR66" i="15" s="1"/>
  <c r="CB56" i="15"/>
  <c r="CB67" i="15" s="1"/>
  <c r="E49" i="15"/>
  <c r="E60" i="15" s="1"/>
  <c r="E71" i="15" s="1"/>
  <c r="BY56" i="15"/>
  <c r="BY67" i="15" s="1"/>
  <c r="BQ60" i="15"/>
  <c r="BQ71" i="15" s="1"/>
  <c r="R49" i="15"/>
  <c r="R60" i="15" s="1"/>
  <c r="CZ55" i="15"/>
  <c r="CZ66" i="15" s="1"/>
  <c r="AC49" i="15"/>
  <c r="AC60" i="15" s="1"/>
  <c r="DU60" i="15"/>
  <c r="DU71" i="15" s="1"/>
  <c r="AK49" i="15"/>
  <c r="AK60" i="15" s="1"/>
  <c r="V49" i="15"/>
  <c r="V60" i="15" s="1"/>
  <c r="FF61" i="15"/>
  <c r="AW61" i="15" s="1"/>
  <c r="AW50" i="15"/>
  <c r="I49" i="15"/>
  <c r="I60" i="15" s="1"/>
  <c r="I71" i="15" s="1"/>
  <c r="BT61" i="15"/>
  <c r="S50" i="15"/>
  <c r="S61" i="15" s="1"/>
  <c r="DL60" i="15"/>
  <c r="DL71" i="15" s="1"/>
  <c r="AH49" i="15"/>
  <c r="AH60" i="15" s="1"/>
  <c r="FM55" i="15"/>
  <c r="FM66" i="15" s="1"/>
  <c r="CJ55" i="15"/>
  <c r="CJ66" i="15" s="1"/>
  <c r="CJ38" i="14"/>
  <c r="FD38" i="14"/>
  <c r="BP38" i="14"/>
  <c r="CS38" i="14"/>
  <c r="DT38" i="31"/>
  <c r="FF38" i="31"/>
  <c r="CJ56" i="15"/>
  <c r="CJ67" i="15" s="1"/>
  <c r="DY38" i="14"/>
  <c r="DK56" i="15"/>
  <c r="DK67" i="15" s="1"/>
  <c r="FM56" i="15"/>
  <c r="FM67" i="15" s="1"/>
  <c r="DD38" i="31"/>
  <c r="CU38" i="31"/>
  <c r="CY56" i="15"/>
  <c r="CY67" i="15" s="1"/>
  <c r="BO56" i="15"/>
  <c r="BO67" i="15" s="1"/>
  <c r="BU55" i="15"/>
  <c r="BU66" i="15" s="1"/>
  <c r="BU38" i="14"/>
  <c r="CB38" i="14"/>
  <c r="DB38" i="14"/>
  <c r="E37" i="31"/>
  <c r="E38" i="31" s="1"/>
  <c r="DW56" i="15"/>
  <c r="DW67" i="15" s="1"/>
  <c r="DW55" i="15"/>
  <c r="DW66" i="15" s="1"/>
  <c r="DW38" i="14"/>
  <c r="FL38" i="31"/>
  <c r="L37" i="31"/>
  <c r="L38" i="31" s="1"/>
  <c r="BM38" i="14"/>
  <c r="DJ55" i="15"/>
  <c r="DJ66" i="15" s="1"/>
  <c r="DS56" i="15"/>
  <c r="DS67" i="15" s="1"/>
  <c r="EB38" i="31"/>
  <c r="FG56" i="15"/>
  <c r="FG67" i="15" s="1"/>
  <c r="DZ55" i="15"/>
  <c r="DZ66" i="15" s="1"/>
  <c r="DZ38" i="14"/>
  <c r="BL56" i="15"/>
  <c r="BL67" i="15" s="1"/>
  <c r="EC56" i="15"/>
  <c r="EC67" i="15" s="1"/>
  <c r="J37" i="14"/>
  <c r="J38" i="14" s="1"/>
  <c r="H37" i="31"/>
  <c r="H38" i="31" s="1"/>
  <c r="BX56" i="15"/>
  <c r="BX67" i="15" s="1"/>
  <c r="CV55" i="15"/>
  <c r="CV66" i="15" s="1"/>
  <c r="CA55" i="15"/>
  <c r="CA66" i="15" s="1"/>
  <c r="CA38" i="14"/>
  <c r="BR38" i="14"/>
  <c r="CP38" i="14"/>
  <c r="CG38" i="14"/>
  <c r="FN38" i="14"/>
  <c r="CF38" i="31"/>
  <c r="AN38" i="14"/>
  <c r="BW38" i="31"/>
  <c r="I37" i="31"/>
  <c r="I38" i="31" s="1"/>
  <c r="BU56" i="15"/>
  <c r="BU67" i="15" s="1"/>
  <c r="BT38" i="31"/>
  <c r="DV55" i="15"/>
  <c r="DV66" i="15" s="1"/>
  <c r="DV56" i="15"/>
  <c r="DV67" i="15" s="1"/>
  <c r="BZ38" i="31"/>
  <c r="DQ56" i="15"/>
  <c r="DQ67" i="15" s="1"/>
  <c r="DP56" i="15"/>
  <c r="DP67" i="15" s="1"/>
  <c r="DY38" i="31"/>
  <c r="DM38" i="31"/>
  <c r="AV38" i="31"/>
  <c r="DJ56" i="15"/>
  <c r="DJ67" i="15" s="1"/>
  <c r="CA56" i="15"/>
  <c r="CA67" i="15" s="1"/>
  <c r="EE38" i="14"/>
  <c r="DG38" i="31"/>
  <c r="DQ55" i="15"/>
  <c r="DQ66" i="15" s="1"/>
  <c r="FH38" i="14"/>
  <c r="DH55" i="15"/>
  <c r="DH66" i="15" s="1"/>
  <c r="DH38" i="14"/>
  <c r="DH56" i="15"/>
  <c r="DH67" i="15" s="1"/>
  <c r="AJ38" i="31"/>
  <c r="CK38" i="14"/>
  <c r="EE56" i="15"/>
  <c r="EE67" i="15" s="1"/>
  <c r="FI56" i="15"/>
  <c r="FI67" i="15" s="1"/>
  <c r="CC38" i="31"/>
  <c r="DZ56" i="15"/>
  <c r="DZ67" i="15" s="1"/>
  <c r="DA38" i="31"/>
  <c r="CM56" i="15"/>
  <c r="CM67" i="15" s="1"/>
  <c r="FC38" i="31"/>
  <c r="CD55" i="15"/>
  <c r="CD66" i="15" s="1"/>
  <c r="CH38" i="31"/>
  <c r="CM38" i="14"/>
  <c r="CM55" i="15"/>
  <c r="CM66" i="15" s="1"/>
  <c r="BL38" i="14"/>
  <c r="BL55" i="15"/>
  <c r="BL66" i="15" s="1"/>
  <c r="AF38" i="31"/>
  <c r="DS55" i="15"/>
  <c r="DS66" i="15" s="1"/>
  <c r="AM38" i="31" l="1"/>
  <c r="DI56" i="15"/>
  <c r="DI67" i="15" s="1"/>
  <c r="AG45" i="15"/>
  <c r="AG56" i="15" s="1"/>
  <c r="AK45" i="15"/>
  <c r="AK56" i="15" s="1"/>
  <c r="DU56" i="15"/>
  <c r="DU67" i="15" s="1"/>
  <c r="AN45" i="15"/>
  <c r="AN56" i="15" s="1"/>
  <c r="AX45" i="15"/>
  <c r="BN61" i="15"/>
  <c r="Q50" i="15"/>
  <c r="Q61" i="15" s="1"/>
  <c r="CO61" i="15"/>
  <c r="Z50" i="15"/>
  <c r="Z61" i="15" s="1"/>
  <c r="ED55" i="15"/>
  <c r="ED66" i="15" s="1"/>
  <c r="BZ61" i="15"/>
  <c r="U50" i="15"/>
  <c r="U61" i="15" s="1"/>
  <c r="DF56" i="15"/>
  <c r="DF67" i="15" s="1"/>
  <c r="CC61" i="15"/>
  <c r="V50" i="15"/>
  <c r="V61" i="15" s="1"/>
  <c r="CR61" i="15"/>
  <c r="AA50" i="15"/>
  <c r="AA61" i="15" s="1"/>
  <c r="G50" i="15"/>
  <c r="G61" i="15" s="1"/>
  <c r="G72" i="15" s="1"/>
  <c r="DA61" i="15"/>
  <c r="AD50" i="15"/>
  <c r="AD61" i="15" s="1"/>
  <c r="BY55" i="15"/>
  <c r="BY66" i="15" s="1"/>
  <c r="AI45" i="15"/>
  <c r="AI56" i="15" s="1"/>
  <c r="DO56" i="15"/>
  <c r="DO67" i="15" s="1"/>
  <c r="BV56" i="15"/>
  <c r="BV67" i="15" s="1"/>
  <c r="DX56" i="15"/>
  <c r="DX67" i="15" s="1"/>
  <c r="CN56" i="15"/>
  <c r="CN67" i="15" s="1"/>
  <c r="DN56" i="15"/>
  <c r="DN67" i="15" s="1"/>
  <c r="BQ61" i="15"/>
  <c r="R50" i="15"/>
  <c r="R61" i="15" s="1"/>
  <c r="AW38" i="31"/>
  <c r="AY38" i="31"/>
  <c r="AH38" i="31"/>
  <c r="FE67" i="15"/>
  <c r="CH60" i="15"/>
  <c r="CH71" i="15" s="1"/>
  <c r="X49" i="15"/>
  <c r="X60" i="15" s="1"/>
  <c r="FN61" i="15"/>
  <c r="BS56" i="15"/>
  <c r="BS67" i="15" s="1"/>
  <c r="AI38" i="31"/>
  <c r="AL38" i="31"/>
  <c r="E50" i="15"/>
  <c r="E61" i="15" s="1"/>
  <c r="E72" i="15" s="1"/>
  <c r="CX61" i="15"/>
  <c r="AC50" i="15"/>
  <c r="AC61" i="15" s="1"/>
  <c r="F49" i="15"/>
  <c r="F60" i="15" s="1"/>
  <c r="F71" i="15" s="1"/>
  <c r="AK38" i="31"/>
  <c r="CF61" i="15"/>
  <c r="W50" i="15"/>
  <c r="W61" i="15" s="1"/>
  <c r="F50" i="15"/>
  <c r="F61" i="15" s="1"/>
  <c r="F72" i="15" s="1"/>
  <c r="DL56" i="15"/>
  <c r="DL67" i="15" s="1"/>
  <c r="EA56" i="15"/>
  <c r="EA67" i="15" s="1"/>
  <c r="AG38" i="31"/>
  <c r="CL61" i="15"/>
  <c r="Y50" i="15"/>
  <c r="Y61" i="15" s="1"/>
  <c r="FN67" i="15"/>
  <c r="DC56" i="15"/>
  <c r="DC67" i="15" s="1"/>
  <c r="CE55" i="15"/>
  <c r="CE66" i="15" s="1"/>
  <c r="DD61" i="15"/>
  <c r="H50" i="15"/>
  <c r="H61" i="15" s="1"/>
  <c r="H72" i="15" s="1"/>
  <c r="AE50" i="15"/>
  <c r="AE61" i="15" s="1"/>
  <c r="AX56" i="15"/>
  <c r="FH67" i="15"/>
  <c r="L72" i="15"/>
  <c r="FK67" i="15"/>
  <c r="FM38" i="14"/>
  <c r="I37" i="14"/>
  <c r="I38" i="14" s="1"/>
  <c r="BV38" i="14"/>
  <c r="EE55" i="15"/>
  <c r="EE66" i="15" s="1"/>
  <c r="CP55" i="15"/>
  <c r="CP66" i="15" s="1"/>
  <c r="CI38" i="31"/>
  <c r="BQ38" i="31"/>
  <c r="DD56" i="15"/>
  <c r="DD67" i="15" s="1"/>
  <c r="DL38" i="14"/>
  <c r="BS38" i="14"/>
  <c r="FC38" i="14"/>
  <c r="DY56" i="15"/>
  <c r="DY67" i="15" s="1"/>
  <c r="BT56" i="15"/>
  <c r="BT67" i="15" s="1"/>
  <c r="CG55" i="15"/>
  <c r="CG66" i="15" s="1"/>
  <c r="BR55" i="15"/>
  <c r="BR66" i="15" s="1"/>
  <c r="F37" i="31"/>
  <c r="F38" i="31" s="1"/>
  <c r="DB55" i="15"/>
  <c r="DB66" i="15" s="1"/>
  <c r="BN38" i="31"/>
  <c r="DY55" i="15"/>
  <c r="DY66" i="15" s="1"/>
  <c r="BW38" i="14"/>
  <c r="DT38" i="14"/>
  <c r="CS55" i="15"/>
  <c r="CS66" i="15" s="1"/>
  <c r="FD55" i="15"/>
  <c r="FD66" i="15" s="1"/>
  <c r="DI38" i="14"/>
  <c r="D37" i="31"/>
  <c r="D38" i="31" s="1"/>
  <c r="CX38" i="31"/>
  <c r="CL38" i="31"/>
  <c r="DD38" i="14"/>
  <c r="DM56" i="15"/>
  <c r="DM67" i="15" s="1"/>
  <c r="CR38" i="31"/>
  <c r="T38" i="31"/>
  <c r="DU38" i="14"/>
  <c r="DM38" i="14"/>
  <c r="FL38" i="14"/>
  <c r="CY38" i="14"/>
  <c r="BO38" i="14"/>
  <c r="DC38" i="14"/>
  <c r="CN38" i="14"/>
  <c r="EC38" i="14"/>
  <c r="FE38" i="14"/>
  <c r="G37" i="31"/>
  <c r="G38" i="31" s="1"/>
  <c r="BK38" i="31"/>
  <c r="BW56" i="15"/>
  <c r="BW67" i="15" s="1"/>
  <c r="EB56" i="15"/>
  <c r="EB67" i="15" s="1"/>
  <c r="CO38" i="31"/>
  <c r="DK38" i="14"/>
  <c r="AB38" i="31"/>
  <c r="DT56" i="15"/>
  <c r="DT67" i="15" s="1"/>
  <c r="DP38" i="14"/>
  <c r="EB38" i="14"/>
  <c r="AE45" i="15" l="1"/>
  <c r="AE56" i="15" s="1"/>
  <c r="AM45" i="15"/>
  <c r="AM56" i="15" s="1"/>
  <c r="W38" i="31"/>
  <c r="AI38" i="14"/>
  <c r="CC56" i="15"/>
  <c r="CC67" i="15" s="1"/>
  <c r="V45" i="15"/>
  <c r="V56" i="15" s="1"/>
  <c r="FF56" i="15"/>
  <c r="AW45" i="15"/>
  <c r="I45" i="15"/>
  <c r="I56" i="15" s="1"/>
  <c r="I67" i="15" s="1"/>
  <c r="CW55" i="15"/>
  <c r="CW66" i="15" s="1"/>
  <c r="BZ56" i="15"/>
  <c r="BZ67" i="15" s="1"/>
  <c r="U45" i="15"/>
  <c r="U56" i="15" s="1"/>
  <c r="FK55" i="15"/>
  <c r="S38" i="31"/>
  <c r="AE38" i="31"/>
  <c r="V38" i="31"/>
  <c r="J45" i="15"/>
  <c r="J56" i="15" s="1"/>
  <c r="J67" i="15" s="1"/>
  <c r="AJ45" i="15"/>
  <c r="AJ56" i="15" s="1"/>
  <c r="AL45" i="15"/>
  <c r="AL56" i="15" s="1"/>
  <c r="CB55" i="15"/>
  <c r="CB66" i="15" s="1"/>
  <c r="CH56" i="15"/>
  <c r="CH67" i="15" s="1"/>
  <c r="FL56" i="15"/>
  <c r="AY45" i="15"/>
  <c r="BP55" i="15"/>
  <c r="BP66" i="15" s="1"/>
  <c r="FN55" i="15"/>
  <c r="FC56" i="15"/>
  <c r="AV45" i="15"/>
  <c r="L45" i="15"/>
  <c r="L56" i="15" s="1"/>
  <c r="AH45" i="15"/>
  <c r="AH56" i="15" s="1"/>
  <c r="E45" i="15"/>
  <c r="E56" i="15" s="1"/>
  <c r="E67" i="15" s="1"/>
  <c r="CF56" i="15"/>
  <c r="CF67" i="15" s="1"/>
  <c r="W45" i="15"/>
  <c r="W56" i="15" s="1"/>
  <c r="CU56" i="15"/>
  <c r="CU67" i="15" s="1"/>
  <c r="AB45" i="15"/>
  <c r="AB56" i="15" s="1"/>
  <c r="AG38" i="14"/>
  <c r="CK55" i="15"/>
  <c r="CK66" i="15" s="1"/>
  <c r="S45" i="15"/>
  <c r="S56" i="15" s="1"/>
  <c r="T45" i="15"/>
  <c r="T56" i="15" s="1"/>
  <c r="U38" i="31"/>
  <c r="AD38" i="31"/>
  <c r="BM55" i="15"/>
  <c r="BM66" i="15" s="1"/>
  <c r="FH55" i="15"/>
  <c r="DA56" i="15"/>
  <c r="DA67" i="15" s="1"/>
  <c r="AD45" i="15"/>
  <c r="AD56" i="15" s="1"/>
  <c r="AN44" i="15"/>
  <c r="AN55" i="15" s="1"/>
  <c r="CY55" i="15"/>
  <c r="CY66" i="15" s="1"/>
  <c r="FF38" i="14"/>
  <c r="BZ38" i="14"/>
  <c r="CU38" i="14"/>
  <c r="CL38" i="14"/>
  <c r="AF38" i="14"/>
  <c r="AV38" i="14"/>
  <c r="EA38" i="14"/>
  <c r="EC55" i="15"/>
  <c r="EC66" i="15" s="1"/>
  <c r="FL55" i="15"/>
  <c r="FL66" i="15" s="1"/>
  <c r="DX38" i="14"/>
  <c r="FI38" i="14"/>
  <c r="EB55" i="15"/>
  <c r="EB66" i="15" s="1"/>
  <c r="DP55" i="15"/>
  <c r="DP66" i="15" s="1"/>
  <c r="DK55" i="15"/>
  <c r="DK66" i="15" s="1"/>
  <c r="BT38" i="14"/>
  <c r="CC38" i="14"/>
  <c r="DA38" i="14"/>
  <c r="DO38" i="14"/>
  <c r="CF38" i="14"/>
  <c r="CI56" i="15"/>
  <c r="CI67" i="15" s="1"/>
  <c r="AJ38" i="14"/>
  <c r="CH38" i="14"/>
  <c r="P38" i="31"/>
  <c r="BO55" i="15"/>
  <c r="BO66" i="15" s="1"/>
  <c r="H37" i="14"/>
  <c r="H38" i="14" s="1"/>
  <c r="G37" i="14"/>
  <c r="G38" i="14" s="1"/>
  <c r="DG38" i="14"/>
  <c r="X38" i="31"/>
  <c r="BQ56" i="15" l="1"/>
  <c r="BQ67" i="15" s="1"/>
  <c r="R45" i="15"/>
  <c r="R56" i="15" s="1"/>
  <c r="DD55" i="15"/>
  <c r="DD66" i="15" s="1"/>
  <c r="DU55" i="15"/>
  <c r="DU66" i="15" s="1"/>
  <c r="AK44" i="15"/>
  <c r="AK55" i="15" s="1"/>
  <c r="Y38" i="31"/>
  <c r="AK38" i="14"/>
  <c r="CL56" i="15"/>
  <c r="CL67" i="15" s="1"/>
  <c r="Y45" i="15"/>
  <c r="Y56" i="15" s="1"/>
  <c r="DG56" i="15"/>
  <c r="DG67" i="15" s="1"/>
  <c r="AF45" i="15"/>
  <c r="AF56" i="15" s="1"/>
  <c r="AM38" i="14"/>
  <c r="Q38" i="31"/>
  <c r="Z38" i="31"/>
  <c r="AL38" i="14"/>
  <c r="AW38" i="14"/>
  <c r="AC38" i="31"/>
  <c r="FG38" i="14"/>
  <c r="DI55" i="15"/>
  <c r="DI66" i="15" s="1"/>
  <c r="AG44" i="15"/>
  <c r="AG55" i="15" s="1"/>
  <c r="DC55" i="15"/>
  <c r="DC66" i="15" s="1"/>
  <c r="FC55" i="15"/>
  <c r="AV44" i="15"/>
  <c r="FH66" i="15"/>
  <c r="FL67" i="15"/>
  <c r="AY56" i="15"/>
  <c r="BN56" i="15"/>
  <c r="BN67" i="15" s="1"/>
  <c r="Q45" i="15"/>
  <c r="Q56" i="15" s="1"/>
  <c r="AA38" i="31"/>
  <c r="AH38" i="14"/>
  <c r="BV55" i="15"/>
  <c r="BV66" i="15" s="1"/>
  <c r="FC67" i="15"/>
  <c r="AV56" i="15"/>
  <c r="L67" i="15"/>
  <c r="CR56" i="15"/>
  <c r="CR67" i="15" s="1"/>
  <c r="G45" i="15"/>
  <c r="G56" i="15" s="1"/>
  <c r="G67" i="15" s="1"/>
  <c r="AA45" i="15"/>
  <c r="AA56" i="15" s="1"/>
  <c r="DM55" i="15"/>
  <c r="DM66" i="15" s="1"/>
  <c r="DL55" i="15"/>
  <c r="DL66" i="15" s="1"/>
  <c r="CO56" i="15"/>
  <c r="CO67" i="15" s="1"/>
  <c r="Z45" i="15"/>
  <c r="Z56" i="15" s="1"/>
  <c r="CN55" i="15"/>
  <c r="CN66" i="15" s="1"/>
  <c r="CX56" i="15"/>
  <c r="CX67" i="15" s="1"/>
  <c r="AC45" i="15"/>
  <c r="AC56" i="15" s="1"/>
  <c r="FN66" i="15"/>
  <c r="X45" i="15"/>
  <c r="X56" i="15" s="1"/>
  <c r="AY44" i="15"/>
  <c r="FF67" i="15"/>
  <c r="AW56" i="15"/>
  <c r="DT55" i="15"/>
  <c r="DT66" i="15" s="1"/>
  <c r="AJ44" i="15"/>
  <c r="AJ55" i="15" s="1"/>
  <c r="BS55" i="15"/>
  <c r="BS66" i="15" s="1"/>
  <c r="S44" i="15"/>
  <c r="S55" i="15" s="1"/>
  <c r="BW55" i="15"/>
  <c r="BW66" i="15" s="1"/>
  <c r="F45" i="15"/>
  <c r="F56" i="15" s="1"/>
  <c r="F67" i="15" s="1"/>
  <c r="FK66" i="15"/>
  <c r="AY55" i="15"/>
  <c r="AY38" i="14"/>
  <c r="R38" i="31"/>
  <c r="AX38" i="14"/>
  <c r="FE55" i="15"/>
  <c r="H45" i="15"/>
  <c r="H56" i="15" s="1"/>
  <c r="H67" i="15" s="1"/>
  <c r="DG55" i="15"/>
  <c r="DG66" i="15" s="1"/>
  <c r="FG55" i="15"/>
  <c r="FG66" i="15" s="1"/>
  <c r="BT55" i="15"/>
  <c r="BT66" i="15" s="1"/>
  <c r="DF38" i="14"/>
  <c r="BK38" i="14"/>
  <c r="CR38" i="14"/>
  <c r="W38" i="14"/>
  <c r="AD38" i="14"/>
  <c r="S38" i="14"/>
  <c r="BN38" i="14"/>
  <c r="CI38" i="14"/>
  <c r="CX38" i="14"/>
  <c r="AB38" i="14"/>
  <c r="U38" i="14"/>
  <c r="FF55" i="15"/>
  <c r="FF66" i="15" s="1"/>
  <c r="BX38" i="14"/>
  <c r="CO38" i="14"/>
  <c r="BQ38" i="14"/>
  <c r="V38" i="14"/>
  <c r="Y38" i="14"/>
  <c r="AH44" i="15" l="1"/>
  <c r="AH55" i="15" s="1"/>
  <c r="J44" i="15"/>
  <c r="J55" i="15" s="1"/>
  <c r="J66" i="15" s="1"/>
  <c r="EA55" i="15"/>
  <c r="EA66" i="15" s="1"/>
  <c r="AM44" i="15"/>
  <c r="AM55" i="15" s="1"/>
  <c r="DO55" i="15"/>
  <c r="DO66" i="15" s="1"/>
  <c r="AI44" i="15"/>
  <c r="AI55" i="15" s="1"/>
  <c r="I44" i="15"/>
  <c r="I55" i="15" s="1"/>
  <c r="I66" i="15" s="1"/>
  <c r="CH55" i="15"/>
  <c r="CH66" i="15" s="1"/>
  <c r="D37" i="14"/>
  <c r="D38" i="14" s="1"/>
  <c r="L37" i="14"/>
  <c r="L38" i="14" s="1"/>
  <c r="BZ55" i="15"/>
  <c r="BZ66" i="15" s="1"/>
  <c r="U44" i="15"/>
  <c r="U55" i="15" s="1"/>
  <c r="CF55" i="15"/>
  <c r="CF66" i="15" s="1"/>
  <c r="W44" i="15"/>
  <c r="W55" i="15" s="1"/>
  <c r="FE66" i="15"/>
  <c r="AW55" i="15"/>
  <c r="L44" i="15"/>
  <c r="L55" i="15" s="1"/>
  <c r="CU55" i="15"/>
  <c r="CU66" i="15" s="1"/>
  <c r="AB44" i="15"/>
  <c r="AB55" i="15" s="1"/>
  <c r="AL44" i="15"/>
  <c r="AL55" i="15" s="1"/>
  <c r="DX55" i="15"/>
  <c r="DX66" i="15" s="1"/>
  <c r="AW44" i="15"/>
  <c r="CC55" i="15"/>
  <c r="CC66" i="15" s="1"/>
  <c r="V44" i="15"/>
  <c r="V55" i="15" s="1"/>
  <c r="E37" i="14"/>
  <c r="E38" i="14" s="1"/>
  <c r="FI55" i="15"/>
  <c r="AX44" i="15"/>
  <c r="BK56" i="15"/>
  <c r="BK67" i="15" s="1"/>
  <c r="P45" i="15"/>
  <c r="P56" i="15" s="1"/>
  <c r="FC66" i="15"/>
  <c r="AV55" i="15"/>
  <c r="DA55" i="15"/>
  <c r="DA66" i="15" s="1"/>
  <c r="AD44" i="15"/>
  <c r="AD55" i="15" s="1"/>
  <c r="F37" i="14"/>
  <c r="F38" i="14" s="1"/>
  <c r="AE44" i="15"/>
  <c r="AE55" i="15" s="1"/>
  <c r="AE38" i="14"/>
  <c r="R38" i="14"/>
  <c r="CI55" i="15"/>
  <c r="CI66" i="15" s="1"/>
  <c r="Q38" i="14"/>
  <c r="AA38" i="14"/>
  <c r="Z38" i="14"/>
  <c r="E44" i="15"/>
  <c r="E55" i="15" s="1"/>
  <c r="E66" i="15" s="1"/>
  <c r="AC38" i="14"/>
  <c r="X38" i="14"/>
  <c r="P38" i="14"/>
  <c r="T38" i="14"/>
  <c r="L66" i="15" l="1"/>
  <c r="X44" i="15"/>
  <c r="X55" i="15" s="1"/>
  <c r="CL55" i="15"/>
  <c r="CL66" i="15" s="1"/>
  <c r="Y44" i="15"/>
  <c r="Y55" i="15" s="1"/>
  <c r="DF55" i="15"/>
  <c r="DF66" i="15" s="1"/>
  <c r="AF44" i="15"/>
  <c r="AF55" i="15" s="1"/>
  <c r="H44" i="15"/>
  <c r="H55" i="15" s="1"/>
  <c r="H66" i="15" s="1"/>
  <c r="BN55" i="15"/>
  <c r="BN66" i="15" s="1"/>
  <c r="Q44" i="15"/>
  <c r="Q55" i="15" s="1"/>
  <c r="CO55" i="15"/>
  <c r="CO66" i="15" s="1"/>
  <c r="Z44" i="15"/>
  <c r="Z55" i="15" s="1"/>
  <c r="CX55" i="15"/>
  <c r="CX66" i="15" s="1"/>
  <c r="AC44" i="15"/>
  <c r="AC55" i="15" s="1"/>
  <c r="F44" i="15"/>
  <c r="F55" i="15" s="1"/>
  <c r="F66" i="15" s="1"/>
  <c r="BK55" i="15"/>
  <c r="BK66" i="15" s="1"/>
  <c r="P44" i="15"/>
  <c r="P55" i="15" s="1"/>
  <c r="BQ55" i="15"/>
  <c r="BQ66" i="15" s="1"/>
  <c r="R44" i="15"/>
  <c r="R55" i="15" s="1"/>
  <c r="CR55" i="15"/>
  <c r="CR66" i="15" s="1"/>
  <c r="AA44" i="15"/>
  <c r="AA55" i="15" s="1"/>
  <c r="G44" i="15"/>
  <c r="G55" i="15" s="1"/>
  <c r="G66" i="15" s="1"/>
  <c r="BX55" i="15"/>
  <c r="BX66" i="15" s="1"/>
  <c r="T44" i="15"/>
  <c r="T55" i="15" s="1"/>
  <c r="FI66" i="15"/>
  <c r="AX55" i="15"/>
  <c r="FZ61" i="15" l="1"/>
  <c r="BG40" i="33" l="1"/>
  <c r="FS61" i="15"/>
  <c r="FP61" i="15"/>
  <c r="FV61" i="15"/>
  <c r="FT61" i="15" l="1"/>
  <c r="FW61" i="15"/>
  <c r="FQ61" i="15"/>
  <c r="BG60" i="15"/>
  <c r="BG71" i="15" s="1"/>
  <c r="O49" i="15"/>
  <c r="O60" i="15" s="1"/>
  <c r="D49" i="15"/>
  <c r="D60" i="15" s="1"/>
  <c r="D71" i="15" s="1"/>
  <c r="O39" i="34"/>
  <c r="O39" i="33"/>
  <c r="O40" i="33" s="1"/>
  <c r="GB61" i="15" l="1"/>
  <c r="FY61" i="15"/>
  <c r="FO61" i="15" l="1"/>
  <c r="AZ50" i="15"/>
  <c r="M50" i="15"/>
  <c r="M61" i="15" s="1"/>
  <c r="FR61" i="15"/>
  <c r="BC61" i="15" s="1"/>
  <c r="BA50" i="15"/>
  <c r="FU61" i="15"/>
  <c r="BB50" i="15"/>
  <c r="BG61" i="15" l="1"/>
  <c r="O50" i="15"/>
  <c r="O61" i="15" s="1"/>
  <c r="D50" i="15"/>
  <c r="D61" i="15" s="1"/>
  <c r="D72" i="15" s="1"/>
  <c r="BB61" i="15"/>
  <c r="GA61" i="15"/>
  <c r="BD61" i="15" s="1"/>
  <c r="BK61" i="15"/>
  <c r="P50" i="15"/>
  <c r="P61" i="15" s="1"/>
  <c r="BA61" i="15"/>
  <c r="AZ61" i="15"/>
  <c r="FX61" i="15" l="1"/>
  <c r="BC50" i="15"/>
  <c r="FM35" i="36" l="1"/>
  <c r="FM36" i="36" s="1"/>
  <c r="FL35" i="36"/>
  <c r="FL36" i="36" s="1"/>
  <c r="FP58" i="15"/>
  <c r="FP35" i="36"/>
  <c r="FP36" i="36" s="1"/>
  <c r="FN35" i="36"/>
  <c r="FN36" i="36" s="1"/>
  <c r="FQ58" i="15" l="1"/>
  <c r="FP69" i="15"/>
  <c r="FT58" i="15"/>
  <c r="FT69" i="15" s="1"/>
  <c r="FS58" i="15"/>
  <c r="FS69" i="15" s="1"/>
  <c r="FO35" i="36"/>
  <c r="FO36" i="36" s="1"/>
  <c r="FQ35" i="36"/>
  <c r="FQ36" i="36" s="1"/>
  <c r="AY35" i="36"/>
  <c r="AY36" i="36" s="1"/>
  <c r="FK35" i="36"/>
  <c r="FK36" i="36" l="1"/>
  <c r="M35" i="36"/>
  <c r="M36" i="36" s="1"/>
  <c r="BA35" i="36"/>
  <c r="BA36" i="36" s="1"/>
  <c r="AZ35" i="36"/>
  <c r="AZ36" i="36" s="1"/>
  <c r="FQ69" i="15"/>
  <c r="FO58" i="15" l="1"/>
  <c r="AZ47" i="15"/>
  <c r="FR58" i="15"/>
  <c r="BC58" i="15" s="1"/>
  <c r="BA47" i="15"/>
  <c r="GB38" i="31"/>
  <c r="FS38" i="31"/>
  <c r="FV38" i="31"/>
  <c r="FY38" i="31"/>
  <c r="FQ38" i="31"/>
  <c r="FT38" i="31"/>
  <c r="FW38" i="31"/>
  <c r="FP38" i="31"/>
  <c r="FZ38" i="31"/>
  <c r="FU58" i="15" l="1"/>
  <c r="FU69" i="15" s="1"/>
  <c r="BB47" i="15"/>
  <c r="M47" i="15"/>
  <c r="M58" i="15" s="1"/>
  <c r="FR69" i="15"/>
  <c r="BB58" i="15"/>
  <c r="FO69" i="15"/>
  <c r="AZ58" i="15"/>
  <c r="BA58" i="15"/>
  <c r="FZ56" i="15"/>
  <c r="FY56" i="15"/>
  <c r="FY67" i="15" s="1"/>
  <c r="FP56" i="15"/>
  <c r="FV56" i="15"/>
  <c r="FV67" i="15" s="1"/>
  <c r="GA38" i="31"/>
  <c r="GB56" i="15"/>
  <c r="GB67" i="15" s="1"/>
  <c r="FS56" i="15"/>
  <c r="FS67" i="15" s="1"/>
  <c r="FZ67" i="15" l="1"/>
  <c r="BD38" i="31"/>
  <c r="FT56" i="15"/>
  <c r="FT67" i="15" s="1"/>
  <c r="AZ38" i="31"/>
  <c r="O38" i="35"/>
  <c r="FP67" i="15"/>
  <c r="FQ56" i="15"/>
  <c r="FW56" i="15"/>
  <c r="FW67" i="15" s="1"/>
  <c r="BG38" i="31"/>
  <c r="O38" i="31"/>
  <c r="FQ38" i="14"/>
  <c r="GB38" i="14"/>
  <c r="FW38" i="14"/>
  <c r="FS38" i="14"/>
  <c r="GA56" i="15"/>
  <c r="GA67" i="15" s="1"/>
  <c r="FR38" i="31"/>
  <c r="FY38" i="14"/>
  <c r="FZ38" i="14"/>
  <c r="FP38" i="14"/>
  <c r="FT38" i="14"/>
  <c r="BC38" i="31"/>
  <c r="FX38" i="31"/>
  <c r="FU38" i="31"/>
  <c r="FO38" i="31"/>
  <c r="FV38" i="14"/>
  <c r="N38" i="31" l="1"/>
  <c r="BD56" i="15"/>
  <c r="BG56" i="15"/>
  <c r="BG67" i="15" s="1"/>
  <c r="D45" i="15"/>
  <c r="D56" i="15" s="1"/>
  <c r="D67" i="15" s="1"/>
  <c r="O45" i="15"/>
  <c r="O56" i="15" s="1"/>
  <c r="FQ67" i="15"/>
  <c r="FP55" i="15"/>
  <c r="BB38" i="31"/>
  <c r="FY55" i="15"/>
  <c r="FY66" i="15" s="1"/>
  <c r="GB55" i="15"/>
  <c r="GB66" i="15" s="1"/>
  <c r="FZ55" i="15"/>
  <c r="AZ38" i="14"/>
  <c r="FV55" i="15"/>
  <c r="FV66" i="15" s="1"/>
  <c r="M37" i="31"/>
  <c r="M38" i="31" s="1"/>
  <c r="FS55" i="15"/>
  <c r="FS66" i="15" s="1"/>
  <c r="FZ66" i="15" l="1"/>
  <c r="BA38" i="31"/>
  <c r="FW55" i="15"/>
  <c r="FW66" i="15" s="1"/>
  <c r="FU56" i="15"/>
  <c r="FU67" i="15" s="1"/>
  <c r="BB45" i="15"/>
  <c r="FR56" i="15"/>
  <c r="BC56" i="15" s="1"/>
  <c r="BA45" i="15"/>
  <c r="FO56" i="15"/>
  <c r="AZ45" i="15"/>
  <c r="M45" i="15"/>
  <c r="M56" i="15" s="1"/>
  <c r="FX56" i="15"/>
  <c r="FX67" i="15" s="1"/>
  <c r="BC45" i="15"/>
  <c r="FT55" i="15"/>
  <c r="FT66" i="15" s="1"/>
  <c r="FQ55" i="15"/>
  <c r="FP66" i="15"/>
  <c r="FO38" i="14"/>
  <c r="FU38" i="14"/>
  <c r="FX38" i="14"/>
  <c r="FR38" i="14"/>
  <c r="FR67" i="15" l="1"/>
  <c r="BB56" i="15"/>
  <c r="O38" i="14"/>
  <c r="GA38" i="14"/>
  <c r="FQ66" i="15"/>
  <c r="FO67" i="15"/>
  <c r="BA56" i="15"/>
  <c r="AZ56" i="15"/>
  <c r="BG38" i="14"/>
  <c r="GA55" i="15"/>
  <c r="M37" i="14"/>
  <c r="M38" i="14" s="1"/>
  <c r="BC38" i="14"/>
  <c r="BA38" i="14"/>
  <c r="BB38" i="14"/>
  <c r="N38" i="14" l="1"/>
  <c r="GA66" i="15"/>
  <c r="BD55" i="15"/>
  <c r="BD38" i="14"/>
  <c r="O44" i="15"/>
  <c r="O55" i="15" s="1"/>
  <c r="D44" i="15"/>
  <c r="D55" i="15" s="1"/>
  <c r="D66" i="15" s="1"/>
  <c r="BG55" i="15"/>
  <c r="BG66" i="15" s="1"/>
  <c r="FU55" i="15"/>
  <c r="FU66" i="15" s="1"/>
  <c r="BB44" i="15"/>
  <c r="FR55" i="15"/>
  <c r="BC55" i="15" s="1"/>
  <c r="BA44" i="15"/>
  <c r="FO55" i="15"/>
  <c r="AZ44" i="15"/>
  <c r="M44" i="15"/>
  <c r="M55" i="15" s="1"/>
  <c r="FX55" i="15"/>
  <c r="FX66" i="15" s="1"/>
  <c r="BC44" i="15"/>
  <c r="FO66" i="15" l="1"/>
  <c r="BA55" i="15"/>
  <c r="AZ55" i="15"/>
  <c r="FR66" i="15"/>
  <c r="BB55" i="15"/>
</calcChain>
</file>

<file path=xl/sharedStrings.xml><?xml version="1.0" encoding="utf-8"?>
<sst xmlns="http://schemas.openxmlformats.org/spreadsheetml/2006/main" count="1004" uniqueCount="177">
  <si>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</si>
  <si>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</si>
  <si>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</si>
  <si>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</si>
  <si>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</si>
  <si>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</si>
  <si>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</si>
  <si>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</si>
  <si>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</si>
  <si>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</si>
  <si>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</si>
  <si>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</si>
  <si>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</si>
  <si>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</si>
  <si>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</si>
  <si>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</si>
  <si>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</si>
  <si>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</si>
  <si>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</si>
  <si>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</si>
  <si>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</si>
  <si>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</si>
  <si>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</si>
  <si>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</si>
  <si>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</si>
  <si>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</si>
  <si>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</si>
  <si>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</si>
  <si>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</si>
  <si>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</si>
  <si>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</si>
  <si>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</si>
  <si>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</si>
  <si>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</si>
  <si>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</si>
  <si>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</si>
  <si>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</si>
  <si>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</si>
  <si>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</si>
  <si>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</si>
  <si>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</si>
  <si>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</si>
  <si>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</si>
  <si>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</si>
  <si>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</si>
  <si>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</si>
  <si>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</si>
  <si>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</si>
  <si>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</si>
  <si>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</si>
  <si>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</si>
  <si>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</si>
  <si>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</si>
  <si>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</si>
  <si>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</si>
  <si>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</si>
  <si>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</si>
  <si>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</si>
  <si>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</si>
  <si>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</si>
  <si>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</si>
  <si>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</si>
  <si>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</si>
  <si>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</si>
  <si>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</si>
  <si>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</si>
  <si>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Control trimestral ingresos</t>
  </si>
  <si>
    <t>Control trimestral gastos</t>
  </si>
  <si>
    <t>Control trimestral resultados</t>
  </si>
  <si>
    <t>Controles Trimestrales</t>
  </si>
  <si>
    <t>CONTROL EN USD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</si>
  <si>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</si>
  <si>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</si>
  <si>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</si>
  <si>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</si>
  <si>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</si>
  <si>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</si>
  <si>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</si>
  <si>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</si>
  <si>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</si>
  <si>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</si>
  <si>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</si>
  <si>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</si>
  <si>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</si>
  <si>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</si>
  <si>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</si>
  <si>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</si>
  <si>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</si>
  <si>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</si>
  <si>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</si>
  <si>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</si>
  <si>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</si>
  <si>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</si>
  <si>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</si>
  <si>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</si>
  <si>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</si>
  <si>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</si>
  <si>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</si>
  <si>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</si>
  <si>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</si>
  <si>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</si>
  <si>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</si>
  <si>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</si>
  <si>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</si>
  <si>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</si>
  <si>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</si>
  <si>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</si>
  <si>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</si>
  <si>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</si>
  <si>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</si>
  <si>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</si>
  <si>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</si>
  <si>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</si>
  <si>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</si>
  <si>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</si>
  <si>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</si>
  <si>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</si>
  <si>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</si>
  <si>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</si>
  <si>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</si>
  <si>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</si>
  <si>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</si>
  <si>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</si>
  <si>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</si>
  <si>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</si>
  <si>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</si>
  <si>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</si>
  <si>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</si>
  <si>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</si>
  <si>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</si>
  <si>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</si>
  <si>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</si>
  <si>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</si>
  <si>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</si>
  <si>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</si>
  <si>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</si>
  <si>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</si>
  <si>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</si>
  <si>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</si>
  <si>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</si>
  <si>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</si>
  <si>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</si>
  <si>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</si>
  <si>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</si>
  <si>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</si>
  <si>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</si>
  <si>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</si>
  <si>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</si>
  <si>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</si>
  <si>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</si>
  <si>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</si>
  <si>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</si>
  <si>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</si>
  <si>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</si>
  <si>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</si>
  <si>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</si>
  <si>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</si>
  <si>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</si>
  <si>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</si>
  <si>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</si>
  <si>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</si>
  <si>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</si>
  <si>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</si>
  <si>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</si>
  <si>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</si>
  <si>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</si>
  <si>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</si>
  <si>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</si>
  <si>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</si>
  <si>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</si>
  <si>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</si>
  <si>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</si>
  <si>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</si>
  <si>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</si>
  <si>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</si>
  <si>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Ministerio de Economía y Finanzas/Subsecretaría de Programación Fiscal/Dirección Nacional de Programación Fiscal y el Banco Central del Ecuador.</t>
  </si>
  <si>
    <t>10. Resumen (En millones de U.S.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</si>
</sst>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50">
    <xf numFmtId="0" fontId="0" fillId="0" borderId="0" xfId="0"/>
    <xf numFmtId="0" fontId="0" fillId="4" borderId="0" xfId="0" applyFill="1"/>
    <xf numFmtId="0" fontId="8" fillId="4" borderId="0" xfId="0" applyFont="1" applyFill="1"/>
    <xf numFmtId="0" fontId="5" fillId="4" borderId="0" xfId="0" applyFont="1" applyFill="1" applyAlignment="1">
      <alignment vertical="center" wrapText="1"/>
    </xf>
    <xf numFmtId="0" fontId="10" fillId="4" borderId="0" xfId="0" applyFont="1" applyFill="1"/>
    <xf numFmtId="0" fontId="13" fillId="4" borderId="0" xfId="0" applyFont="1" applyFill="1" applyBorder="1"/>
    <xf numFmtId="0" fontId="11" fillId="4" borderId="0" xfId="0" applyFont="1" applyFill="1" applyBorder="1"/>
    <xf numFmtId="0" fontId="5" fillId="4" borderId="0" xfId="0" applyFont="1" applyFill="1" applyBorder="1"/>
    <xf numFmtId="0" fontId="8" fillId="4" borderId="0" xfId="0" applyFont="1" applyFill="1" applyBorder="1"/>
    <xf numFmtId="0" fontId="8" fillId="4" borderId="0" xfId="0" applyFont="1" applyFill="1" applyAlignment="1">
      <alignment vertical="center"/>
    </xf>
    <xf numFmtId="0" fontId="12" fillId="4" borderId="0" xfId="0" applyFont="1" applyFill="1" applyBorder="1"/>
    <xf numFmtId="0" fontId="9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/>
    <xf numFmtId="0" fontId="11" fillId="0" borderId="33" xfId="0" applyFont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/>
    <xf numFmtId="0" fontId="24" fillId="4" borderId="13" xfId="0" applyFont="1" applyFill="1" applyBorder="1"/>
    <xf numFmtId="0" fontId="25" fillId="4" borderId="14" xfId="0" applyFont="1" applyFill="1" applyBorder="1"/>
    <xf numFmtId="0" fontId="25" fillId="4" borderId="17" xfId="0" applyFont="1" applyFill="1" applyBorder="1"/>
    <xf numFmtId="0" fontId="26" fillId="4" borderId="0" xfId="0" applyFont="1" applyFill="1" applyBorder="1"/>
    <xf numFmtId="0" fontId="25" fillId="4" borderId="0" xfId="0" applyFont="1" applyFill="1" applyBorder="1"/>
    <xf numFmtId="0" fontId="27" fillId="4" borderId="0" xfId="0" applyFont="1" applyFill="1" applyBorder="1"/>
    <xf numFmtId="0" fontId="27" fillId="4" borderId="18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25" fillId="4" borderId="18" xfId="0" applyFont="1" applyFill="1" applyBorder="1"/>
    <xf numFmtId="0" fontId="25" fillId="4" borderId="15" xfId="0" applyFont="1" applyFill="1" applyBorder="1" applyAlignment="1">
      <alignment horizontal="left"/>
    </xf>
    <xf numFmtId="0" fontId="25" fillId="4" borderId="15" xfId="0" applyFont="1" applyFill="1" applyBorder="1"/>
    <xf numFmtId="167" fontId="28" fillId="4" borderId="15" xfId="0" applyNumberFormat="1" applyFont="1" applyFill="1" applyBorder="1" applyProtection="1">
      <protection locked="0"/>
    </xf>
    <xf numFmtId="0" fontId="29" fillId="4" borderId="0" xfId="0" applyFont="1" applyFill="1" applyBorder="1"/>
    <xf numFmtId="3" fontId="30" fillId="4" borderId="15" xfId="0" applyNumberFormat="1" applyFont="1" applyFill="1" applyBorder="1" applyAlignment="1" applyProtection="1">
      <alignment horizontal="left"/>
      <protection locked="0"/>
    </xf>
    <xf numFmtId="0" fontId="25" fillId="4" borderId="26" xfId="0" applyFont="1" applyFill="1" applyBorder="1"/>
    <xf numFmtId="0" fontId="25" fillId="4" borderId="16" xfId="0" applyFont="1" applyFill="1" applyBorder="1"/>
    <xf numFmtId="0" fontId="25" fillId="4" borderId="27" xfId="0" applyFont="1" applyFill="1" applyBorder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25" fillId="4" borderId="0" xfId="0" applyFont="1" applyFill="1" applyAlignment="1">
      <alignment horizontal="left" vertical="center" wrapText="1"/>
    </xf>
    <xf numFmtId="0" fontId="18" fillId="4" borderId="0" xfId="0" applyFont="1" applyFill="1" applyBorder="1"/>
    <xf numFmtId="0" fontId="32" fillId="4" borderId="0" xfId="0" applyFont="1" applyFill="1" applyBorder="1"/>
    <xf numFmtId="0" fontId="24" fillId="4" borderId="0" xfId="0" applyFont="1" applyFill="1" applyBorder="1"/>
    <xf numFmtId="0" fontId="24" fillId="4" borderId="15" xfId="0" applyFont="1" applyFill="1" applyBorder="1" applyAlignment="1">
      <alignment horizontal="left"/>
    </xf>
    <xf numFmtId="0" fontId="30" fillId="4" borderId="0" xfId="0" applyFont="1" applyFill="1" applyBorder="1" applyAlignment="1">
      <alignment horizontal="left"/>
    </xf>
    <xf numFmtId="0" fontId="30" fillId="4" borderId="0" xfId="0" applyFont="1" applyFill="1" applyBorder="1"/>
    <xf numFmtId="0" fontId="7" fillId="4" borderId="15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left" indent="1"/>
    </xf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 applyAlignment="1">
      <alignment horizontal="left" indent="1"/>
    </xf>
    <xf numFmtId="0" fontId="33" fillId="4" borderId="15" xfId="0" applyFont="1" applyFill="1" applyBorder="1" applyAlignment="1">
      <alignment horizontal="left"/>
    </xf>
    <xf numFmtId="0" fontId="34" fillId="4" borderId="0" xfId="0" applyFont="1" applyFill="1" applyBorder="1" applyAlignment="1">
      <alignment horizontal="left" indent="2"/>
    </xf>
    <xf numFmtId="0" fontId="33" fillId="4" borderId="15" xfId="0" applyFont="1" applyFill="1" applyBorder="1" applyAlignment="1">
      <alignment horizontal="right"/>
    </xf>
    <xf numFmtId="0" fontId="35" fillId="4" borderId="0" xfId="0" applyFont="1" applyFill="1" applyBorder="1"/>
    <xf numFmtId="0" fontId="36" fillId="4" borderId="15" xfId="0" applyFont="1" applyFill="1" applyBorder="1" applyAlignment="1">
      <alignment horizontal="right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9" fillId="4" borderId="0" xfId="0" applyFont="1" applyFill="1" applyBorder="1"/>
    <xf numFmtId="0" fontId="40" fillId="4" borderId="0" xfId="0" applyFont="1" applyFill="1" applyBorder="1"/>
    <xf numFmtId="0" fontId="41" fillId="4" borderId="0" xfId="0" applyFont="1" applyFill="1" applyBorder="1"/>
    <xf numFmtId="164" fontId="43" fillId="4" borderId="0" xfId="1" applyNumberFormat="1" applyFont="1" applyFill="1" applyBorder="1"/>
    <xf numFmtId="0" fontId="43" fillId="4" borderId="0" xfId="0" applyFont="1" applyFill="1" applyBorder="1"/>
    <xf numFmtId="0" fontId="44" fillId="4" borderId="0" xfId="0" applyFont="1" applyFill="1" applyBorder="1" applyAlignment="1">
      <alignment horizontal="left" vertical="center"/>
    </xf>
    <xf numFmtId="0" fontId="43" fillId="4" borderId="0" xfId="0" applyFont="1" applyFill="1" applyBorder="1" applyAlignment="1"/>
    <xf numFmtId="0" fontId="45" fillId="4" borderId="0" xfId="0" applyFont="1" applyFill="1" applyBorder="1" applyAlignment="1">
      <alignment horizontal="center"/>
    </xf>
    <xf numFmtId="9" fontId="43" fillId="4" borderId="0" xfId="5" applyFont="1" applyFill="1" applyBorder="1"/>
    <xf numFmtId="0" fontId="43" fillId="4" borderId="0" xfId="0" applyFont="1" applyFill="1" applyBorder="1" applyAlignment="1">
      <alignment horizontal="center" vertical="center"/>
    </xf>
    <xf numFmtId="0" fontId="46" fillId="4" borderId="0" xfId="6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17" fontId="47" fillId="3" borderId="1" xfId="0" applyNumberFormat="1" applyFont="1" applyFill="1" applyBorder="1" applyAlignment="1">
      <alignment horizontal="center" vertical="center"/>
    </xf>
    <xf numFmtId="0" fontId="49" fillId="4" borderId="0" xfId="0" applyFont="1" applyFill="1" applyBorder="1"/>
    <xf numFmtId="0" fontId="47" fillId="4" borderId="0" xfId="0" applyFont="1" applyFill="1" applyBorder="1"/>
    <xf numFmtId="164" fontId="47" fillId="4" borderId="0" xfId="1" applyNumberFormat="1" applyFont="1" applyFill="1" applyBorder="1"/>
    <xf numFmtId="0" fontId="54" fillId="4" borderId="0" xfId="0" applyFont="1" applyFill="1" applyBorder="1"/>
    <xf numFmtId="0" fontId="43" fillId="4" borderId="0" xfId="0" applyFont="1" applyFill="1" applyBorder="1" applyAlignment="1">
      <alignment horizontal="left"/>
    </xf>
    <xf numFmtId="43" fontId="55" fillId="4" borderId="0" xfId="1" applyFont="1" applyFill="1" applyBorder="1" applyAlignment="1">
      <alignment horizontal="left"/>
    </xf>
    <xf numFmtId="43" fontId="55" fillId="4" borderId="0" xfId="1" applyFont="1" applyFill="1" applyBorder="1"/>
    <xf numFmtId="43" fontId="55" fillId="4" borderId="0" xfId="1" applyNumberFormat="1" applyFont="1" applyFill="1" applyBorder="1"/>
    <xf numFmtId="0" fontId="54" fillId="4" borderId="0" xfId="0" applyFont="1" applyFill="1" applyBorder="1" applyAlignment="1">
      <alignment horizontal="left"/>
    </xf>
    <xf numFmtId="164" fontId="54" fillId="4" borderId="0" xfId="0" applyNumberFormat="1" applyFont="1" applyFill="1" applyBorder="1"/>
    <xf numFmtId="43" fontId="54" fillId="4" borderId="0" xfId="1" applyFont="1" applyFill="1" applyBorder="1"/>
    <xf numFmtId="164" fontId="54" fillId="4" borderId="0" xfId="1" applyNumberFormat="1" applyFont="1" applyFill="1" applyBorder="1"/>
    <xf numFmtId="17" fontId="47" fillId="3" borderId="5" xfId="0" applyNumberFormat="1" applyFont="1" applyFill="1" applyBorder="1" applyAlignment="1">
      <alignment horizontal="center" vertical="center"/>
    </xf>
    <xf numFmtId="164" fontId="55" fillId="4" borderId="0" xfId="1" applyNumberFormat="1" applyFont="1" applyFill="1" applyBorder="1"/>
    <xf numFmtId="17" fontId="47" fillId="3" borderId="3" xfId="0" applyNumberFormat="1" applyFont="1" applyFill="1" applyBorder="1" applyAlignment="1">
      <alignment horizontal="center" vertical="center"/>
    </xf>
    <xf numFmtId="43" fontId="43" fillId="4" borderId="0" xfId="1" applyFont="1" applyFill="1" applyBorder="1"/>
    <xf numFmtId="0" fontId="44" fillId="4" borderId="0" xfId="0" applyFont="1" applyFill="1" applyBorder="1"/>
    <xf numFmtId="0" fontId="50" fillId="4" borderId="0" xfId="0" applyFont="1" applyFill="1" applyBorder="1"/>
    <xf numFmtId="0" fontId="57" fillId="4" borderId="0" xfId="0" applyFont="1" applyFill="1" applyBorder="1"/>
    <xf numFmtId="0" fontId="43" fillId="4" borderId="0" xfId="0" applyFont="1" applyFill="1" applyBorder="1" applyAlignment="1">
      <alignment horizontal="center" vertical="center"/>
    </xf>
    <xf numFmtId="0" fontId="58" fillId="4" borderId="0" xfId="0" applyFont="1" applyFill="1" applyBorder="1"/>
    <xf numFmtId="0" fontId="43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wrapText="1"/>
    </xf>
    <xf numFmtId="0" fontId="33" fillId="4" borderId="18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 wrapText="1"/>
    </xf>
    <xf numFmtId="0" fontId="38" fillId="4" borderId="44" xfId="0" applyFont="1" applyFill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/>
    </xf>
    <xf numFmtId="0" fontId="59" fillId="10" borderId="47" xfId="0" applyFont="1" applyFill="1" applyBorder="1" applyAlignment="1">
      <alignment horizontal="center" vertical="center"/>
    </xf>
    <xf numFmtId="0" fontId="59" fillId="10" borderId="48" xfId="0" applyFont="1" applyFill="1" applyBorder="1" applyAlignment="1">
      <alignment horizontal="center" vertical="center"/>
    </xf>
    <xf numFmtId="0" fontId="21" fillId="4" borderId="50" xfId="6" applyFill="1" applyBorder="1" applyAlignment="1">
      <alignment horizontal="left" vertical="center" indent="2"/>
    </xf>
    <xf numFmtId="0" fontId="21" fillId="4" borderId="51" xfId="6" applyFill="1" applyBorder="1" applyAlignment="1">
      <alignment horizontal="left" vertical="center" indent="2"/>
    </xf>
    <xf numFmtId="0" fontId="21" fillId="4" borderId="43" xfId="6" applyFill="1" applyBorder="1" applyAlignment="1">
      <alignment horizontal="left" vertical="center" indent="1"/>
    </xf>
    <xf numFmtId="0" fontId="21" fillId="4" borderId="52" xfId="6" applyFill="1" applyBorder="1" applyAlignment="1">
      <alignment horizontal="left" vertical="center" indent="1"/>
    </xf>
    <xf numFmtId="0" fontId="60" fillId="4" borderId="37" xfId="6" applyFont="1" applyFill="1" applyBorder="1" applyAlignment="1">
      <alignment horizontal="left" vertical="center"/>
    </xf>
    <xf numFmtId="0" fontId="60" fillId="4" borderId="49" xfId="6" applyFont="1" applyFill="1" applyBorder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61" fillId="10" borderId="12" xfId="0" applyFont="1" applyFill="1" applyBorder="1" applyAlignment="1">
      <alignment horizontal="center" vertical="center"/>
    </xf>
    <xf numFmtId="0" fontId="61" fillId="10" borderId="1" xfId="0" applyFont="1" applyFill="1" applyBorder="1" applyAlignment="1">
      <alignment horizontal="center" vertical="center"/>
    </xf>
    <xf numFmtId="0" fontId="61" fillId="10" borderId="35" xfId="0" applyFont="1" applyFill="1" applyBorder="1" applyAlignment="1">
      <alignment horizontal="center" vertical="center"/>
    </xf>
    <xf numFmtId="0" fontId="61" fillId="10" borderId="39" xfId="0" applyFont="1" applyFill="1" applyBorder="1" applyAlignment="1">
      <alignment horizontal="center" vertical="center"/>
    </xf>
    <xf numFmtId="0" fontId="61" fillId="10" borderId="34" xfId="0" applyFon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0" fontId="47" fillId="2" borderId="34" xfId="0" applyFont="1" applyFill="1" applyBorder="1" applyAlignment="1">
      <alignment horizontal="center" vertical="center"/>
    </xf>
    <xf numFmtId="0" fontId="47" fillId="3" borderId="35" xfId="0" applyFont="1" applyFill="1" applyBorder="1" applyAlignment="1">
      <alignment horizontal="center" vertical="center"/>
    </xf>
    <xf numFmtId="0" fontId="47" fillId="3" borderId="39" xfId="0" applyFont="1" applyFill="1" applyBorder="1" applyAlignment="1">
      <alignment horizontal="center" vertical="center"/>
    </xf>
    <xf numFmtId="0" fontId="47" fillId="3" borderId="34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left"/>
    </xf>
    <xf numFmtId="0" fontId="48" fillId="4" borderId="1" xfId="0" applyFont="1" applyFill="1" applyBorder="1"/>
    <xf numFmtId="164" fontId="48" fillId="4" borderId="1" xfId="1" applyNumberFormat="1" applyFont="1" applyFill="1" applyBorder="1"/>
    <xf numFmtId="0" fontId="47" fillId="4" borderId="11" xfId="0" applyFont="1" applyFill="1" applyBorder="1" applyAlignment="1">
      <alignment horizontal="left"/>
    </xf>
    <xf numFmtId="0" fontId="47" fillId="4" borderId="11" xfId="0" applyFont="1" applyFill="1" applyBorder="1"/>
    <xf numFmtId="164" fontId="44" fillId="4" borderId="11" xfId="1" applyNumberFormat="1" applyFont="1" applyFill="1" applyBorder="1"/>
    <xf numFmtId="164" fontId="47" fillId="4" borderId="11" xfId="1" applyNumberFormat="1" applyFont="1" applyFill="1" applyBorder="1"/>
    <xf numFmtId="0" fontId="43" fillId="4" borderId="11" xfId="0" applyFont="1" applyFill="1" applyBorder="1" applyAlignment="1">
      <alignment horizontal="left"/>
    </xf>
    <xf numFmtId="0" fontId="43" fillId="4" borderId="11" xfId="0" applyFont="1" applyFill="1" applyBorder="1" applyAlignment="1">
      <alignment horizontal="left" indent="1"/>
    </xf>
    <xf numFmtId="164" fontId="50" fillId="4" borderId="11" xfId="1" applyNumberFormat="1" applyFont="1" applyFill="1" applyBorder="1"/>
    <xf numFmtId="164" fontId="43" fillId="4" borderId="11" xfId="1" applyNumberFormat="1" applyFont="1" applyFill="1" applyBorder="1"/>
    <xf numFmtId="0" fontId="51" fillId="4" borderId="11" xfId="0" applyFont="1" applyFill="1" applyBorder="1" applyAlignment="1">
      <alignment horizontal="left"/>
    </xf>
    <xf numFmtId="0" fontId="52" fillId="4" borderId="11" xfId="0" applyFont="1" applyFill="1" applyBorder="1" applyAlignment="1">
      <alignment horizontal="left"/>
    </xf>
    <xf numFmtId="0" fontId="52" fillId="4" borderId="11" xfId="0" applyFont="1" applyFill="1" applyBorder="1" applyAlignment="1">
      <alignment horizontal="left" indent="1"/>
    </xf>
    <xf numFmtId="0" fontId="53" fillId="4" borderId="11" xfId="0" applyFont="1" applyFill="1" applyBorder="1" applyAlignment="1">
      <alignment horizontal="left"/>
    </xf>
    <xf numFmtId="0" fontId="53" fillId="4" borderId="11" xfId="0" applyFont="1" applyFill="1" applyBorder="1"/>
    <xf numFmtId="164" fontId="53" fillId="4" borderId="11" xfId="1" applyNumberFormat="1" applyFont="1" applyFill="1" applyBorder="1"/>
    <xf numFmtId="0" fontId="52" fillId="4" borderId="11" xfId="0" applyFont="1" applyFill="1" applyBorder="1" applyAlignment="1">
      <alignment horizontal="left" indent="2"/>
    </xf>
    <xf numFmtId="0" fontId="43" fillId="4" borderId="11" xfId="0" applyFont="1" applyFill="1" applyBorder="1" applyAlignment="1">
      <alignment horizontal="left" indent="3"/>
    </xf>
    <xf numFmtId="0" fontId="39" fillId="4" borderId="11" xfId="0" applyFont="1" applyFill="1" applyBorder="1" applyAlignment="1">
      <alignment horizontal="left"/>
    </xf>
    <xf numFmtId="0" fontId="39" fillId="4" borderId="11" xfId="0" applyFont="1" applyFill="1" applyBorder="1"/>
    <xf numFmtId="164" fontId="40" fillId="4" borderId="11" xfId="1" applyNumberFormat="1" applyFont="1" applyFill="1" applyBorder="1"/>
    <xf numFmtId="0" fontId="41" fillId="4" borderId="11" xfId="0" applyFont="1" applyFill="1" applyBorder="1" applyAlignment="1">
      <alignment horizontal="left"/>
    </xf>
    <xf numFmtId="0" fontId="41" fillId="4" borderId="11" xfId="0" applyFont="1" applyFill="1" applyBorder="1"/>
    <xf numFmtId="164" fontId="41" fillId="4" borderId="11" xfId="1" applyNumberFormat="1" applyFont="1" applyFill="1" applyBorder="1"/>
    <xf numFmtId="0" fontId="50" fillId="4" borderId="11" xfId="0" applyFont="1" applyFill="1" applyBorder="1" applyAlignment="1">
      <alignment horizontal="left"/>
    </xf>
    <xf numFmtId="0" fontId="50" fillId="4" borderId="11" xfId="0" applyFont="1" applyFill="1" applyBorder="1"/>
    <xf numFmtId="169" fontId="43" fillId="4" borderId="11" xfId="5" applyNumberFormat="1" applyFont="1" applyFill="1" applyBorder="1"/>
    <xf numFmtId="0" fontId="43" fillId="4" borderId="2" xfId="0" applyFont="1" applyFill="1" applyBorder="1" applyAlignment="1">
      <alignment horizontal="left"/>
    </xf>
    <xf numFmtId="0" fontId="43" fillId="4" borderId="2" xfId="0" applyFont="1" applyFill="1" applyBorder="1"/>
    <xf numFmtId="164" fontId="43" fillId="4" borderId="2" xfId="1" applyNumberFormat="1" applyFont="1" applyFill="1" applyBorder="1"/>
    <xf numFmtId="0" fontId="62" fillId="4" borderId="0" xfId="0" applyFont="1" applyFill="1" applyBorder="1" applyAlignment="1">
      <alignment horizontal="left" vertical="center"/>
    </xf>
    <xf numFmtId="0" fontId="62" fillId="4" borderId="0" xfId="0" applyFont="1" applyFill="1" applyBorder="1" applyAlignment="1">
      <alignment horizontal="center" vertical="center"/>
    </xf>
    <xf numFmtId="0" fontId="43" fillId="4" borderId="11" xfId="0" applyFont="1" applyFill="1" applyBorder="1"/>
    <xf numFmtId="43" fontId="50" fillId="4" borderId="11" xfId="1" applyFont="1" applyFill="1" applyBorder="1"/>
    <xf numFmtId="0" fontId="40" fillId="0" borderId="2" xfId="0" applyFont="1" applyBorder="1" applyAlignment="1">
      <alignment horizontal="left"/>
    </xf>
    <xf numFmtId="0" fontId="40" fillId="4" borderId="2" xfId="0" applyFont="1" applyFill="1" applyBorder="1"/>
    <xf numFmtId="164" fontId="40" fillId="4" borderId="2" xfId="1" applyNumberFormat="1" applyFont="1" applyFill="1" applyBorder="1"/>
    <xf numFmtId="43" fontId="43" fillId="4" borderId="11" xfId="1" applyFont="1" applyFill="1" applyBorder="1"/>
    <xf numFmtId="0" fontId="61" fillId="10" borderId="35" xfId="0" applyFont="1" applyFill="1" applyBorder="1" applyAlignment="1">
      <alignment horizontal="center" vertical="center"/>
    </xf>
    <xf numFmtId="0" fontId="44" fillId="4" borderId="11" xfId="0" applyFont="1" applyFill="1" applyBorder="1" applyAlignment="1">
      <alignment horizontal="left"/>
    </xf>
    <xf numFmtId="0" fontId="44" fillId="4" borderId="11" xfId="0" applyFont="1" applyFill="1" applyBorder="1" applyAlignment="1">
      <alignment horizontal="left" indent="1"/>
    </xf>
    <xf numFmtId="0" fontId="50" fillId="4" borderId="11" xfId="0" applyFont="1" applyFill="1" applyBorder="1" applyAlignment="1">
      <alignment horizontal="left" indent="2"/>
    </xf>
    <xf numFmtId="164" fontId="50" fillId="4" borderId="11" xfId="0" applyNumberFormat="1" applyFont="1" applyFill="1" applyBorder="1"/>
    <xf numFmtId="164" fontId="44" fillId="4" borderId="11" xfId="0" applyNumberFormat="1" applyFont="1" applyFill="1" applyBorder="1"/>
    <xf numFmtId="164" fontId="43" fillId="4" borderId="11" xfId="0" applyNumberFormat="1" applyFont="1" applyFill="1" applyBorder="1"/>
    <xf numFmtId="164" fontId="56" fillId="4" borderId="11" xfId="1" applyNumberFormat="1" applyFont="1" applyFill="1" applyBorder="1"/>
    <xf numFmtId="0" fontId="50" fillId="4" borderId="11" xfId="0" applyFont="1" applyFill="1" applyBorder="1" applyAlignment="1">
      <alignment horizontal="left" indent="1"/>
    </xf>
    <xf numFmtId="164" fontId="47" fillId="4" borderId="11" xfId="0" applyNumberFormat="1" applyFont="1" applyFill="1" applyBorder="1"/>
    <xf numFmtId="164" fontId="39" fillId="4" borderId="11" xfId="1" applyNumberFormat="1" applyFont="1" applyFill="1" applyBorder="1"/>
    <xf numFmtId="0" fontId="42" fillId="4" borderId="2" xfId="0" applyFont="1" applyFill="1" applyBorder="1" applyAlignment="1">
      <alignment horizontal="left"/>
    </xf>
    <xf numFmtId="0" fontId="42" fillId="4" borderId="2" xfId="0" applyFont="1" applyFill="1" applyBorder="1"/>
    <xf numFmtId="169" fontId="43" fillId="4" borderId="2" xfId="5" applyNumberFormat="1" applyFont="1" applyFill="1" applyBorder="1"/>
    <xf numFmtId="0" fontId="22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vertical="center"/>
    </xf>
    <xf numFmtId="0" fontId="47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horizontal="right" vertical="center" wrapText="1"/>
    </xf>
    <xf numFmtId="0" fontId="45" fillId="4" borderId="0" xfId="0" applyFont="1" applyFill="1" applyBorder="1" applyAlignment="1">
      <alignment horizontal="right" vertical="center" wrapText="1"/>
    </xf>
    <xf numFmtId="0" fontId="47" fillId="4" borderId="0" xfId="0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 vertical="center"/>
    </xf>
    <xf numFmtId="0" fontId="43" fillId="4" borderId="0" xfId="0" applyFont="1" applyFill="1"/>
    <xf numFmtId="0" fontId="47" fillId="4" borderId="0" xfId="0" applyFont="1" applyFill="1" applyBorder="1" applyAlignment="1">
      <alignment horizontal="center" vertical="center"/>
    </xf>
    <xf numFmtId="0" fontId="47" fillId="2" borderId="12" xfId="0" applyFont="1" applyFill="1" applyBorder="1" applyAlignment="1">
      <alignment horizontal="center" vertical="center"/>
    </xf>
    <xf numFmtId="17" fontId="47" fillId="3" borderId="12" xfId="0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43" fontId="47" fillId="4" borderId="0" xfId="1" applyNumberFormat="1" applyFont="1" applyFill="1" applyBorder="1"/>
    <xf numFmtId="0" fontId="43" fillId="4" borderId="9" xfId="0" applyFont="1" applyFill="1" applyBorder="1"/>
    <xf numFmtId="164" fontId="47" fillId="4" borderId="9" xfId="1" applyNumberFormat="1" applyFont="1" applyFill="1" applyBorder="1"/>
    <xf numFmtId="164" fontId="61" fillId="5" borderId="11" xfId="0" applyNumberFormat="1" applyFont="1" applyFill="1" applyBorder="1"/>
    <xf numFmtId="164" fontId="61" fillId="5" borderId="1" xfId="1" applyNumberFormat="1" applyFont="1" applyFill="1" applyBorder="1"/>
    <xf numFmtId="164" fontId="47" fillId="6" borderId="11" xfId="1" applyNumberFormat="1" applyFont="1" applyFill="1" applyBorder="1"/>
    <xf numFmtId="164" fontId="47" fillId="6" borderId="6" xfId="1" applyNumberFormat="1" applyFont="1" applyFill="1" applyBorder="1"/>
    <xf numFmtId="164" fontId="47" fillId="7" borderId="1" xfId="1" applyNumberFormat="1" applyFont="1" applyFill="1" applyBorder="1"/>
    <xf numFmtId="164" fontId="43" fillId="7" borderId="3" xfId="1" applyNumberFormat="1" applyFont="1" applyFill="1" applyBorder="1"/>
    <xf numFmtId="164" fontId="43" fillId="7" borderId="1" xfId="1" applyNumberFormat="1" applyFont="1" applyFill="1" applyBorder="1"/>
    <xf numFmtId="164" fontId="47" fillId="0" borderId="1" xfId="1" applyNumberFormat="1" applyFont="1" applyFill="1" applyBorder="1"/>
    <xf numFmtId="164" fontId="43" fillId="0" borderId="3" xfId="1" applyNumberFormat="1" applyFont="1" applyFill="1" applyBorder="1"/>
    <xf numFmtId="164" fontId="43" fillId="0" borderId="1" xfId="1" applyNumberFormat="1" applyFont="1" applyFill="1" applyBorder="1"/>
    <xf numFmtId="0" fontId="43" fillId="0" borderId="0" xfId="0" applyFont="1" applyFill="1"/>
    <xf numFmtId="164" fontId="47" fillId="0" borderId="1" xfId="1" applyNumberFormat="1" applyFont="1" applyBorder="1"/>
    <xf numFmtId="164" fontId="43" fillId="0" borderId="3" xfId="1" applyNumberFormat="1" applyFont="1" applyBorder="1"/>
    <xf numFmtId="164" fontId="43" fillId="0" borderId="1" xfId="1" applyNumberFormat="1" applyFont="1" applyBorder="1"/>
    <xf numFmtId="164" fontId="47" fillId="0" borderId="11" xfId="1" applyNumberFormat="1" applyFont="1" applyBorder="1"/>
    <xf numFmtId="164" fontId="43" fillId="0" borderId="6" xfId="1" applyNumberFormat="1" applyFont="1" applyBorder="1"/>
    <xf numFmtId="164" fontId="43" fillId="0" borderId="11" xfId="1" applyNumberFormat="1" applyFont="1" applyBorder="1"/>
    <xf numFmtId="164" fontId="44" fillId="0" borderId="2" xfId="1" applyNumberFormat="1" applyFont="1" applyBorder="1"/>
    <xf numFmtId="164" fontId="50" fillId="0" borderId="8" xfId="1" applyNumberFormat="1" applyFont="1" applyBorder="1"/>
    <xf numFmtId="164" fontId="50" fillId="0" borderId="2" xfId="1" applyNumberFormat="1" applyFont="1" applyBorder="1"/>
    <xf numFmtId="0" fontId="50" fillId="4" borderId="0" xfId="0" applyFont="1" applyFill="1"/>
    <xf numFmtId="43" fontId="64" fillId="4" borderId="0" xfId="1" applyFont="1" applyFill="1"/>
    <xf numFmtId="164" fontId="64" fillId="4" borderId="4" xfId="1" applyNumberFormat="1" applyFont="1" applyFill="1" applyBorder="1" applyAlignment="1">
      <alignment horizontal="center"/>
    </xf>
    <xf numFmtId="164" fontId="64" fillId="4" borderId="0" xfId="1" applyNumberFormat="1" applyFont="1" applyFill="1" applyBorder="1" applyAlignment="1">
      <alignment horizontal="center"/>
    </xf>
    <xf numFmtId="164" fontId="43" fillId="4" borderId="9" xfId="1" applyNumberFormat="1" applyFont="1" applyFill="1" applyBorder="1"/>
    <xf numFmtId="164" fontId="43" fillId="4" borderId="4" xfId="1" applyNumberFormat="1" applyFont="1" applyFill="1" applyBorder="1"/>
    <xf numFmtId="164" fontId="65" fillId="4" borderId="0" xfId="0" applyNumberFormat="1" applyFont="1" applyFill="1"/>
    <xf numFmtId="164" fontId="61" fillId="5" borderId="12" xfId="0" applyNumberFormat="1" applyFont="1" applyFill="1" applyBorder="1"/>
    <xf numFmtId="164" fontId="61" fillId="5" borderId="21" xfId="1" applyNumberFormat="1" applyFont="1" applyFill="1" applyBorder="1"/>
    <xf numFmtId="164" fontId="61" fillId="5" borderId="22" xfId="1" applyNumberFormat="1" applyFont="1" applyFill="1" applyBorder="1"/>
    <xf numFmtId="164" fontId="61" fillId="5" borderId="5" xfId="1" applyNumberFormat="1" applyFont="1" applyFill="1" applyBorder="1"/>
    <xf numFmtId="164" fontId="47" fillId="6" borderId="19" xfId="1" applyNumberFormat="1" applyFont="1" applyFill="1" applyBorder="1"/>
    <xf numFmtId="164" fontId="47" fillId="6" borderId="20" xfId="1" applyNumberFormat="1" applyFont="1" applyFill="1" applyBorder="1"/>
    <xf numFmtId="164" fontId="47" fillId="6" borderId="7" xfId="1" applyNumberFormat="1" applyFont="1" applyFill="1" applyBorder="1"/>
    <xf numFmtId="164" fontId="43" fillId="7" borderId="21" xfId="1" applyNumberFormat="1" applyFont="1" applyFill="1" applyBorder="1"/>
    <xf numFmtId="164" fontId="43" fillId="7" borderId="22" xfId="1" applyNumberFormat="1" applyFont="1" applyFill="1" applyBorder="1"/>
    <xf numFmtId="164" fontId="43" fillId="7" borderId="5" xfId="1" applyNumberFormat="1" applyFont="1" applyFill="1" applyBorder="1"/>
    <xf numFmtId="164" fontId="43" fillId="0" borderId="21" xfId="1" applyNumberFormat="1" applyFont="1" applyBorder="1"/>
    <xf numFmtId="164" fontId="43" fillId="0" borderId="22" xfId="1" applyNumberFormat="1" applyFont="1" applyBorder="1"/>
    <xf numFmtId="164" fontId="43" fillId="0" borderId="5" xfId="1" applyNumberFormat="1" applyFont="1" applyBorder="1"/>
    <xf numFmtId="164" fontId="43" fillId="0" borderId="19" xfId="1" applyNumberFormat="1" applyFont="1" applyBorder="1"/>
    <xf numFmtId="164" fontId="43" fillId="0" borderId="20" xfId="1" applyNumberFormat="1" applyFont="1" applyBorder="1"/>
    <xf numFmtId="164" fontId="43" fillId="0" borderId="7" xfId="1" applyNumberFormat="1" applyFont="1" applyBorder="1"/>
    <xf numFmtId="43" fontId="44" fillId="0" borderId="2" xfId="1" applyFont="1" applyBorder="1"/>
    <xf numFmtId="43" fontId="50" fillId="0" borderId="23" xfId="1" applyFont="1" applyBorder="1"/>
    <xf numFmtId="43" fontId="50" fillId="0" borderId="2" xfId="1" applyFont="1" applyBorder="1"/>
    <xf numFmtId="43" fontId="50" fillId="0" borderId="24" xfId="1" applyFont="1" applyBorder="1"/>
    <xf numFmtId="43" fontId="50" fillId="0" borderId="10" xfId="1" applyFont="1" applyBorder="1"/>
    <xf numFmtId="43" fontId="50" fillId="4" borderId="0" xfId="1" applyFont="1" applyFill="1"/>
    <xf numFmtId="166" fontId="50" fillId="0" borderId="2" xfId="1" applyNumberFormat="1" applyFont="1" applyBorder="1"/>
    <xf numFmtId="164" fontId="50" fillId="0" borderId="23" xfId="1" applyNumberFormat="1" applyFont="1" applyBorder="1"/>
    <xf numFmtId="164" fontId="50" fillId="0" borderId="24" xfId="1" applyNumberFormat="1" applyFont="1" applyBorder="1"/>
    <xf numFmtId="164" fontId="50" fillId="0" borderId="10" xfId="1" applyNumberFormat="1" applyFont="1" applyBorder="1"/>
    <xf numFmtId="0" fontId="50" fillId="0" borderId="0" xfId="0" applyFont="1" applyFill="1" applyBorder="1" applyAlignment="1">
      <alignment horizontal="left" indent="2"/>
    </xf>
    <xf numFmtId="0" fontId="50" fillId="0" borderId="0" xfId="0" applyFont="1" applyBorder="1" applyAlignment="1">
      <alignment horizontal="center"/>
    </xf>
    <xf numFmtId="166" fontId="50" fillId="0" borderId="0" xfId="1" applyNumberFormat="1" applyFont="1" applyBorder="1"/>
    <xf numFmtId="0" fontId="43" fillId="4" borderId="0" xfId="0" applyFont="1" applyFill="1" applyBorder="1" applyAlignment="1">
      <alignment horizontal="center"/>
    </xf>
    <xf numFmtId="164" fontId="61" fillId="4" borderId="0" xfId="1" applyNumberFormat="1" applyFont="1" applyFill="1" applyBorder="1"/>
    <xf numFmtId="166" fontId="44" fillId="0" borderId="2" xfId="1" applyNumberFormat="1" applyFont="1" applyBorder="1"/>
    <xf numFmtId="0" fontId="47" fillId="4" borderId="0" xfId="0" applyFont="1" applyFill="1" applyBorder="1" applyAlignment="1">
      <alignment horizontal="left" indent="2"/>
    </xf>
    <xf numFmtId="164" fontId="53" fillId="9" borderId="12" xfId="1" applyNumberFormat="1" applyFont="1" applyFill="1" applyBorder="1"/>
    <xf numFmtId="164" fontId="53" fillId="9" borderId="11" xfId="1" applyNumberFormat="1" applyFont="1" applyFill="1" applyBorder="1"/>
    <xf numFmtId="164" fontId="53" fillId="9" borderId="1" xfId="1" applyNumberFormat="1" applyFont="1" applyFill="1" applyBorder="1"/>
    <xf numFmtId="164" fontId="53" fillId="9" borderId="2" xfId="1" applyNumberFormat="1" applyFont="1" applyFill="1" applyBorder="1"/>
    <xf numFmtId="164" fontId="54" fillId="9" borderId="2" xfId="1" applyNumberFormat="1" applyFont="1" applyFill="1" applyBorder="1"/>
    <xf numFmtId="164" fontId="53" fillId="9" borderId="12" xfId="5" applyNumberFormat="1" applyFont="1" applyFill="1" applyBorder="1"/>
    <xf numFmtId="0" fontId="53" fillId="9" borderId="12" xfId="5" applyNumberFormat="1" applyFont="1" applyFill="1" applyBorder="1"/>
    <xf numFmtId="43" fontId="64" fillId="4" borderId="9" xfId="1" applyFont="1" applyFill="1" applyBorder="1"/>
    <xf numFmtId="0" fontId="61" fillId="5" borderId="12" xfId="0" applyFont="1" applyFill="1" applyBorder="1"/>
    <xf numFmtId="0" fontId="47" fillId="6" borderId="12" xfId="0" applyFont="1" applyFill="1" applyBorder="1" applyAlignment="1">
      <alignment horizontal="left" indent="2"/>
    </xf>
    <xf numFmtId="0" fontId="43" fillId="7" borderId="12" xfId="0" applyFont="1" applyFill="1" applyBorder="1" applyAlignment="1">
      <alignment horizontal="left" indent="7"/>
    </xf>
    <xf numFmtId="43" fontId="64" fillId="0" borderId="12" xfId="1" applyFont="1" applyBorder="1" applyAlignment="1">
      <alignment horizontal="center"/>
    </xf>
    <xf numFmtId="43" fontId="55" fillId="4" borderId="0" xfId="1" applyFont="1" applyFill="1"/>
    <xf numFmtId="43" fontId="64" fillId="4" borderId="4" xfId="1" applyFont="1" applyFill="1" applyBorder="1"/>
    <xf numFmtId="0" fontId="63" fillId="4" borderId="0" xfId="0" applyFont="1" applyFill="1" applyBorder="1"/>
    <xf numFmtId="0" fontId="61" fillId="4" borderId="0" xfId="0" applyFont="1" applyFill="1" applyBorder="1"/>
    <xf numFmtId="168" fontId="63" fillId="4" borderId="0" xfId="1" applyNumberFormat="1" applyFont="1" applyFill="1" applyBorder="1"/>
    <xf numFmtId="164" fontId="63" fillId="4" borderId="0" xfId="1" applyNumberFormat="1" applyFont="1" applyFill="1" applyBorder="1"/>
    <xf numFmtId="43" fontId="63" fillId="4" borderId="0" xfId="1" applyFont="1" applyFill="1" applyBorder="1"/>
    <xf numFmtId="168" fontId="64" fillId="4" borderId="0" xfId="1" applyNumberFormat="1" applyFont="1" applyFill="1" applyBorder="1"/>
    <xf numFmtId="0" fontId="61" fillId="10" borderId="35" xfId="0" applyFont="1" applyFill="1" applyBorder="1" applyAlignment="1">
      <alignment horizontal="center"/>
    </xf>
    <xf numFmtId="0" fontId="61" fillId="10" borderId="39" xfId="0" applyFont="1" applyFill="1" applyBorder="1" applyAlignment="1">
      <alignment horizontal="center"/>
    </xf>
    <xf numFmtId="0" fontId="61" fillId="10" borderId="34" xfId="0" applyFont="1" applyFill="1" applyBorder="1" applyAlignment="1">
      <alignment horizontal="center"/>
    </xf>
    <xf numFmtId="43" fontId="61" fillId="10" borderId="0" xfId="1" applyNumberFormat="1" applyFont="1" applyFill="1" applyBorder="1"/>
    <xf numFmtId="0" fontId="43" fillId="0" borderId="12" xfId="0" applyFont="1" applyBorder="1" applyAlignment="1">
      <alignment horizontal="center"/>
    </xf>
    <xf numFmtId="0" fontId="43" fillId="0" borderId="12" xfId="0" applyFont="1" applyFill="1" applyBorder="1" applyAlignment="1">
      <alignment horizontal="left" indent="9"/>
    </xf>
    <xf numFmtId="0" fontId="43" fillId="0" borderId="12" xfId="0" applyFont="1" applyFill="1" applyBorder="1" applyAlignment="1">
      <alignment horizontal="center"/>
    </xf>
    <xf numFmtId="0" fontId="43" fillId="0" borderId="12" xfId="0" applyFont="1" applyFill="1" applyBorder="1" applyAlignment="1">
      <alignment horizontal="left" indent="7"/>
    </xf>
    <xf numFmtId="0" fontId="50" fillId="0" borderId="12" xfId="0" applyFont="1" applyFill="1" applyBorder="1" applyAlignment="1">
      <alignment horizontal="left" indent="7"/>
    </xf>
    <xf numFmtId="0" fontId="50" fillId="0" borderId="12" xfId="0" applyFont="1" applyBorder="1" applyAlignment="1">
      <alignment horizontal="center"/>
    </xf>
    <xf numFmtId="0" fontId="43" fillId="0" borderId="12" xfId="0" applyFont="1" applyFill="1" applyBorder="1" applyAlignment="1">
      <alignment horizontal="left" indent="2"/>
    </xf>
    <xf numFmtId="0" fontId="50" fillId="0" borderId="12" xfId="0" applyFont="1" applyFill="1" applyBorder="1" applyAlignment="1">
      <alignment horizontal="left" indent="2"/>
    </xf>
    <xf numFmtId="0" fontId="47" fillId="3" borderId="35" xfId="0" applyFont="1" applyFill="1" applyBorder="1" applyAlignment="1">
      <alignment horizontal="center"/>
    </xf>
    <xf numFmtId="0" fontId="47" fillId="3" borderId="39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  <xf numFmtId="164" fontId="61" fillId="5" borderId="7" xfId="0" applyNumberFormat="1" applyFont="1" applyFill="1" applyBorder="1"/>
    <xf numFmtId="164" fontId="47" fillId="7" borderId="5" xfId="1" applyNumberFormat="1" applyFont="1" applyFill="1" applyBorder="1"/>
    <xf numFmtId="164" fontId="47" fillId="0" borderId="5" xfId="1" applyNumberFormat="1" applyFont="1" applyFill="1" applyBorder="1"/>
    <xf numFmtId="164" fontId="47" fillId="0" borderId="5" xfId="1" applyNumberFormat="1" applyFont="1" applyBorder="1"/>
    <xf numFmtId="164" fontId="47" fillId="0" borderId="7" xfId="1" applyNumberFormat="1" applyFont="1" applyBorder="1"/>
    <xf numFmtId="164" fontId="44" fillId="0" borderId="10" xfId="1" applyNumberFormat="1" applyFont="1" applyBorder="1"/>
    <xf numFmtId="164" fontId="61" fillId="5" borderId="34" xfId="0" applyNumberFormat="1" applyFont="1" applyFill="1" applyBorder="1"/>
    <xf numFmtId="43" fontId="44" fillId="0" borderId="10" xfId="1" applyFont="1" applyBorder="1"/>
    <xf numFmtId="166" fontId="50" fillId="0" borderId="10" xfId="1" applyNumberFormat="1" applyFont="1" applyBorder="1"/>
    <xf numFmtId="0" fontId="43" fillId="4" borderId="12" xfId="0" applyFont="1" applyFill="1" applyBorder="1"/>
    <xf numFmtId="43" fontId="50" fillId="0" borderId="12" xfId="1" applyFont="1" applyFill="1" applyBorder="1" applyAlignment="1">
      <alignment horizontal="left" indent="7"/>
    </xf>
    <xf numFmtId="43" fontId="50" fillId="0" borderId="12" xfId="1" applyFont="1" applyBorder="1" applyAlignment="1">
      <alignment horizontal="center"/>
    </xf>
    <xf numFmtId="166" fontId="44" fillId="0" borderId="10" xfId="1" applyNumberFormat="1" applyFont="1" applyBorder="1"/>
    <xf numFmtId="164" fontId="53" fillId="9" borderId="34" xfId="1" applyNumberFormat="1" applyFont="1" applyFill="1" applyBorder="1"/>
    <xf numFmtId="164" fontId="53" fillId="9" borderId="7" xfId="1" applyNumberFormat="1" applyFont="1" applyFill="1" applyBorder="1"/>
    <xf numFmtId="164" fontId="53" fillId="9" borderId="5" xfId="1" applyNumberFormat="1" applyFont="1" applyFill="1" applyBorder="1"/>
    <xf numFmtId="164" fontId="53" fillId="9" borderId="10" xfId="1" applyNumberFormat="1" applyFont="1" applyFill="1" applyBorder="1"/>
    <xf numFmtId="164" fontId="54" fillId="9" borderId="10" xfId="1" applyNumberFormat="1" applyFont="1" applyFill="1" applyBorder="1"/>
    <xf numFmtId="0" fontId="54" fillId="9" borderId="12" xfId="0" applyFont="1" applyFill="1" applyBorder="1" applyAlignment="1">
      <alignment horizontal="center"/>
    </xf>
    <xf numFmtId="164" fontId="55" fillId="4" borderId="12" xfId="1" applyNumberFormat="1" applyFont="1" applyFill="1" applyBorder="1"/>
    <xf numFmtId="43" fontId="64" fillId="4" borderId="12" xfId="1" applyFont="1" applyFill="1" applyBorder="1"/>
    <xf numFmtId="164" fontId="54" fillId="9" borderId="12" xfId="5" applyNumberFormat="1" applyFont="1" applyFill="1" applyBorder="1"/>
    <xf numFmtId="164" fontId="43" fillId="4" borderId="12" xfId="1" applyNumberFormat="1" applyFont="1" applyFill="1" applyBorder="1"/>
    <xf numFmtId="43" fontId="55" fillId="4" borderId="12" xfId="1" applyFont="1" applyFill="1" applyBorder="1"/>
    <xf numFmtId="43" fontId="55" fillId="0" borderId="12" xfId="1" applyFont="1" applyFill="1" applyBorder="1"/>
    <xf numFmtId="0" fontId="43" fillId="7" borderId="12" xfId="0" applyFont="1" applyFill="1" applyBorder="1" applyAlignment="1">
      <alignment horizontal="center" vertical="center"/>
    </xf>
    <xf numFmtId="0" fontId="63" fillId="5" borderId="12" xfId="0" applyFont="1" applyFill="1" applyBorder="1" applyAlignment="1">
      <alignment horizontal="center" vertical="center"/>
    </xf>
    <xf numFmtId="0" fontId="43" fillId="6" borderId="12" xfId="0" applyFont="1" applyFill="1" applyBorder="1" applyAlignment="1">
      <alignment horizontal="center" vertical="center"/>
    </xf>
    <xf numFmtId="0" fontId="61" fillId="10" borderId="12" xfId="0" applyFont="1" applyFill="1" applyBorder="1" applyAlignment="1">
      <alignment horizontal="center"/>
    </xf>
    <xf numFmtId="0" fontId="61" fillId="10" borderId="35" xfId="0" applyFont="1" applyFill="1" applyBorder="1" applyAlignment="1">
      <alignment vertical="center"/>
    </xf>
    <xf numFmtId="0" fontId="61" fillId="10" borderId="12" xfId="0" applyFont="1" applyFill="1" applyBorder="1" applyAlignment="1">
      <alignment vertical="center"/>
    </xf>
    <xf numFmtId="0" fontId="61" fillId="10" borderId="12" xfId="0" applyFont="1" applyFill="1" applyBorder="1" applyAlignment="1"/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</xdr:row>
      <xdr:rowOff>38100</xdr:rowOff>
    </xdr:from>
    <xdr:to>
      <xdr:col>1</xdr:col>
      <xdr:colOff>1314450</xdr:colOff>
      <xdr:row>7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2</xdr:row>
      <xdr:rowOff>161925</xdr:rowOff>
    </xdr:from>
    <xdr:to>
      <xdr:col>1</xdr:col>
      <xdr:colOff>3898446</xdr:colOff>
      <xdr:row>5</xdr:row>
      <xdr:rowOff>86973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5429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20</xdr:row>
      <xdr:rowOff>95250</xdr:rowOff>
    </xdr:from>
    <xdr:to>
      <xdr:col>2</xdr:col>
      <xdr:colOff>552450</xdr:colOff>
      <xdr:row>26</xdr:row>
      <xdr:rowOff>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52450" y="3933825"/>
          <a:ext cx="621030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24</xdr:row>
      <xdr:rowOff>152400</xdr:rowOff>
    </xdr:from>
    <xdr:to>
      <xdr:col>3</xdr:col>
      <xdr:colOff>47625</xdr:colOff>
      <xdr:row>29</xdr:row>
      <xdr:rowOff>133350</xdr:rowOff>
    </xdr:to>
    <xdr:pic>
      <xdr:nvPicPr>
        <xdr:cNvPr id="9" name="Imagen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14375" y="4752975"/>
          <a:ext cx="63055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2</xdr:row>
      <xdr:rowOff>146276</xdr:rowOff>
    </xdr:from>
    <xdr:to>
      <xdr:col>2</xdr:col>
      <xdr:colOff>3583781</xdr:colOff>
      <xdr:row>4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674687</xdr:colOff>
      <xdr:row>3</xdr:row>
      <xdr:rowOff>65200</xdr:rowOff>
    </xdr:from>
    <xdr:to>
      <xdr:col>1</xdr:col>
      <xdr:colOff>1774031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2234406" y="684325"/>
          <a:ext cx="1099344" cy="625362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2</xdr:col>
      <xdr:colOff>1035654</xdr:colOff>
      <xdr:row>7</xdr:row>
      <xdr:rowOff>155914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1547812</xdr:colOff>
      <xdr:row>3</xdr:row>
      <xdr:rowOff>59532</xdr:rowOff>
    </xdr:from>
    <xdr:to>
      <xdr:col>1</xdr:col>
      <xdr:colOff>559593</xdr:colOff>
      <xdr:row>6</xdr:row>
      <xdr:rowOff>11907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547812" y="678657"/>
          <a:ext cx="571500" cy="631031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2</xdr:row>
      <xdr:rowOff>222250</xdr:rowOff>
    </xdr:from>
    <xdr:to>
      <xdr:col>2</xdr:col>
      <xdr:colOff>1086304</xdr:colOff>
      <xdr:row>4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2</xdr:row>
      <xdr:rowOff>47619</xdr:rowOff>
    </xdr:from>
    <xdr:to>
      <xdr:col>13</xdr:col>
      <xdr:colOff>691819</xdr:colOff>
      <xdr:row>2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333374</xdr:colOff>
      <xdr:row>2</xdr:row>
      <xdr:rowOff>190499</xdr:rowOff>
    </xdr:from>
    <xdr:to>
      <xdr:col>4</xdr:col>
      <xdr:colOff>166687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5</xdr:row>
      <xdr:rowOff>154782</xdr:rowOff>
    </xdr:from>
    <xdr:to>
      <xdr:col>5</xdr:col>
      <xdr:colOff>323168</xdr:colOff>
      <xdr:row>6</xdr:row>
      <xdr:rowOff>168387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12</xdr:col>
      <xdr:colOff>619125</xdr:colOff>
      <xdr:row>4</xdr:row>
      <xdr:rowOff>119062</xdr:rowOff>
    </xdr:from>
    <xdr:to>
      <xdr:col>13</xdr:col>
      <xdr:colOff>709273</xdr:colOff>
      <xdr:row>5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2</xdr:row>
      <xdr:rowOff>265338</xdr:rowOff>
    </xdr:from>
    <xdr:to>
      <xdr:col>2</xdr:col>
      <xdr:colOff>4143375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2</xdr:row>
      <xdr:rowOff>214312</xdr:rowOff>
    </xdr:from>
    <xdr:to>
      <xdr:col>2</xdr:col>
      <xdr:colOff>4071937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2</xdr:row>
      <xdr:rowOff>289151</xdr:rowOff>
    </xdr:from>
    <xdr:to>
      <xdr:col>2</xdr:col>
      <xdr:colOff>3976688</xdr:colOff>
      <xdr:row>4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allejo/Nextcloud/DPF/Estad&#237;sticas%20mefp2014/Flujos%20deuda%20-%20FP/INF%20PARA%20FMI/Revision%20de%20informacion/Z.-%20Cierre%20SLL%20B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allejo/Nextcloud/DPF/Base%20Fiscal%20SLL_Nuevo%20Formato%20y%20MEFP2014/BASE%20FISCAL/BASE%20FISCAL%20SPNF%20HISTORICO%202012-2019/Z7.-%20Publicaci&#243;n_SLL_2013-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allejo/Nextcloud/DPF/Estad&#237;sticas%20mefp2014/Flujos%20deuda%20-%20FP/INF%20PARA%20FMI/Revision%20de%20informacion/Z6.-%20Resumen_Cierre_Trimestral_Anual_%25P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PS DEBT"/>
      <sheetName val="StatisticDisc"/>
      <sheetName val="PGE&amp;CFDD"/>
      <sheetName val="BEDE"/>
      <sheetName val="SH"/>
      <sheetName val="Aggr GC"/>
      <sheetName val="consolidaGobC"/>
      <sheetName val="Gob Central"/>
      <sheetName val="GADs"/>
      <sheetName val="FSS"/>
      <sheetName val="GGagr"/>
      <sheetName val="consolida GG"/>
      <sheetName val="GGcons"/>
      <sheetName val="EEPP"/>
      <sheetName val="SPNFAgr"/>
      <sheetName val="consolida SPNF"/>
      <sheetName val="SPNFcons sum"/>
      <sheetName val="SPNF"/>
      <sheetName val="SPNF compara"/>
      <sheetName val="Gob Central (2)"/>
      <sheetName val="Compara GC"/>
      <sheetName val="Hoja1"/>
    </sheetNames>
    <sheetDataSet>
      <sheetData sheetId="0"/>
      <sheetData sheetId="1">
        <row r="6">
          <cell r="R6">
            <v>819.99797994579808</v>
          </cell>
          <cell r="S6">
            <v>-579.18729991514601</v>
          </cell>
          <cell r="T6">
            <v>-301.01604404849803</v>
          </cell>
          <cell r="U6">
            <v>-144.71711649980443</v>
          </cell>
          <cell r="V6">
            <v>-54.989367124552757</v>
          </cell>
          <cell r="W6">
            <v>-5.3614147661253355</v>
          </cell>
          <cell r="X6">
            <v>-68.273064371167948</v>
          </cell>
          <cell r="Y6">
            <v>-314.59835836687262</v>
          </cell>
          <cell r="Z6">
            <v>25.85507102503891</v>
          </cell>
          <cell r="AA6">
            <v>-350.45632115610715</v>
          </cell>
          <cell r="AB6">
            <v>-121.46835222721825</v>
          </cell>
          <cell r="AC6">
            <v>524.73298085323995</v>
          </cell>
          <cell r="AD6">
            <v>-202.77657306927517</v>
          </cell>
          <cell r="AE6">
            <v>-86.45139092628142</v>
          </cell>
          <cell r="AF6">
            <v>120.50217517667124</v>
          </cell>
          <cell r="AG6">
            <v>-188.74203349515346</v>
          </cell>
          <cell r="AH6">
            <v>-280.24619858963842</v>
          </cell>
          <cell r="AI6">
            <v>302.88387991152376</v>
          </cell>
          <cell r="AJ6">
            <v>-441.28149071303307</v>
          </cell>
          <cell r="AK6">
            <v>-368.63389375859242</v>
          </cell>
          <cell r="AL6">
            <v>-280.05042794782435</v>
          </cell>
          <cell r="AM6">
            <v>-412.87675906780669</v>
          </cell>
          <cell r="AN6">
            <v>-353.07136162031998</v>
          </cell>
          <cell r="AO6">
            <v>613.38838777887077</v>
          </cell>
          <cell r="AP6">
            <v>73.884978600736304</v>
          </cell>
          <cell r="AQ6">
            <v>724.5765123068179</v>
          </cell>
          <cell r="AR6">
            <v>205.0360388539068</v>
          </cell>
          <cell r="AS6">
            <v>254.89782606557125</v>
          </cell>
          <cell r="AT6">
            <v>-199.49536177903451</v>
          </cell>
          <cell r="AU6">
            <v>-91.51219896339785</v>
          </cell>
          <cell r="AV6">
            <v>632.7505768203664</v>
          </cell>
          <cell r="AW6">
            <v>-55.2091117123922</v>
          </cell>
          <cell r="AX6">
            <v>8.9854124300439366</v>
          </cell>
          <cell r="AY6">
            <v>-139.298772991026</v>
          </cell>
          <cell r="AZ6">
            <v>-704.12980506560211</v>
          </cell>
          <cell r="BA6">
            <v>-869.94102664242428</v>
          </cell>
          <cell r="BB6">
            <v>-125.07139485943799</v>
          </cell>
          <cell r="BC6">
            <v>803.61881784321122</v>
          </cell>
          <cell r="BD6">
            <v>-654.59016486216603</v>
          </cell>
          <cell r="BE6">
            <v>180.7594696498569</v>
          </cell>
          <cell r="BF6">
            <v>-16.562885900996719</v>
          </cell>
          <cell r="BG6">
            <v>-268.28683572728801</v>
          </cell>
          <cell r="BH6">
            <v>-37.806640027125354</v>
          </cell>
          <cell r="BI6">
            <v>-3.4905190185343145</v>
          </cell>
          <cell r="BJ6">
            <v>82.02509602985765</v>
          </cell>
          <cell r="BK6">
            <v>143.85130144836751</v>
          </cell>
          <cell r="BL6">
            <v>-443.23312446999228</v>
          </cell>
          <cell r="BM6">
            <v>-150.45006230496028</v>
          </cell>
          <cell r="BN6">
            <v>-813.21028163860501</v>
          </cell>
          <cell r="BO6">
            <v>-53.298324413468094</v>
          </cell>
          <cell r="BP6">
            <v>81.75426345550477</v>
          </cell>
          <cell r="BQ6">
            <v>-149.83605580151016</v>
          </cell>
          <cell r="BR6">
            <v>1066.8213726330951</v>
          </cell>
          <cell r="BS6">
            <v>-1036.7165053605097</v>
          </cell>
          <cell r="BT6">
            <v>412.68968012099401</v>
          </cell>
          <cell r="BU6">
            <v>-43.514072845573253</v>
          </cell>
          <cell r="BV6">
            <v>246.08740775259332</v>
          </cell>
          <cell r="BW6">
            <v>-245.75548878517839</v>
          </cell>
          <cell r="BX6">
            <v>48.400653865052618</v>
          </cell>
          <cell r="BY6">
            <v>626.00198091905941</v>
          </cell>
          <cell r="BZ6">
            <v>-466.3091976882738</v>
          </cell>
          <cell r="CA6">
            <v>-276.29362953487203</v>
          </cell>
          <cell r="CB6">
            <v>-71.160302321269228</v>
          </cell>
          <cell r="CC6">
            <v>23.382902247332368</v>
          </cell>
          <cell r="CD6">
            <v>145.6306709244771</v>
          </cell>
          <cell r="CE6">
            <v>51.789040984640963</v>
          </cell>
          <cell r="CF6">
            <v>89.486657676898176</v>
          </cell>
          <cell r="CG6">
            <v>131.68216669291695</v>
          </cell>
          <cell r="CH6">
            <v>346.93257878958718</v>
          </cell>
          <cell r="CI6">
            <v>-292.09382766173371</v>
          </cell>
          <cell r="CJ6">
            <v>622.21244997269446</v>
          </cell>
          <cell r="CK6">
            <v>-728.84014178220423</v>
          </cell>
          <cell r="CL6">
            <v>4.1308344842196902</v>
          </cell>
          <cell r="CM6">
            <v>106.70383707863266</v>
          </cell>
          <cell r="CN6">
            <v>-143.36946979707045</v>
          </cell>
          <cell r="CO6">
            <v>92.120146746367709</v>
          </cell>
          <cell r="CP6">
            <v>-483.07104989399068</v>
          </cell>
          <cell r="CQ6">
            <v>93.616595135430771</v>
          </cell>
          <cell r="CR6">
            <v>72.794099005037651</v>
          </cell>
          <cell r="CS6">
            <v>-109.39494800356516</v>
          </cell>
          <cell r="CT6">
            <v>188.35683496432966</v>
          </cell>
          <cell r="CU6">
            <v>205.19895881109846</v>
          </cell>
          <cell r="CV6">
            <v>119.44661759417397</v>
          </cell>
          <cell r="CW6">
            <v>-122.2947665103452</v>
          </cell>
          <cell r="CX6">
            <v>-158.18001960528079</v>
          </cell>
          <cell r="CY6">
            <v>227.08380074015872</v>
          </cell>
          <cell r="CZ6">
            <v>434.88709531448035</v>
          </cell>
          <cell r="DA6">
            <v>-231.65223209647155</v>
          </cell>
          <cell r="DB6">
            <v>-23.826908618504149</v>
          </cell>
          <cell r="DC6">
            <v>14.081394941947792</v>
          </cell>
          <cell r="DD6">
            <v>-50.561748792700428</v>
          </cell>
          <cell r="DE6">
            <v>-83.353792539496226</v>
          </cell>
          <cell r="DF6">
            <v>-65.347792022772722</v>
          </cell>
          <cell r="DG6">
            <v>1.2164699058171209</v>
          </cell>
          <cell r="DH6">
            <v>153.38293361206593</v>
          </cell>
          <cell r="DI6">
            <v>-331.70331810982066</v>
          </cell>
          <cell r="DJ6">
            <v>94.767137138722546</v>
          </cell>
          <cell r="DK6">
            <v>295.82507754392691</v>
          </cell>
          <cell r="DL6">
            <v>-285.99423235293034</v>
          </cell>
          <cell r="DM6">
            <v>229.2020887094842</v>
          </cell>
          <cell r="DN6">
            <v>-31.52691009198702</v>
          </cell>
          <cell r="DO6">
            <v>-193.88965018779734</v>
          </cell>
          <cell r="DP6">
            <v>75.385807049235609</v>
          </cell>
          <cell r="DQ6">
            <v>37.937963899360284</v>
          </cell>
          <cell r="DR6">
            <v>-77.095135300903166</v>
          </cell>
          <cell r="DS6">
            <v>3.5120435814067719</v>
          </cell>
          <cell r="DT6">
            <v>157.10570582030104</v>
          </cell>
          <cell r="DU6">
            <v>-333.64869962926173</v>
          </cell>
          <cell r="DV6">
            <v>-6.7547597634777503</v>
          </cell>
          <cell r="DW6">
            <v>-55.817441369516246</v>
          </cell>
          <cell r="DX6">
            <v>358.29160112978855</v>
          </cell>
          <cell r="DY6">
            <v>-179.95153118649097</v>
          </cell>
          <cell r="DZ6">
            <v>8.4355524377131701</v>
          </cell>
          <cell r="EA6">
            <v>36.38237967475493</v>
          </cell>
          <cell r="EB6">
            <v>120.16766288875576</v>
          </cell>
          <cell r="EC6">
            <v>55.377199570278464</v>
          </cell>
          <cell r="ED6">
            <v>-26.900653441109313</v>
          </cell>
          <cell r="EE6">
            <v>134.22100145059335</v>
          </cell>
          <cell r="EF6">
            <v>23.596492125179225</v>
          </cell>
          <cell r="EG6">
            <v>-86.454402072270341</v>
          </cell>
          <cell r="EH6">
            <v>57.026522757322596</v>
          </cell>
          <cell r="EI6">
            <v>-5.6157946352659565</v>
          </cell>
          <cell r="EJ6">
            <v>205.70193681198043</v>
          </cell>
          <cell r="EK6">
            <v>-108.64342988006717</v>
          </cell>
          <cell r="EL6">
            <v>146.7011193005103</v>
          </cell>
          <cell r="EM6">
            <v>15.016084904471654</v>
          </cell>
          <cell r="EN6">
            <v>19.759019716632565</v>
          </cell>
          <cell r="EO6">
            <v>16.816225349237357</v>
          </cell>
          <cell r="EP6">
            <v>35.948129655316507</v>
          </cell>
          <cell r="EQ6">
            <v>12.495688794555008</v>
          </cell>
          <cell r="ER6">
            <v>-432.13953990163213</v>
          </cell>
          <cell r="ES6">
            <v>378.42574958666637</v>
          </cell>
        </row>
        <row r="14">
          <cell r="R14">
            <v>78.017678494162737</v>
          </cell>
          <cell r="S14">
            <v>-8.1225712491995203</v>
          </cell>
          <cell r="T14">
            <v>-9.9747011100003249</v>
          </cell>
          <cell r="U14">
            <v>-22.371529419999547</v>
          </cell>
          <cell r="V14">
            <v>18.491135339999758</v>
          </cell>
          <cell r="W14">
            <v>-3.4965091600003824</v>
          </cell>
          <cell r="X14">
            <v>22.379696439999933</v>
          </cell>
          <cell r="Y14">
            <v>1.0750198900005756</v>
          </cell>
          <cell r="Z14">
            <v>-29.020668850000476</v>
          </cell>
          <cell r="AA14">
            <v>13.226515138200739</v>
          </cell>
          <cell r="AB14">
            <v>-29.459959782499304</v>
          </cell>
          <cell r="AC14">
            <v>55.917765699999563</v>
          </cell>
          <cell r="AD14">
            <v>195.4525941038001</v>
          </cell>
          <cell r="AE14">
            <v>-19.473211520000092</v>
          </cell>
          <cell r="AF14">
            <v>3.7204110000000838</v>
          </cell>
          <cell r="AG14">
            <v>19.451214513800181</v>
          </cell>
          <cell r="AH14">
            <v>6.0336889199996051</v>
          </cell>
          <cell r="AI14">
            <v>9.1109373060011478</v>
          </cell>
          <cell r="AJ14">
            <v>42.404998819998646</v>
          </cell>
          <cell r="AK14">
            <v>1.7116516700005775</v>
          </cell>
          <cell r="AL14">
            <v>26.541736089999414</v>
          </cell>
          <cell r="AM14">
            <v>24.784459779001317</v>
          </cell>
          <cell r="AN14">
            <v>-24.663730650001568</v>
          </cell>
          <cell r="AO14">
            <v>-93.075783691349784</v>
          </cell>
          <cell r="AP14">
            <v>398.89743556000042</v>
          </cell>
          <cell r="AQ14">
            <v>-17.378864970000109</v>
          </cell>
          <cell r="AR14">
            <v>15.645415479999764</v>
          </cell>
          <cell r="AS14">
            <v>8.9009788899992373</v>
          </cell>
          <cell r="AT14">
            <v>-4.8740841899997918</v>
          </cell>
          <cell r="AU14">
            <v>-11.895165589999962</v>
          </cell>
          <cell r="AV14">
            <v>24.47216743000034</v>
          </cell>
          <cell r="AW14">
            <v>-34.68312703000035</v>
          </cell>
          <cell r="AX14">
            <v>47.764784020000434</v>
          </cell>
          <cell r="AY14">
            <v>11.014728769999461</v>
          </cell>
          <cell r="AZ14">
            <v>-4.3288065299992695</v>
          </cell>
          <cell r="BA14">
            <v>-69.142801293237994</v>
          </cell>
          <cell r="BB14">
            <v>254.31005799999951</v>
          </cell>
          <cell r="BC14">
            <v>-42.704377919999857</v>
          </cell>
          <cell r="BD14">
            <v>3.7189277899998814</v>
          </cell>
          <cell r="BE14">
            <v>10.755585309999475</v>
          </cell>
          <cell r="BF14">
            <v>27.075868100000235</v>
          </cell>
          <cell r="BG14">
            <v>-49.653691369998512</v>
          </cell>
          <cell r="BH14">
            <v>0.66146137999956522</v>
          </cell>
          <cell r="BI14">
            <v>-25.831320400000106</v>
          </cell>
          <cell r="BJ14">
            <v>-12.808833980000699</v>
          </cell>
          <cell r="BK14">
            <v>7.7862542299998552</v>
          </cell>
          <cell r="BL14">
            <v>-12.228052280000668</v>
          </cell>
          <cell r="BM14">
            <v>-28.121720549998884</v>
          </cell>
          <cell r="BN14">
            <v>202.51277611000026</v>
          </cell>
          <cell r="BO14">
            <v>5.0869574899995769</v>
          </cell>
          <cell r="BP14">
            <v>29.974143099999864</v>
          </cell>
          <cell r="BQ14">
            <v>16.159619990000472</v>
          </cell>
          <cell r="BR14">
            <v>11.803475919999912</v>
          </cell>
          <cell r="BS14">
            <v>8.139096880000082</v>
          </cell>
          <cell r="BT14">
            <v>0.98961134000035145</v>
          </cell>
          <cell r="BU14">
            <v>29.744381739998843</v>
          </cell>
          <cell r="BV14">
            <v>11.875224340001381</v>
          </cell>
          <cell r="BW14">
            <v>-8.2661209899993366</v>
          </cell>
          <cell r="BX14">
            <v>-35.648491030000869</v>
          </cell>
          <cell r="BY14">
            <v>6.6820226099979436</v>
          </cell>
          <cell r="BZ14">
            <v>322.5743821799997</v>
          </cell>
          <cell r="CA14">
            <v>18.449585979999767</v>
          </cell>
          <cell r="CB14">
            <v>-8.017133329999325</v>
          </cell>
          <cell r="CC14">
            <v>20.97846741999922</v>
          </cell>
          <cell r="CD14">
            <v>-45.147683422999165</v>
          </cell>
          <cell r="CE14">
            <v>0.29679903399956942</v>
          </cell>
          <cell r="CF14">
            <v>-105.63425245300081</v>
          </cell>
          <cell r="CG14">
            <v>74.869197369998659</v>
          </cell>
          <cell r="CH14">
            <v>-200.31431642999874</v>
          </cell>
          <cell r="CI14">
            <v>0.71267890999851602</v>
          </cell>
          <cell r="CJ14">
            <v>-39.277601289998017</v>
          </cell>
          <cell r="CK14">
            <v>-35.913864659999376</v>
          </cell>
          <cell r="CL14">
            <v>11.897032693999776</v>
          </cell>
          <cell r="CM14">
            <v>59.829769920000004</v>
          </cell>
          <cell r="CN14">
            <v>20.335325669999577</v>
          </cell>
          <cell r="CO14">
            <v>-41.60083302999891</v>
          </cell>
          <cell r="CP14">
            <v>-6.8190822900005514</v>
          </cell>
          <cell r="CQ14">
            <v>-37.774808139999323</v>
          </cell>
          <cell r="CR14">
            <v>-85.224755813001053</v>
          </cell>
          <cell r="CS14">
            <v>106.45864998000076</v>
          </cell>
          <cell r="CT14">
            <v>2.0406163000008917</v>
          </cell>
          <cell r="CU14">
            <v>17.646440827999527</v>
          </cell>
          <cell r="CV14">
            <v>-178.71387970000063</v>
          </cell>
          <cell r="CW14">
            <v>127.55226942999994</v>
          </cell>
          <cell r="CX14">
            <v>-76.808485759999712</v>
          </cell>
          <cell r="CY14">
            <v>-59.416456190353188</v>
          </cell>
          <cell r="CZ14">
            <v>52.27697086000012</v>
          </cell>
          <cell r="DA14">
            <v>-16.665553219026449</v>
          </cell>
          <cell r="DB14">
            <v>5.0812876310002366</v>
          </cell>
          <cell r="DC14">
            <v>6.1818067599997804</v>
          </cell>
          <cell r="DD14">
            <v>-0.59575916299955622</v>
          </cell>
          <cell r="DE14">
            <v>100.65885124999964</v>
          </cell>
          <cell r="DF14">
            <v>-11.719108778996386</v>
          </cell>
          <cell r="DG14">
            <v>-36.411492508075369</v>
          </cell>
          <cell r="DH14">
            <v>-9.7013487168039632</v>
          </cell>
          <cell r="DI14">
            <v>-177.5277299942143</v>
          </cell>
          <cell r="DJ14">
            <v>-30.997431889099971</v>
          </cell>
          <cell r="DK14">
            <v>-113.81111537000029</v>
          </cell>
          <cell r="DL14">
            <v>147.12271790000091</v>
          </cell>
          <cell r="DM14">
            <v>-80.16603849191354</v>
          </cell>
          <cell r="DN14">
            <v>-42.680759801946188</v>
          </cell>
          <cell r="DO14">
            <v>32.950706689998668</v>
          </cell>
          <cell r="DP14">
            <v>4.8800953770017585</v>
          </cell>
          <cell r="DQ14">
            <v>18.41877015999934</v>
          </cell>
          <cell r="DR14">
            <v>-38.540677025599365</v>
          </cell>
          <cell r="DS14">
            <v>-3.7767557800032705</v>
          </cell>
          <cell r="DT14">
            <v>62.976118257998621</v>
          </cell>
          <cell r="DU14">
            <v>66.091372973545731</v>
          </cell>
          <cell r="DV14">
            <v>-164.09618371299962</v>
          </cell>
          <cell r="DW14">
            <v>-5.5954463400006773</v>
          </cell>
          <cell r="DX14">
            <v>-14.179804879999885</v>
          </cell>
          <cell r="DY14">
            <v>-10.104209000000154</v>
          </cell>
          <cell r="DZ14">
            <v>-28.600064859999911</v>
          </cell>
          <cell r="EA14">
            <v>5.0425605800001563</v>
          </cell>
          <cell r="EB14">
            <v>-13.807946789999946</v>
          </cell>
          <cell r="EC14">
            <v>16.869414424069646</v>
          </cell>
          <cell r="ED14">
            <v>19.221849149997347</v>
          </cell>
          <cell r="EE14">
            <v>-7.2006516033319485</v>
          </cell>
          <cell r="EF14">
            <v>1.4846935173329641</v>
          </cell>
          <cell r="EG14">
            <v>32.215744830000943</v>
          </cell>
          <cell r="EH14">
            <v>-66.147249169999881</v>
          </cell>
          <cell r="EI14">
            <v>9.5541067800000974</v>
          </cell>
          <cell r="EJ14">
            <v>16.071929299999908</v>
          </cell>
          <cell r="EK14">
            <v>68.512733110000639</v>
          </cell>
          <cell r="EL14">
            <v>-22.835888079999719</v>
          </cell>
          <cell r="EM14">
            <v>5.3176356199993364</v>
          </cell>
          <cell r="EN14">
            <v>0.78361325201157683</v>
          </cell>
          <cell r="EO14">
            <v>16.865940359989722</v>
          </cell>
          <cell r="EP14">
            <v>-47.978270067746763</v>
          </cell>
          <cell r="EQ14">
            <v>-1.6655951950010888</v>
          </cell>
          <cell r="ER14">
            <v>-1.4862992200008875</v>
          </cell>
          <cell r="ES14">
            <v>64.136908006516762</v>
          </cell>
        </row>
        <row r="22">
          <cell r="R22">
            <v>-244.01250548963316</v>
          </cell>
          <cell r="S22">
            <v>10.967529528958579</v>
          </cell>
          <cell r="T22">
            <v>39.107911819391262</v>
          </cell>
          <cell r="U22">
            <v>-191.8327611793955</v>
          </cell>
          <cell r="V22">
            <v>66.617114190034556</v>
          </cell>
          <cell r="W22">
            <v>-10.817079022133839</v>
          </cell>
          <cell r="X22">
            <v>8.5810142100237385</v>
          </cell>
          <cell r="Y22">
            <v>-66.926708278949945</v>
          </cell>
          <cell r="Z22">
            <v>96.85149172996492</v>
          </cell>
          <cell r="AA22">
            <v>-83.179278439924644</v>
          </cell>
          <cell r="AB22">
            <v>140.63221348988048</v>
          </cell>
          <cell r="AC22">
            <v>406.7282817386548</v>
          </cell>
          <cell r="AD22">
            <v>-91.582786580014215</v>
          </cell>
          <cell r="AE22">
            <v>54.845209900004534</v>
          </cell>
          <cell r="AF22">
            <v>160.24340297337295</v>
          </cell>
          <cell r="AG22">
            <v>169.30212365994356</v>
          </cell>
          <cell r="AH22">
            <v>66.162441906684023</v>
          </cell>
          <cell r="AI22">
            <v>3.1182075233222122</v>
          </cell>
          <cell r="AJ22">
            <v>-33.966176859998882</v>
          </cell>
          <cell r="AK22">
            <v>77.019798399995409</v>
          </cell>
          <cell r="AL22">
            <v>-38.175642569994977</v>
          </cell>
          <cell r="AM22">
            <v>93.347463440003452</v>
          </cell>
          <cell r="AN22">
            <v>232.40856456999754</v>
          </cell>
          <cell r="AO22">
            <v>-256.5660310240828</v>
          </cell>
          <cell r="AP22">
            <v>55.222676446654759</v>
          </cell>
          <cell r="AQ22">
            <v>-29.197521570001413</v>
          </cell>
          <cell r="AR22">
            <v>-26.714816109996548</v>
          </cell>
          <cell r="AS22">
            <v>-98.721260540008188</v>
          </cell>
          <cell r="AT22">
            <v>376.90733689000922</v>
          </cell>
          <cell r="AU22">
            <v>-305.08429929110048</v>
          </cell>
          <cell r="AV22">
            <v>-231.42187369999951</v>
          </cell>
          <cell r="AW22">
            <v>-29.055714838887923</v>
          </cell>
          <cell r="AX22">
            <v>115.25521556886682</v>
          </cell>
          <cell r="AY22">
            <v>-167.80772095887744</v>
          </cell>
          <cell r="AZ22">
            <v>92.017537773207792</v>
          </cell>
          <cell r="BA22">
            <v>-369.38308496421416</v>
          </cell>
          <cell r="BB22">
            <v>-46.049897281594895</v>
          </cell>
          <cell r="BC22">
            <v>31.56597625844914</v>
          </cell>
          <cell r="BD22">
            <v>-8.6421356694541487</v>
          </cell>
          <cell r="BE22">
            <v>-153.56971691675503</v>
          </cell>
          <cell r="BF22">
            <v>130.94812566676055</v>
          </cell>
          <cell r="BG22">
            <v>42.882485156668452</v>
          </cell>
          <cell r="BH22">
            <v>-63.515039346668942</v>
          </cell>
          <cell r="BI22">
            <v>-173.87036332835012</v>
          </cell>
          <cell r="BJ22">
            <v>62.771784517985665</v>
          </cell>
          <cell r="BK22">
            <v>50.201694596004785</v>
          </cell>
          <cell r="BL22">
            <v>69.363514648000205</v>
          </cell>
          <cell r="BM22">
            <v>-427.96927059999484</v>
          </cell>
          <cell r="BN22">
            <v>-166.48017459400279</v>
          </cell>
          <cell r="BO22">
            <v>-16.970751497994456</v>
          </cell>
          <cell r="BP22">
            <v>-604.51362049100635</v>
          </cell>
          <cell r="BQ22">
            <v>-40.401922064997279</v>
          </cell>
          <cell r="BR22">
            <v>-110.01722886200051</v>
          </cell>
          <cell r="BS22">
            <v>-82.445296041006145</v>
          </cell>
          <cell r="BT22">
            <v>396.17605590700396</v>
          </cell>
          <cell r="BU22">
            <v>74.461002760002145</v>
          </cell>
          <cell r="BV22">
            <v>-7.469018337005366</v>
          </cell>
          <cell r="BW22">
            <v>-77.043519020333633</v>
          </cell>
          <cell r="BX22">
            <v>-173.34642643999422</v>
          </cell>
          <cell r="BY22">
            <v>-276.62697793999712</v>
          </cell>
          <cell r="BZ22">
            <v>-46.002627429995357</v>
          </cell>
          <cell r="CA22">
            <v>-51.824230070003921</v>
          </cell>
          <cell r="CB22">
            <v>36.407046349994602</v>
          </cell>
          <cell r="CC22">
            <v>25.855240040003764</v>
          </cell>
          <cell r="CD22">
            <v>-2.9969562166683659</v>
          </cell>
          <cell r="CE22">
            <v>13.177754529996577</v>
          </cell>
          <cell r="CF22">
            <v>79.751580590005858</v>
          </cell>
          <cell r="CG22">
            <v>-4.2364851199995996</v>
          </cell>
          <cell r="CH22">
            <v>1.8903600599965102</v>
          </cell>
          <cell r="CI22">
            <v>76.302486910001676</v>
          </cell>
          <cell r="CJ22">
            <v>3.4972298800013846</v>
          </cell>
          <cell r="CK22">
            <v>-50.304265289998966</v>
          </cell>
          <cell r="CL22">
            <v>-3.1099140100005798</v>
          </cell>
          <cell r="CM22">
            <v>39.829184435995955</v>
          </cell>
          <cell r="CN22">
            <v>-117.16222448200108</v>
          </cell>
          <cell r="CO22">
            <v>7.157542396003862</v>
          </cell>
          <cell r="CP22">
            <v>82.947192356003143</v>
          </cell>
          <cell r="CQ22">
            <v>46.686652547996431</v>
          </cell>
          <cell r="CR22">
            <v>-37.051416668000655</v>
          </cell>
          <cell r="CS22">
            <v>5.048742140004947</v>
          </cell>
          <cell r="CT22">
            <v>69.22350236439803</v>
          </cell>
          <cell r="CU22">
            <v>-25.433509350005522</v>
          </cell>
          <cell r="CV22">
            <v>-75.864453811993883</v>
          </cell>
          <cell r="CW22">
            <v>114.6744204710036</v>
          </cell>
          <cell r="CX22">
            <v>-68.985282650010618</v>
          </cell>
          <cell r="CY22">
            <v>21.050497740002129</v>
          </cell>
          <cell r="CZ22">
            <v>36.424508878396921</v>
          </cell>
          <cell r="DA22">
            <v>12.604538415608829</v>
          </cell>
          <cell r="DB22">
            <v>117.25199428654116</v>
          </cell>
          <cell r="DC22">
            <v>-56.544124015992566</v>
          </cell>
          <cell r="DD22">
            <v>-105.69522479321893</v>
          </cell>
          <cell r="DE22">
            <v>74.817806247598014</v>
          </cell>
          <cell r="DF22">
            <v>2.477809374181291</v>
          </cell>
          <cell r="DG22">
            <v>17.381655964886818</v>
          </cell>
          <cell r="DH22">
            <v>122.32474963910607</v>
          </cell>
          <cell r="DI22">
            <v>-313.07551462719363</v>
          </cell>
          <cell r="DJ22">
            <v>-45.345991384995784</v>
          </cell>
          <cell r="DK22">
            <v>-32.294855439992858</v>
          </cell>
          <cell r="DL22">
            <v>88.497414069996239</v>
          </cell>
          <cell r="DM22">
            <v>10.275094736627608</v>
          </cell>
          <cell r="DN22">
            <v>-12.004854838398188</v>
          </cell>
          <cell r="DO22">
            <v>-2.6575280610587981</v>
          </cell>
          <cell r="DP22">
            <v>65.337089231868731</v>
          </cell>
          <cell r="DQ22">
            <v>1.1113228366679593</v>
          </cell>
          <cell r="DR22">
            <v>-171.0477685462476</v>
          </cell>
          <cell r="DS22">
            <v>26.139433239246955</v>
          </cell>
          <cell r="DT22">
            <v>-107.15848881299632</v>
          </cell>
          <cell r="DU22">
            <v>153.33311128999776</v>
          </cell>
          <cell r="DV22">
            <v>-55.466700429995626</v>
          </cell>
          <cell r="DW22">
            <v>-5.5432404546193084</v>
          </cell>
          <cell r="DX22">
            <v>16.822980150003673</v>
          </cell>
          <cell r="DY22">
            <v>-28.530625550004288</v>
          </cell>
          <cell r="DZ22">
            <v>48.592653611288597</v>
          </cell>
          <cell r="EA22">
            <v>-91.201839060002271</v>
          </cell>
          <cell r="EB22">
            <v>145.32727887699573</v>
          </cell>
          <cell r="EC22">
            <v>153.29087307905957</v>
          </cell>
          <cell r="ED22">
            <v>198.34863526334095</v>
          </cell>
          <cell r="EE22">
            <v>-142.77979268334252</v>
          </cell>
          <cell r="EF22">
            <v>-7.0804846299924975</v>
          </cell>
          <cell r="EG22">
            <v>-226.00215481000785</v>
          </cell>
          <cell r="EH22">
            <v>151.61433841199363</v>
          </cell>
          <cell r="EI22">
            <v>-90.700036659996783</v>
          </cell>
          <cell r="EJ22">
            <v>-18.578573292355713</v>
          </cell>
          <cell r="EK22">
            <v>234.51472551800725</v>
          </cell>
          <cell r="EL22">
            <v>45.028110798002558</v>
          </cell>
          <cell r="EM22">
            <v>82.038909027269426</v>
          </cell>
          <cell r="EN22">
            <v>-30.001650741996286</v>
          </cell>
          <cell r="EO22">
            <v>28.58828001398831</v>
          </cell>
          <cell r="EP22">
            <v>10.739000896017842</v>
          </cell>
          <cell r="EQ22">
            <v>81.189349945384606</v>
          </cell>
          <cell r="ER22">
            <v>75.371892511496981</v>
          </cell>
          <cell r="ES22">
            <v>98.082143362871193</v>
          </cell>
        </row>
        <row r="30">
          <cell r="R30">
            <v>654.00315295032783</v>
          </cell>
          <cell r="S30">
            <v>-576.3423416353869</v>
          </cell>
          <cell r="T30">
            <v>-271.88283333910749</v>
          </cell>
          <cell r="U30">
            <v>-358.92140709920022</v>
          </cell>
          <cell r="V30">
            <v>30.118882405482054</v>
          </cell>
          <cell r="W30">
            <v>-19.675002948259475</v>
          </cell>
          <cell r="X30">
            <v>-37.312353721143552</v>
          </cell>
          <cell r="Y30">
            <v>-380.45004675582209</v>
          </cell>
          <cell r="Z30">
            <v>93.685893905003468</v>
          </cell>
          <cell r="AA30">
            <v>-420.40908445783077</v>
          </cell>
          <cell r="AB30">
            <v>-10.296098519836733</v>
          </cell>
          <cell r="AC30">
            <v>987.37902829189443</v>
          </cell>
          <cell r="AD30">
            <v>-98.906765545488838</v>
          </cell>
          <cell r="AE30">
            <v>-51.079392546276836</v>
          </cell>
          <cell r="AF30">
            <v>284.46598915004404</v>
          </cell>
          <cell r="AG30">
            <v>1.1304678590391859E-2</v>
          </cell>
          <cell r="AH30">
            <v>-208.05006776295511</v>
          </cell>
          <cell r="AI30">
            <v>315.1130247408471</v>
          </cell>
          <cell r="AJ30">
            <v>-432.84266875303388</v>
          </cell>
          <cell r="AK30">
            <v>-289.90244368859658</v>
          </cell>
          <cell r="AL30">
            <v>-291.68433442782032</v>
          </cell>
          <cell r="AM30">
            <v>-294.74483584880164</v>
          </cell>
          <cell r="AN30">
            <v>-145.3265277003236</v>
          </cell>
          <cell r="AO30">
            <v>263.74657306343852</v>
          </cell>
          <cell r="AP30">
            <v>528.00509060739137</v>
          </cell>
          <cell r="AQ30">
            <v>678.0001257668165</v>
          </cell>
          <cell r="AR30">
            <v>193.96663822390929</v>
          </cell>
          <cell r="AS30">
            <v>165.07754441556244</v>
          </cell>
          <cell r="AT30">
            <v>172.53789092097441</v>
          </cell>
          <cell r="AU30">
            <v>-408.49166384449836</v>
          </cell>
          <cell r="AV30">
            <v>425.80087055036745</v>
          </cell>
          <cell r="AW30">
            <v>-118.9479535812805</v>
          </cell>
          <cell r="AX30">
            <v>172.00541201891133</v>
          </cell>
          <cell r="AY30">
            <v>-296.09176517990352</v>
          </cell>
          <cell r="AZ30">
            <v>-616.44107382239326</v>
          </cell>
          <cell r="BA30">
            <v>-1308.4669128998762</v>
          </cell>
          <cell r="BB30">
            <v>83.188765858966917</v>
          </cell>
          <cell r="BC30">
            <v>792.48041618166053</v>
          </cell>
          <cell r="BD30">
            <v>-659.51337274161983</v>
          </cell>
          <cell r="BE30">
            <v>37.945338043100918</v>
          </cell>
          <cell r="BF30">
            <v>141.46110786576355</v>
          </cell>
          <cell r="BG30">
            <v>-275.05804194061807</v>
          </cell>
          <cell r="BH30">
            <v>-100.66021799379496</v>
          </cell>
          <cell r="BI30">
            <v>-203.19220274688445</v>
          </cell>
          <cell r="BJ30">
            <v>131.9880465678425</v>
          </cell>
          <cell r="BK30">
            <v>201.83925027437249</v>
          </cell>
          <cell r="BL30">
            <v>-386.09766210199336</v>
          </cell>
          <cell r="BM30">
            <v>-606.54105345495418</v>
          </cell>
          <cell r="BN30">
            <v>-777.17768012260763</v>
          </cell>
          <cell r="BO30">
            <v>-65.182118421462746</v>
          </cell>
          <cell r="BP30">
            <v>-492.78521393550091</v>
          </cell>
          <cell r="BQ30">
            <v>-174.07835787650743</v>
          </cell>
          <cell r="BR30">
            <v>968.60761969109467</v>
          </cell>
          <cell r="BS30">
            <v>-1111.0227045215163</v>
          </cell>
          <cell r="BT30">
            <v>809.85534736799821</v>
          </cell>
          <cell r="BU30">
            <v>60.691311654427409</v>
          </cell>
          <cell r="BV30">
            <v>250.49361375558931</v>
          </cell>
          <cell r="BW30">
            <v>-331.06512879551155</v>
          </cell>
          <cell r="BX30">
            <v>-160.59426360494217</v>
          </cell>
          <cell r="BY30">
            <v>356.05702558906069</v>
          </cell>
          <cell r="BZ30">
            <v>-189.73744293826894</v>
          </cell>
          <cell r="CA30">
            <v>-309.66827362487595</v>
          </cell>
          <cell r="CB30">
            <v>-42.770389301273781</v>
          </cell>
          <cell r="CC30">
            <v>70.216609707335294</v>
          </cell>
          <cell r="CD30">
            <v>97.48603128480886</v>
          </cell>
          <cell r="CE30">
            <v>65.263594548637457</v>
          </cell>
          <cell r="CF30">
            <v>63.603985813903478</v>
          </cell>
          <cell r="CG30">
            <v>202.31487894291593</v>
          </cell>
          <cell r="CH30">
            <v>148.50862241958475</v>
          </cell>
          <cell r="CI30">
            <v>-215.07866184173395</v>
          </cell>
          <cell r="CJ30">
            <v>586.43207856269737</v>
          </cell>
          <cell r="CK30">
            <v>-815.05827173220359</v>
          </cell>
          <cell r="CL30">
            <v>12.917953168218787</v>
          </cell>
          <cell r="CM30">
            <v>206.36279143462912</v>
          </cell>
          <cell r="CN30">
            <v>-240.19636860907121</v>
          </cell>
          <cell r="CO30">
            <v>57.676856112372775</v>
          </cell>
          <cell r="CP30">
            <v>-406.94293982798803</v>
          </cell>
          <cell r="CQ30">
            <v>102.52843954342779</v>
          </cell>
          <cell r="CR30">
            <v>-49.482073475964398</v>
          </cell>
          <cell r="CS30">
            <v>2.1124441164406562</v>
          </cell>
          <cell r="CT30">
            <v>259.62095362872969</v>
          </cell>
          <cell r="CU30">
            <v>197.41189028909253</v>
          </cell>
          <cell r="CV30">
            <v>-135.13171591782054</v>
          </cell>
          <cell r="CW30">
            <v>119.93192339065808</v>
          </cell>
          <cell r="CX30">
            <v>-303.97378801529112</v>
          </cell>
          <cell r="CY30">
            <v>188.71784228980727</v>
          </cell>
          <cell r="CZ30">
            <v>523.5885750528771</v>
          </cell>
          <cell r="DA30">
            <v>-235.71324689989001</v>
          </cell>
          <cell r="DB30">
            <v>98.506373299037932</v>
          </cell>
          <cell r="DC30">
            <v>-36.280922314044687</v>
          </cell>
          <cell r="DD30">
            <v>-156.85273274891904</v>
          </cell>
          <cell r="DE30">
            <v>92.1228649581019</v>
          </cell>
          <cell r="DF30">
            <v>-74.589091427587505</v>
          </cell>
          <cell r="DG30">
            <v>-17.813366637371701</v>
          </cell>
          <cell r="DH30">
            <v>266.00633453436819</v>
          </cell>
          <cell r="DI30">
            <v>-822.3065627312285</v>
          </cell>
          <cell r="DJ30">
            <v>18.423713864627018</v>
          </cell>
          <cell r="DK30">
            <v>149.71910673393307</v>
          </cell>
          <cell r="DL30">
            <v>-50.374100382933008</v>
          </cell>
          <cell r="DM30">
            <v>159.31114495419871</v>
          </cell>
          <cell r="DN30">
            <v>-86.212524732331133</v>
          </cell>
          <cell r="DO30">
            <v>-163.59647155885762</v>
          </cell>
          <cell r="DP30">
            <v>145.60299165810511</v>
          </cell>
          <cell r="DQ30">
            <v>57.468056896027292</v>
          </cell>
          <cell r="DR30">
            <v>-286.68358087275033</v>
          </cell>
          <cell r="DS30">
            <v>25.874721040650002</v>
          </cell>
          <cell r="DT30">
            <v>112.92333526530308</v>
          </cell>
          <cell r="DU30">
            <v>-114.22421536571801</v>
          </cell>
          <cell r="DV30">
            <v>-226.31764390647277</v>
          </cell>
          <cell r="DW30">
            <v>-66.956128164136032</v>
          </cell>
          <cell r="DX30">
            <v>360.93477639979176</v>
          </cell>
          <cell r="DY30">
            <v>-218.58636573649505</v>
          </cell>
          <cell r="DZ30">
            <v>28.428141189001167</v>
          </cell>
          <cell r="EA30">
            <v>-49.776898805246788</v>
          </cell>
          <cell r="EB30">
            <v>251.68699497575216</v>
          </cell>
          <cell r="EC30">
            <v>225.53748707340822</v>
          </cell>
          <cell r="ED30">
            <v>190.66983097222874</v>
          </cell>
          <cell r="EE30">
            <v>-15.759442836080893</v>
          </cell>
          <cell r="EF30">
            <v>18.000701012519812</v>
          </cell>
          <cell r="EG30">
            <v>-280.24081205227685</v>
          </cell>
          <cell r="EH30">
            <v>142.4936119993165</v>
          </cell>
          <cell r="EI30">
            <v>-86.761724515262699</v>
          </cell>
          <cell r="EJ30">
            <v>203.19529281962525</v>
          </cell>
          <cell r="EK30">
            <v>194.3840287479411</v>
          </cell>
          <cell r="EL30">
            <v>168.89334201851341</v>
          </cell>
          <cell r="EM30">
            <v>102.3726295517402</v>
          </cell>
          <cell r="EN30">
            <v>-9.4590177733517748</v>
          </cell>
          <cell r="EO30">
            <v>62.27044572321563</v>
          </cell>
          <cell r="EP30">
            <v>-1.291139516411647</v>
          </cell>
          <cell r="EQ30">
            <v>92.019443544938781</v>
          </cell>
          <cell r="ER30">
            <v>-358.25394661013615</v>
          </cell>
          <cell r="ES30">
            <v>540.64480095605495</v>
          </cell>
        </row>
        <row r="39">
          <cell r="R39">
            <v>-9.4080502605770064</v>
          </cell>
          <cell r="S39">
            <v>59.767719782887781</v>
          </cell>
          <cell r="T39">
            <v>71.715947220203873</v>
          </cell>
          <cell r="U39">
            <v>-52.630855512783214</v>
          </cell>
          <cell r="V39">
            <v>-118.7133709719518</v>
          </cell>
          <cell r="W39">
            <v>162.75866328600219</v>
          </cell>
          <cell r="X39">
            <v>-53.921824205306308</v>
          </cell>
          <cell r="Y39">
            <v>-90.790647315948434</v>
          </cell>
          <cell r="Z39">
            <v>-91.276030973163088</v>
          </cell>
          <cell r="AA39">
            <v>-63.284051402441818</v>
          </cell>
          <cell r="AB39">
            <v>-224.06330811343156</v>
          </cell>
          <cell r="AC39">
            <v>28.904610427935268</v>
          </cell>
          <cell r="AD39">
            <v>105.92767125934404</v>
          </cell>
          <cell r="AE39">
            <v>-27.955463122843355</v>
          </cell>
          <cell r="AF39">
            <v>89.892036863975321</v>
          </cell>
          <cell r="AG39">
            <v>-1.5961957172980377</v>
          </cell>
          <cell r="AH39">
            <v>-19.705684944184732</v>
          </cell>
          <cell r="AI39">
            <v>4.6087188978749509</v>
          </cell>
          <cell r="AJ39">
            <v>8.4282029783745998</v>
          </cell>
          <cell r="AK39">
            <v>104.63589398019121</v>
          </cell>
          <cell r="AL39">
            <v>22.856305020311879</v>
          </cell>
          <cell r="AM39">
            <v>-116.91930000110165</v>
          </cell>
          <cell r="AN39">
            <v>203.97176047800065</v>
          </cell>
          <cell r="AO39">
            <v>-93.195206885138475</v>
          </cell>
          <cell r="AP39">
            <v>26.164590269625421</v>
          </cell>
          <cell r="AQ39">
            <v>-14.996222753162485</v>
          </cell>
          <cell r="AR39">
            <v>-32.796267850010793</v>
          </cell>
          <cell r="AS39">
            <v>14.246896488306021</v>
          </cell>
          <cell r="AT39">
            <v>-50.256175456375473</v>
          </cell>
          <cell r="AU39">
            <v>46.424676151995307</v>
          </cell>
          <cell r="AV39">
            <v>92.043314035327995</v>
          </cell>
          <cell r="AW39">
            <v>28.005618341888152</v>
          </cell>
          <cell r="AX39">
            <v>6.8903662075257444</v>
          </cell>
          <cell r="AY39">
            <v>-103.85825527554955</v>
          </cell>
          <cell r="AZ39">
            <v>-62.500120378868814</v>
          </cell>
          <cell r="BA39">
            <v>-744.97515276214676</v>
          </cell>
          <cell r="BB39">
            <v>954.45570933412364</v>
          </cell>
          <cell r="BC39">
            <v>-359.36936729758833</v>
          </cell>
          <cell r="BD39">
            <v>33.915988063606022</v>
          </cell>
          <cell r="BE39">
            <v>-84.50684754522203</v>
          </cell>
          <cell r="BF39">
            <v>4.9073950339418388</v>
          </cell>
          <cell r="BG39">
            <v>-145.86165276890355</v>
          </cell>
          <cell r="BH39">
            <v>-165.75579553704566</v>
          </cell>
          <cell r="BI39">
            <v>-52.564575971395506</v>
          </cell>
          <cell r="BJ39">
            <v>294.62089092115605</v>
          </cell>
          <cell r="BK39">
            <v>-9.3046159326234488</v>
          </cell>
          <cell r="BL39">
            <v>-93.726905015836479</v>
          </cell>
          <cell r="BM39">
            <v>-240.78583232293764</v>
          </cell>
          <cell r="BN39">
            <v>44.55841726869096</v>
          </cell>
          <cell r="BO39">
            <v>188.11895675013966</v>
          </cell>
          <cell r="BP39">
            <v>-78.997178422248169</v>
          </cell>
          <cell r="BQ39">
            <v>-67.750560258420165</v>
          </cell>
          <cell r="BR39">
            <v>-13.352568968880206</v>
          </cell>
          <cell r="BS39">
            <v>-28.126932287275054</v>
          </cell>
          <cell r="BT39">
            <v>-11.292997627708125</v>
          </cell>
          <cell r="BU39">
            <v>5.7551902204955638</v>
          </cell>
          <cell r="BV39">
            <v>-81.556453702162202</v>
          </cell>
          <cell r="BW39">
            <v>-114.61013775082634</v>
          </cell>
          <cell r="BX39">
            <v>-29.8881226450074</v>
          </cell>
          <cell r="BY39">
            <v>-35.498059262693687</v>
          </cell>
          <cell r="BZ39">
            <v>44.965304030348875</v>
          </cell>
          <cell r="CA39">
            <v>-53.97710658744947</v>
          </cell>
          <cell r="CB39">
            <v>4.7789089371618729</v>
          </cell>
          <cell r="CC39">
            <v>-31.194566246202072</v>
          </cell>
          <cell r="CD39">
            <v>-48.891754122123473</v>
          </cell>
          <cell r="CE39">
            <v>-55.029312023370892</v>
          </cell>
          <cell r="CF39">
            <v>63.155373092840762</v>
          </cell>
          <cell r="CG39">
            <v>-61.52157185505888</v>
          </cell>
          <cell r="CH39">
            <v>-34.860086522348126</v>
          </cell>
          <cell r="CI39">
            <v>7.4446121555174898</v>
          </cell>
          <cell r="CJ39">
            <v>-59.812119520070667</v>
          </cell>
          <cell r="CK39">
            <v>-155.23443307370619</v>
          </cell>
          <cell r="CL39">
            <v>-34.060384118963995</v>
          </cell>
          <cell r="CM39">
            <v>-10.079498923278976</v>
          </cell>
          <cell r="CN39">
            <v>-64.660523474063893</v>
          </cell>
          <cell r="CO39">
            <v>9.2166204192574099</v>
          </cell>
          <cell r="CP39">
            <v>-9.6307902703367887</v>
          </cell>
          <cell r="CQ39">
            <v>19.322573539703868</v>
          </cell>
          <cell r="CR39">
            <v>-27.383604093496018</v>
          </cell>
          <cell r="CS39">
            <v>-23.262280410001551</v>
          </cell>
          <cell r="CT39">
            <v>-13.106562579908541</v>
          </cell>
          <cell r="CU39">
            <v>-7.8487318799983825</v>
          </cell>
          <cell r="CV39">
            <v>-34.293174087871193</v>
          </cell>
          <cell r="CW39">
            <v>-56.727440947920037</v>
          </cell>
          <cell r="CX39">
            <v>121.76992198278691</v>
          </cell>
          <cell r="CY39">
            <v>-47.019345910784253</v>
          </cell>
          <cell r="CZ39">
            <v>-185.67955285836268</v>
          </cell>
          <cell r="DA39">
            <v>3.0618994158908208</v>
          </cell>
          <cell r="DB39">
            <v>63.601543128353256</v>
          </cell>
          <cell r="DC39">
            <v>-29.545922660766337</v>
          </cell>
          <cell r="DD39">
            <v>24.93718028641976</v>
          </cell>
          <cell r="DE39">
            <v>-3.8763501785218466</v>
          </cell>
          <cell r="DF39">
            <v>-4.1093171936064437</v>
          </cell>
          <cell r="DG39">
            <v>-7.8753188880620826</v>
          </cell>
          <cell r="DH39">
            <v>23.324823985359348</v>
          </cell>
          <cell r="DI39">
            <v>-51.442459376303503</v>
          </cell>
          <cell r="DJ39">
            <v>-17.520150759967137</v>
          </cell>
          <cell r="DK39">
            <v>-146.12661813002953</v>
          </cell>
          <cell r="DL39">
            <v>85.058576029989041</v>
          </cell>
          <cell r="DM39">
            <v>-40.311737319991892</v>
          </cell>
          <cell r="DN39">
            <v>191.86518420000226</v>
          </cell>
          <cell r="DO39">
            <v>53.128889490021237</v>
          </cell>
          <cell r="DP39">
            <v>17.282098390001721</v>
          </cell>
          <cell r="DQ39">
            <v>-26.406658960031109</v>
          </cell>
          <cell r="DR39">
            <v>-68.87158282999394</v>
          </cell>
          <cell r="DS39">
            <v>98.590763080001821</v>
          </cell>
          <cell r="DT39">
            <v>106.78177796999684</v>
          </cell>
          <cell r="DU39">
            <v>-90.544702226360101</v>
          </cell>
          <cell r="DV39">
            <v>14.014930769999438</v>
          </cell>
          <cell r="DW39">
            <v>-137.56547457999986</v>
          </cell>
          <cell r="DX39">
            <v>-145.41766146999959</v>
          </cell>
          <cell r="DY39">
            <v>-27.255878810001199</v>
          </cell>
          <cell r="DZ39">
            <v>155.85558135000036</v>
          </cell>
          <cell r="EA39">
            <v>8.7992841840002853</v>
          </cell>
          <cell r="EB39">
            <v>121.26201271000062</v>
          </cell>
          <cell r="EC39">
            <v>-124.31989766629592</v>
          </cell>
          <cell r="ED39">
            <v>4.6312772837025342</v>
          </cell>
          <cell r="EE39">
            <v>-9.8802430062966629</v>
          </cell>
          <cell r="EF39">
            <v>-60.419685516295061</v>
          </cell>
          <cell r="EG39">
            <v>20.003426887036653</v>
          </cell>
          <cell r="EH39">
            <v>-22.946722959999704</v>
          </cell>
          <cell r="EI39">
            <v>-167.82616290000016</v>
          </cell>
          <cell r="EJ39">
            <v>189.14660880900053</v>
          </cell>
          <cell r="EK39">
            <v>64.697734349998953</v>
          </cell>
          <cell r="EL39">
            <v>14.672138090000743</v>
          </cell>
          <cell r="EM39">
            <v>61.475162109998962</v>
          </cell>
          <cell r="EN39">
            <v>-206.79721581999911</v>
          </cell>
          <cell r="EO39">
            <v>-60.097363759998842</v>
          </cell>
          <cell r="EP39">
            <v>-27.167033040001513</v>
          </cell>
          <cell r="EQ39">
            <v>-4.5562077299998123</v>
          </cell>
          <cell r="ER39">
            <v>-76.974114799999654</v>
          </cell>
          <cell r="ES39">
            <v>-93.185465467714394</v>
          </cell>
        </row>
        <row r="66">
          <cell r="R66">
            <v>644.59510268975055</v>
          </cell>
          <cell r="S66">
            <v>-516.57462185249938</v>
          </cell>
          <cell r="T66">
            <v>-200.16688611890299</v>
          </cell>
          <cell r="U66">
            <v>-411.552262611983</v>
          </cell>
          <cell r="V66">
            <v>-88.594488566470432</v>
          </cell>
          <cell r="W66">
            <v>143.08366033774337</v>
          </cell>
          <cell r="X66">
            <v>-91.234177926449888</v>
          </cell>
          <cell r="Y66">
            <v>-471.2406940717708</v>
          </cell>
          <cell r="Z66">
            <v>2.4098629318417579</v>
          </cell>
          <cell r="AA66">
            <v>-483.6931358602742</v>
          </cell>
          <cell r="AB66">
            <v>-234.35940663326585</v>
          </cell>
          <cell r="AC66">
            <v>1016.2836387198299</v>
          </cell>
          <cell r="AD66">
            <v>7.0209057138549724</v>
          </cell>
          <cell r="AE66">
            <v>-79.034855669120361</v>
          </cell>
          <cell r="AF66">
            <v>374.35802601402088</v>
          </cell>
          <cell r="AG66">
            <v>-1.5848910387081787</v>
          </cell>
          <cell r="AH66">
            <v>-227.75575270714046</v>
          </cell>
          <cell r="AI66">
            <v>319.72174363872273</v>
          </cell>
          <cell r="AJ66">
            <v>-424.41446577465825</v>
          </cell>
          <cell r="AK66">
            <v>-185.26654970840457</v>
          </cell>
          <cell r="AL66">
            <v>-268.82802940750935</v>
          </cell>
          <cell r="AM66">
            <v>-411.66413584990312</v>
          </cell>
          <cell r="AN66">
            <v>58.645232777674892</v>
          </cell>
          <cell r="AO66">
            <v>170.55136617830112</v>
          </cell>
          <cell r="AP66">
            <v>554.16968087701753</v>
          </cell>
          <cell r="AQ66">
            <v>663.00390301365439</v>
          </cell>
          <cell r="AR66">
            <v>161.17037037389957</v>
          </cell>
          <cell r="AS66">
            <v>179.32444090386804</v>
          </cell>
          <cell r="AT66">
            <v>122.28171546459816</v>
          </cell>
          <cell r="AU66">
            <v>-362.06698769250443</v>
          </cell>
          <cell r="AV66">
            <v>517.84418458569758</v>
          </cell>
          <cell r="AW66">
            <v>-90.942335239392833</v>
          </cell>
          <cell r="AX66">
            <v>178.89577822643651</v>
          </cell>
          <cell r="AY66">
            <v>-399.95002045545255</v>
          </cell>
          <cell r="AZ66">
            <v>-678.94119420126299</v>
          </cell>
          <cell r="BA66">
            <v>-2053.4420656620223</v>
          </cell>
          <cell r="BB66">
            <v>1037.6444751930903</v>
          </cell>
          <cell r="BC66">
            <v>433.11104888407272</v>
          </cell>
          <cell r="BD66">
            <v>-625.59738467801458</v>
          </cell>
          <cell r="BE66">
            <v>-46.561509502120884</v>
          </cell>
          <cell r="BF66">
            <v>146.36850289970607</v>
          </cell>
          <cell r="BG66">
            <v>-420.91969470952222</v>
          </cell>
          <cell r="BH66">
            <v>-266.41601353084036</v>
          </cell>
          <cell r="BI66">
            <v>-255.75677871828009</v>
          </cell>
          <cell r="BJ66">
            <v>426.60893748899662</v>
          </cell>
          <cell r="BK66">
            <v>192.53463434175012</v>
          </cell>
          <cell r="BL66">
            <v>-479.82456711782845</v>
          </cell>
          <cell r="BM66">
            <v>-847.32688577789168</v>
          </cell>
          <cell r="BN66">
            <v>-732.61926285391792</v>
          </cell>
          <cell r="BO66">
            <v>122.93683832867725</v>
          </cell>
          <cell r="BP66">
            <v>-571.78239235774913</v>
          </cell>
          <cell r="BQ66">
            <v>-241.82891813492756</v>
          </cell>
          <cell r="BR66">
            <v>955.2550507222154</v>
          </cell>
          <cell r="BS66">
            <v>-1139.1496368087921</v>
          </cell>
          <cell r="BT66">
            <v>798.5623497402903</v>
          </cell>
          <cell r="BU66">
            <v>66.446501874923115</v>
          </cell>
          <cell r="BV66">
            <v>168.93716005342776</v>
          </cell>
          <cell r="BW66">
            <v>-445.67526654633912</v>
          </cell>
          <cell r="BX66">
            <v>-190.48238624995031</v>
          </cell>
          <cell r="BY66">
            <v>320.55896632636814</v>
          </cell>
          <cell r="BZ66">
            <v>-144.77213890792018</v>
          </cell>
          <cell r="CA66">
            <v>-363.64538021232534</v>
          </cell>
          <cell r="CB66">
            <v>-37.991480364111112</v>
          </cell>
          <cell r="CC66">
            <v>39.022043461131148</v>
          </cell>
          <cell r="CD66">
            <v>48.594277162686069</v>
          </cell>
          <cell r="CE66">
            <v>10.234282525266281</v>
          </cell>
          <cell r="CF66">
            <v>126.7593589067443</v>
          </cell>
          <cell r="CG66">
            <v>140.79330708785722</v>
          </cell>
          <cell r="CH66">
            <v>113.64853589723714</v>
          </cell>
          <cell r="CI66">
            <v>-207.63404968621774</v>
          </cell>
          <cell r="CJ66">
            <v>526.61995904262653</v>
          </cell>
          <cell r="CK66">
            <v>-970.29270480590958</v>
          </cell>
          <cell r="CL66">
            <v>-21.142430950746757</v>
          </cell>
          <cell r="CM66">
            <v>196.28329251135131</v>
          </cell>
          <cell r="CN66">
            <v>-304.85689208313443</v>
          </cell>
          <cell r="CO66">
            <v>66.893476531628608</v>
          </cell>
          <cell r="CP66">
            <v>-416.57373009832378</v>
          </cell>
          <cell r="CQ66">
            <v>121.85101308313301</v>
          </cell>
          <cell r="CR66">
            <v>-76.865677569461127</v>
          </cell>
          <cell r="CS66">
            <v>-21.149836293560597</v>
          </cell>
          <cell r="CT66">
            <v>246.51439104882365</v>
          </cell>
          <cell r="CU66">
            <v>189.56315840909315</v>
          </cell>
          <cell r="CV66">
            <v>-169.42489000569094</v>
          </cell>
          <cell r="CW66">
            <v>63.204482442735753</v>
          </cell>
          <cell r="CX66">
            <v>-182.20386603250472</v>
          </cell>
          <cell r="CY66">
            <v>141.69849637902468</v>
          </cell>
          <cell r="CZ66">
            <v>337.90902219451448</v>
          </cell>
          <cell r="DA66">
            <v>-232.65134748399942</v>
          </cell>
          <cell r="DB66">
            <v>162.10791642739173</v>
          </cell>
          <cell r="DC66">
            <v>-65.826844974811593</v>
          </cell>
          <cell r="DD66">
            <v>-131.91555246249982</v>
          </cell>
          <cell r="DE66">
            <v>88.246514779579911</v>
          </cell>
          <cell r="DF66">
            <v>-78.698408621191561</v>
          </cell>
          <cell r="DG66">
            <v>-25.688685525436313</v>
          </cell>
          <cell r="DH66">
            <v>289.3311585197273</v>
          </cell>
          <cell r="DI66">
            <v>-873.74902210753135</v>
          </cell>
          <cell r="DJ66">
            <v>0.90356310465909928</v>
          </cell>
          <cell r="DK66">
            <v>3.5924886039020976</v>
          </cell>
          <cell r="DL66">
            <v>34.684475647059344</v>
          </cell>
          <cell r="DM66">
            <v>118.99940763420557</v>
          </cell>
          <cell r="DN66">
            <v>105.65265946766925</v>
          </cell>
          <cell r="DO66">
            <v>-110.46758206883305</v>
          </cell>
          <cell r="DP66">
            <v>162.88509004810703</v>
          </cell>
          <cell r="DQ66">
            <v>31.061397935995046</v>
          </cell>
          <cell r="DR66">
            <v>-355.55516370274245</v>
          </cell>
          <cell r="DS66">
            <v>124.46548412064999</v>
          </cell>
          <cell r="DT66">
            <v>219.70511323530002</v>
          </cell>
          <cell r="DU66">
            <v>-204.76891759207638</v>
          </cell>
          <cell r="DV66">
            <v>-212.30271313647506</v>
          </cell>
          <cell r="DW66">
            <v>-204.52160274413654</v>
          </cell>
          <cell r="DX66">
            <v>215.5171149297928</v>
          </cell>
          <cell r="DY66">
            <v>-245.84224454649643</v>
          </cell>
          <cell r="DZ66">
            <v>184.28372253900062</v>
          </cell>
          <cell r="EA66">
            <v>-40.977614621243447</v>
          </cell>
          <cell r="EB66">
            <v>372.9490076857511</v>
          </cell>
          <cell r="EC66">
            <v>101.21758940711175</v>
          </cell>
          <cell r="ED66">
            <v>195.30110825593181</v>
          </cell>
          <cell r="EE66">
            <v>-25.639685842377219</v>
          </cell>
          <cell r="EF66">
            <v>-42.418984503776414</v>
          </cell>
          <cell r="EG66">
            <v>-260.23738516523804</v>
          </cell>
          <cell r="EH66">
            <v>119.54688903931719</v>
          </cell>
          <cell r="EI66">
            <v>-254.58788741526359</v>
          </cell>
          <cell r="EJ66">
            <v>392.34190162862581</v>
          </cell>
          <cell r="EK66">
            <v>259.08176309793987</v>
          </cell>
          <cell r="EL66">
            <v>183.56548010851463</v>
          </cell>
          <cell r="EM66">
            <v>163.84779166173905</v>
          </cell>
          <cell r="EN66">
            <v>-216.25623359335088</v>
          </cell>
          <cell r="EO66">
            <v>2.1730819632181237</v>
          </cell>
          <cell r="EP66">
            <v>-28.458172556415093</v>
          </cell>
          <cell r="EQ66">
            <v>87.463235814940163</v>
          </cell>
          <cell r="ER66">
            <v>-435.22806141013677</v>
          </cell>
          <cell r="ES66">
            <v>447.45933548833773</v>
          </cell>
        </row>
        <row r="205">
          <cell r="R205">
            <v>819.99797994579808</v>
          </cell>
          <cell r="S205">
            <v>-579.18729991514579</v>
          </cell>
          <cell r="T205">
            <v>-301.0160440484978</v>
          </cell>
          <cell r="U205">
            <v>-144.71711649980443</v>
          </cell>
          <cell r="V205">
            <v>-54.98936712455253</v>
          </cell>
          <cell r="W205">
            <v>-5.3614147661255629</v>
          </cell>
          <cell r="X205">
            <v>-68.273064371167948</v>
          </cell>
          <cell r="Y205">
            <v>-314.59835836687262</v>
          </cell>
          <cell r="Z205">
            <v>25.855071025038455</v>
          </cell>
          <cell r="AA205">
            <v>-350.45632115610715</v>
          </cell>
          <cell r="AB205">
            <v>-121.46835222721802</v>
          </cell>
          <cell r="AC205">
            <v>524.7329808532395</v>
          </cell>
          <cell r="AD205">
            <v>-202.77657306927517</v>
          </cell>
          <cell r="AE205">
            <v>-86.451390926281192</v>
          </cell>
          <cell r="AF205">
            <v>120.50217517667147</v>
          </cell>
          <cell r="AG205">
            <v>-188.74203349515346</v>
          </cell>
          <cell r="AH205">
            <v>-280.24619858963865</v>
          </cell>
          <cell r="AI205">
            <v>302.88387991152354</v>
          </cell>
          <cell r="AJ205">
            <v>-441.28149071303307</v>
          </cell>
          <cell r="AK205">
            <v>-368.63389375859288</v>
          </cell>
          <cell r="AL205">
            <v>-280.05042794782435</v>
          </cell>
          <cell r="AM205">
            <v>-412.87675906780692</v>
          </cell>
          <cell r="AN205">
            <v>-353.07136162031998</v>
          </cell>
          <cell r="AO205">
            <v>613.38838777887122</v>
          </cell>
          <cell r="AP205">
            <v>73.88497860073619</v>
          </cell>
          <cell r="AQ205">
            <v>724.5765123068179</v>
          </cell>
          <cell r="AR205">
            <v>205.03603885390635</v>
          </cell>
          <cell r="AS205">
            <v>254.89782606557114</v>
          </cell>
          <cell r="AT205">
            <v>-199.49536177903462</v>
          </cell>
          <cell r="AU205">
            <v>-91.51219896339785</v>
          </cell>
          <cell r="AV205">
            <v>632.75057682036629</v>
          </cell>
          <cell r="AW205">
            <v>-55.209111712392257</v>
          </cell>
          <cell r="AX205">
            <v>8.9854124300439366</v>
          </cell>
          <cell r="AY205">
            <v>-139.29877299102577</v>
          </cell>
          <cell r="AZ205">
            <v>-704.12980506560234</v>
          </cell>
          <cell r="BA205">
            <v>-869.9410266424245</v>
          </cell>
          <cell r="BB205">
            <v>-125.07139485943799</v>
          </cell>
          <cell r="BC205">
            <v>803.61881784321099</v>
          </cell>
          <cell r="BD205">
            <v>-654.59016486216615</v>
          </cell>
          <cell r="BE205">
            <v>180.75946964985644</v>
          </cell>
          <cell r="BF205">
            <v>-16.562885900996491</v>
          </cell>
          <cell r="BG205">
            <v>-268.28683572728801</v>
          </cell>
          <cell r="BH205">
            <v>-37.806640027125127</v>
          </cell>
          <cell r="BI205">
            <v>-3.4905190185346555</v>
          </cell>
          <cell r="BJ205">
            <v>82.02509602985765</v>
          </cell>
          <cell r="BK205">
            <v>143.85130144836728</v>
          </cell>
          <cell r="BL205">
            <v>-443.23312446999205</v>
          </cell>
          <cell r="BM205">
            <v>-150.45006230496006</v>
          </cell>
          <cell r="BN205">
            <v>-813.21028163860501</v>
          </cell>
          <cell r="BO205">
            <v>-53.298324413468549</v>
          </cell>
          <cell r="BP205">
            <v>81.754263455504997</v>
          </cell>
          <cell r="BQ205">
            <v>-149.83605580151016</v>
          </cell>
          <cell r="BR205">
            <v>1066.8213726330951</v>
          </cell>
          <cell r="BS205">
            <v>-1036.7165053605099</v>
          </cell>
          <cell r="BT205">
            <v>412.68968012099378</v>
          </cell>
          <cell r="BU205">
            <v>-43.51407284557348</v>
          </cell>
          <cell r="BV205">
            <v>246.08740775259355</v>
          </cell>
          <cell r="BW205">
            <v>-245.75548878517907</v>
          </cell>
          <cell r="BX205">
            <v>48.400653865052846</v>
          </cell>
          <cell r="BY205">
            <v>626.00198091905986</v>
          </cell>
          <cell r="BZ205">
            <v>-466.3091976882738</v>
          </cell>
          <cell r="CA205">
            <v>-276.2936295348718</v>
          </cell>
          <cell r="CB205">
            <v>-71.160302321269683</v>
          </cell>
          <cell r="CC205">
            <v>23.382902247332368</v>
          </cell>
          <cell r="CD205">
            <v>145.63067092447665</v>
          </cell>
          <cell r="CE205">
            <v>51.789040984640735</v>
          </cell>
          <cell r="CF205">
            <v>89.486657676897721</v>
          </cell>
          <cell r="CG205">
            <v>131.68216669291695</v>
          </cell>
          <cell r="CH205">
            <v>346.93257878958741</v>
          </cell>
          <cell r="CI205">
            <v>-292.09382766173394</v>
          </cell>
          <cell r="CJ205">
            <v>622.212449972694</v>
          </cell>
          <cell r="CK205">
            <v>-728.84014178220468</v>
          </cell>
          <cell r="CL205">
            <v>4.1308344842196902</v>
          </cell>
          <cell r="CM205">
            <v>106.70383707863266</v>
          </cell>
          <cell r="CN205">
            <v>-143.36946979707045</v>
          </cell>
          <cell r="CO205">
            <v>92.120146746367482</v>
          </cell>
          <cell r="CP205">
            <v>-483.07104989399045</v>
          </cell>
          <cell r="CQ205">
            <v>93.616595135430543</v>
          </cell>
          <cell r="CR205">
            <v>72.794099005037879</v>
          </cell>
          <cell r="CS205">
            <v>-109.39494800356562</v>
          </cell>
          <cell r="CT205">
            <v>188.35683496432989</v>
          </cell>
          <cell r="CU205">
            <v>205.19895881109824</v>
          </cell>
          <cell r="CV205">
            <v>119.44661759417352</v>
          </cell>
          <cell r="CW205">
            <v>-122.29476651034474</v>
          </cell>
          <cell r="CX205">
            <v>-158.18001960528011</v>
          </cell>
          <cell r="CY205">
            <v>227.08380074015872</v>
          </cell>
          <cell r="CZ205">
            <v>434.88709531447989</v>
          </cell>
          <cell r="DA205">
            <v>-231.65223209647155</v>
          </cell>
          <cell r="DB205">
            <v>-23.826908618504149</v>
          </cell>
          <cell r="DC205">
            <v>14.08139494194802</v>
          </cell>
          <cell r="DD205">
            <v>-50.561748792700655</v>
          </cell>
          <cell r="DE205">
            <v>-83.353792539495998</v>
          </cell>
          <cell r="DF205">
            <v>-65.347792022772495</v>
          </cell>
          <cell r="DG205">
            <v>1.2164699058171209</v>
          </cell>
          <cell r="DH205">
            <v>153.38293361206593</v>
          </cell>
          <cell r="DI205">
            <v>-331.7033181098202</v>
          </cell>
          <cell r="DJ205">
            <v>94.767137138722546</v>
          </cell>
          <cell r="DK205">
            <v>295.82507754392668</v>
          </cell>
          <cell r="DL205">
            <v>-285.99423235293034</v>
          </cell>
          <cell r="DM205">
            <v>229.20208870948397</v>
          </cell>
          <cell r="DN205">
            <v>-31.526910091986792</v>
          </cell>
          <cell r="DO205">
            <v>-193.88965018779734</v>
          </cell>
          <cell r="DP205">
            <v>75.385807049235609</v>
          </cell>
          <cell r="DQ205">
            <v>37.937963899360739</v>
          </cell>
          <cell r="DR205">
            <v>-77.095135300903394</v>
          </cell>
          <cell r="DS205">
            <v>3.5120435814063171</v>
          </cell>
          <cell r="DT205">
            <v>157.10570582030081</v>
          </cell>
          <cell r="DU205">
            <v>-333.64869962926127</v>
          </cell>
          <cell r="DV205">
            <v>-6.7547597634777503</v>
          </cell>
          <cell r="DW205">
            <v>-55.817441369516473</v>
          </cell>
          <cell r="DX205">
            <v>358.29160112978832</v>
          </cell>
          <cell r="DY205">
            <v>-179.9515311864912</v>
          </cell>
          <cell r="DZ205">
            <v>8.4355524377129427</v>
          </cell>
          <cell r="EA205">
            <v>36.382379674754702</v>
          </cell>
          <cell r="EB205">
            <v>120.16766288875576</v>
          </cell>
          <cell r="EC205">
            <v>55.377199570278691</v>
          </cell>
          <cell r="ED205">
            <v>-26.900653441109085</v>
          </cell>
          <cell r="EE205">
            <v>134.22100145059358</v>
          </cell>
          <cell r="EF205">
            <v>23.596492125178997</v>
          </cell>
          <cell r="EG205">
            <v>-86.454402072270568</v>
          </cell>
          <cell r="EH205">
            <v>57.026522757322681</v>
          </cell>
          <cell r="EI205">
            <v>-5.6157946352659565</v>
          </cell>
          <cell r="EJ205">
            <v>205.70193681198077</v>
          </cell>
          <cell r="EK205">
            <v>-108.64342988006695</v>
          </cell>
          <cell r="EL205">
            <v>146.7011193005103</v>
          </cell>
          <cell r="EM205">
            <v>15.016084904471427</v>
          </cell>
          <cell r="EN205">
            <v>19.759019716632565</v>
          </cell>
          <cell r="EO205">
            <v>16.816225349237129</v>
          </cell>
          <cell r="EP205">
            <v>35.948129655316507</v>
          </cell>
          <cell r="EQ205">
            <v>12.495688794554553</v>
          </cell>
          <cell r="ER205">
            <v>-432.13953990163213</v>
          </cell>
          <cell r="ES205">
            <v>379.71718415808255</v>
          </cell>
        </row>
      </sheetData>
      <sheetData sheetId="2">
        <row r="92">
          <cell r="R92">
            <v>-449.22339432075273</v>
          </cell>
        </row>
        <row r="95">
          <cell r="R95">
            <v>124.7052369999999</v>
          </cell>
          <cell r="S95">
            <v>1006.6924599999996</v>
          </cell>
          <cell r="T95">
            <v>-247.30847299999994</v>
          </cell>
          <cell r="U95">
            <v>439.28112000000033</v>
          </cell>
          <cell r="V95">
            <v>-32.515158999999983</v>
          </cell>
          <cell r="W95">
            <v>-967.53237100000001</v>
          </cell>
          <cell r="X95">
            <v>199.11503099999982</v>
          </cell>
          <cell r="Y95">
            <v>517.33293000000049</v>
          </cell>
          <cell r="Z95">
            <v>-498.11065300000001</v>
          </cell>
          <cell r="AA95">
            <v>-15.967276000000368</v>
          </cell>
          <cell r="AB95">
            <v>-355.19889999999998</v>
          </cell>
          <cell r="AC95">
            <v>-697.39548200000002</v>
          </cell>
          <cell r="AD95">
            <v>79.074527000000217</v>
          </cell>
          <cell r="AE95">
            <v>-52.23391700000019</v>
          </cell>
          <cell r="AF95">
            <v>-194.33500800000019</v>
          </cell>
          <cell r="AG95">
            <v>348.72417600000006</v>
          </cell>
          <cell r="AH95">
            <v>216.33021300000007</v>
          </cell>
          <cell r="AI95">
            <v>736.80327899999997</v>
          </cell>
          <cell r="AJ95">
            <v>-330.54487800000004</v>
          </cell>
          <cell r="AK95">
            <v>-211.92798399999987</v>
          </cell>
          <cell r="AL95">
            <v>727.54589900000019</v>
          </cell>
          <cell r="AM95">
            <v>-569.12252100000023</v>
          </cell>
          <cell r="AN95">
            <v>-423.31094199999995</v>
          </cell>
          <cell r="AO95">
            <v>-570.39349500000003</v>
          </cell>
          <cell r="AP95">
            <v>416.21586100000025</v>
          </cell>
          <cell r="AQ95">
            <v>31.528968999999904</v>
          </cell>
          <cell r="AR95">
            <v>-48.007613000000163</v>
          </cell>
          <cell r="AS95">
            <v>88.244554999999934</v>
          </cell>
          <cell r="AT95">
            <v>281.30052599999999</v>
          </cell>
          <cell r="AU95">
            <v>-2.9402760000000967</v>
          </cell>
          <cell r="AV95">
            <v>-262.46611599999972</v>
          </cell>
          <cell r="AW95">
            <v>-430.14844900000008</v>
          </cell>
          <cell r="AX95">
            <v>-121.01242999999971</v>
          </cell>
          <cell r="AY95">
            <v>-104.11095200000017</v>
          </cell>
          <cell r="AZ95">
            <v>124.0018629999999</v>
          </cell>
          <cell r="BA95">
            <v>-187.81608200000005</v>
          </cell>
          <cell r="BB95">
            <v>135.90406999999999</v>
          </cell>
          <cell r="BC95">
            <v>124.42579500000005</v>
          </cell>
          <cell r="BD95">
            <v>-122.61084400000016</v>
          </cell>
          <cell r="BE95">
            <v>7.4990560000002233</v>
          </cell>
          <cell r="BF95">
            <v>-83.772905999999807</v>
          </cell>
          <cell r="BG95">
            <v>428.99417299999965</v>
          </cell>
          <cell r="BH95">
            <v>386.60607299999981</v>
          </cell>
          <cell r="BI95">
            <v>-95.216984999999681</v>
          </cell>
          <cell r="BJ95">
            <v>610.47530199999983</v>
          </cell>
          <cell r="BK95">
            <v>-383.04568500000011</v>
          </cell>
          <cell r="BL95">
            <v>-285.09593699999965</v>
          </cell>
          <cell r="BM95">
            <v>-1.4893270000001166</v>
          </cell>
          <cell r="BN95">
            <v>887.17684899999995</v>
          </cell>
          <cell r="BO95">
            <v>-47.513258000000235</v>
          </cell>
          <cell r="BP95">
            <v>-728.53932999999961</v>
          </cell>
          <cell r="BQ95">
            <v>-18.0570570000001</v>
          </cell>
          <cell r="BR95">
            <v>-189.97731600000043</v>
          </cell>
          <cell r="BS95">
            <v>1152.6222430000003</v>
          </cell>
          <cell r="BT95">
            <v>-275.4771190000003</v>
          </cell>
          <cell r="BU95">
            <v>-414.73909599999968</v>
          </cell>
          <cell r="BV95">
            <v>-305.57796300000012</v>
          </cell>
          <cell r="BW95">
            <v>2197.1082790000009</v>
          </cell>
          <cell r="BX95">
            <v>-1061.0324680000003</v>
          </cell>
          <cell r="BY95">
            <v>-1690.6756009999999</v>
          </cell>
          <cell r="BZ95">
            <v>3237.1101589999994</v>
          </cell>
          <cell r="CA95">
            <v>-947.58375599999977</v>
          </cell>
          <cell r="CB95">
            <v>-1331.4906919999999</v>
          </cell>
          <cell r="CC95">
            <v>10.472054999999955</v>
          </cell>
          <cell r="CD95">
            <v>-387.81451500000026</v>
          </cell>
          <cell r="CE95">
            <v>156.54850699999974</v>
          </cell>
          <cell r="CF95">
            <v>-157.66678399999944</v>
          </cell>
          <cell r="CG95">
            <v>314.13718599999947</v>
          </cell>
          <cell r="CH95">
            <v>-248.68084999999974</v>
          </cell>
          <cell r="CI95">
            <v>322.82127199999968</v>
          </cell>
          <cell r="CJ95">
            <v>-367.67943999999954</v>
          </cell>
          <cell r="CK95">
            <v>75.022396999999728</v>
          </cell>
          <cell r="CL95">
            <v>943.29076399999985</v>
          </cell>
          <cell r="CM95">
            <v>-846.51253099999985</v>
          </cell>
          <cell r="CN95">
            <v>2263.8827180000003</v>
          </cell>
          <cell r="CO95">
            <v>-1315.0532440000002</v>
          </cell>
          <cell r="CP95">
            <v>131.95219500000036</v>
          </cell>
          <cell r="CQ95">
            <v>54.10623100000015</v>
          </cell>
          <cell r="CR95">
            <v>-811.16815000000065</v>
          </cell>
          <cell r="CS95">
            <v>-244.7228759999997</v>
          </cell>
          <cell r="CT95">
            <v>2382.4113870000001</v>
          </cell>
          <cell r="CU95">
            <v>-1723.7879959999998</v>
          </cell>
          <cell r="CV95">
            <v>-798.79606900000067</v>
          </cell>
          <cell r="CW95">
            <v>260.42272500000047</v>
          </cell>
          <cell r="CX95">
            <v>-149.1252159999998</v>
          </cell>
          <cell r="CY95">
            <v>-262.2880550000001</v>
          </cell>
          <cell r="CZ95">
            <v>-406.03102500000011</v>
          </cell>
          <cell r="DA95">
            <v>66.598001000000181</v>
          </cell>
          <cell r="DB95">
            <v>256.01505499999996</v>
          </cell>
          <cell r="DC95">
            <v>-328.69805700000029</v>
          </cell>
          <cell r="DD95">
            <v>-53.119484999999884</v>
          </cell>
          <cell r="DE95">
            <v>94.09802599999972</v>
          </cell>
          <cell r="DF95">
            <v>213.78840600000058</v>
          </cell>
          <cell r="DG95">
            <v>129.68658799999929</v>
          </cell>
          <cell r="DH95">
            <v>-272.15052199999963</v>
          </cell>
          <cell r="DI95">
            <v>917.28733400000033</v>
          </cell>
          <cell r="DJ95">
            <v>-79.585678000000257</v>
          </cell>
          <cell r="DK95">
            <v>-190.50264799999962</v>
          </cell>
          <cell r="DL95">
            <v>-94.985297000000514</v>
          </cell>
          <cell r="DM95">
            <v>282.8627519999996</v>
          </cell>
          <cell r="DN95">
            <v>-505.91362799999922</v>
          </cell>
          <cell r="DO95">
            <v>147.11987299999964</v>
          </cell>
          <cell r="DP95">
            <v>-134.10690899999986</v>
          </cell>
          <cell r="DQ95">
            <v>787.78970499999946</v>
          </cell>
          <cell r="DR95">
            <v>-249.62532399999964</v>
          </cell>
          <cell r="DS95">
            <v>-17.742710999999758</v>
          </cell>
          <cell r="DT95">
            <v>-260.84083200000032</v>
          </cell>
          <cell r="DU95">
            <v>361.85814300000061</v>
          </cell>
          <cell r="DV95">
            <v>-56.140848000000233</v>
          </cell>
          <cell r="DW95">
            <v>-505.24495700000023</v>
          </cell>
          <cell r="DX95">
            <v>726.35984799999972</v>
          </cell>
          <cell r="DY95">
            <v>-39.139407999999833</v>
          </cell>
          <cell r="DZ95">
            <v>393.94587300000018</v>
          </cell>
          <cell r="EA95">
            <v>309.55607399999963</v>
          </cell>
          <cell r="EB95">
            <v>160.27333800000031</v>
          </cell>
          <cell r="EC95">
            <v>189.33320300000048</v>
          </cell>
          <cell r="ED95">
            <v>38.641661999999656</v>
          </cell>
          <cell r="EE95">
            <v>-1024.77438231</v>
          </cell>
          <cell r="EF95">
            <v>155.68106099999989</v>
          </cell>
          <cell r="EG95">
            <v>250.2639831700003</v>
          </cell>
          <cell r="EH95">
            <v>-114.38312626000061</v>
          </cell>
          <cell r="EI95">
            <v>-316.09376629999997</v>
          </cell>
          <cell r="EJ95">
            <v>-127.57150052999975</v>
          </cell>
          <cell r="EK95">
            <v>466.71967972000022</v>
          </cell>
          <cell r="EL95">
            <v>-420.85796855000052</v>
          </cell>
          <cell r="EM95">
            <v>-284.21546318999958</v>
          </cell>
          <cell r="EN95">
            <v>137.54175082999973</v>
          </cell>
          <cell r="EO95">
            <v>-271.35187844000234</v>
          </cell>
          <cell r="EP95">
            <v>43.226156810002408</v>
          </cell>
          <cell r="EQ95">
            <v>11.537201610000125</v>
          </cell>
          <cell r="ER95">
            <v>62.109968459999891</v>
          </cell>
          <cell r="ES95">
            <v>-398.63623344999996</v>
          </cell>
        </row>
        <row r="96">
          <cell r="R96">
            <v>196.04523700000004</v>
          </cell>
          <cell r="S96">
            <v>979.97245999999973</v>
          </cell>
          <cell r="T96">
            <v>-221.98847299999989</v>
          </cell>
          <cell r="U96">
            <v>539.91112000000021</v>
          </cell>
          <cell r="V96">
            <v>-285.305159</v>
          </cell>
          <cell r="W96">
            <v>-680.9323710000001</v>
          </cell>
          <cell r="X96">
            <v>65.28503099999989</v>
          </cell>
          <cell r="Y96">
            <v>578.49293000000057</v>
          </cell>
          <cell r="Z96">
            <v>-484.60065300000019</v>
          </cell>
          <cell r="AA96">
            <v>-34.987276000000293</v>
          </cell>
          <cell r="AB96">
            <v>-405.77890000000002</v>
          </cell>
          <cell r="AC96">
            <v>-599.59548199999995</v>
          </cell>
          <cell r="AD96">
            <v>76.474527000000194</v>
          </cell>
          <cell r="AE96">
            <v>-62.873917000000233</v>
          </cell>
          <cell r="AF96">
            <v>-89.735008000000221</v>
          </cell>
          <cell r="AG96">
            <v>185.05417600000021</v>
          </cell>
          <cell r="AH96">
            <v>221.81021299999998</v>
          </cell>
          <cell r="AI96">
            <v>797.273279</v>
          </cell>
          <cell r="AJ96">
            <v>-298.01487799999995</v>
          </cell>
          <cell r="AK96">
            <v>-115.347984</v>
          </cell>
          <cell r="AL96">
            <v>708.6458990000001</v>
          </cell>
          <cell r="AM96">
            <v>-546.73252100000013</v>
          </cell>
          <cell r="AN96">
            <v>-404.43094199999996</v>
          </cell>
          <cell r="AO96">
            <v>-576.90349500000002</v>
          </cell>
          <cell r="AP96">
            <v>267.37586100000021</v>
          </cell>
          <cell r="AQ96">
            <v>-168.0310310000001</v>
          </cell>
          <cell r="AR96">
            <v>-24.017613000000097</v>
          </cell>
          <cell r="AS96">
            <v>11.184554999999932</v>
          </cell>
          <cell r="AT96">
            <v>350.63052600000003</v>
          </cell>
          <cell r="AU96">
            <v>-16.22027600000024</v>
          </cell>
          <cell r="AV96">
            <v>147.17388400000027</v>
          </cell>
          <cell r="AW96">
            <v>-437.62844900000005</v>
          </cell>
          <cell r="AX96">
            <v>-140.19242999999983</v>
          </cell>
          <cell r="AY96">
            <v>-90.480952000000116</v>
          </cell>
          <cell r="AZ96">
            <v>114.80186299999991</v>
          </cell>
          <cell r="BA96">
            <v>-190.14608199999998</v>
          </cell>
          <cell r="BB96">
            <v>128.72406999999998</v>
          </cell>
          <cell r="BC96">
            <v>74.06579499999998</v>
          </cell>
          <cell r="BD96">
            <v>-77.460843999999952</v>
          </cell>
          <cell r="BE96">
            <v>-30.440943999999945</v>
          </cell>
          <cell r="BF96">
            <v>-64.282905999999912</v>
          </cell>
          <cell r="BG96">
            <v>447.60417299999983</v>
          </cell>
          <cell r="BH96">
            <v>370.66607299999976</v>
          </cell>
          <cell r="BI96">
            <v>-83.546984999999722</v>
          </cell>
          <cell r="BJ96">
            <v>590.90530199999989</v>
          </cell>
          <cell r="BK96">
            <v>-403.14568500000019</v>
          </cell>
          <cell r="BL96">
            <v>-286.32593699999961</v>
          </cell>
          <cell r="BM96">
            <v>-1.7493269999999939</v>
          </cell>
          <cell r="BN96">
            <v>879.76684899999987</v>
          </cell>
          <cell r="BO96">
            <v>-60.703258000000233</v>
          </cell>
          <cell r="BP96">
            <v>-695.53932999999961</v>
          </cell>
          <cell r="BQ96">
            <v>-81.777057000000013</v>
          </cell>
          <cell r="BR96">
            <v>-117.2573160000004</v>
          </cell>
          <cell r="BS96">
            <v>1159.3422430000003</v>
          </cell>
          <cell r="BT96">
            <v>-268.85711900000024</v>
          </cell>
          <cell r="BU96">
            <v>-407.22909599999957</v>
          </cell>
          <cell r="BV96">
            <v>-313.77796300000023</v>
          </cell>
          <cell r="BW96">
            <v>2164.9782790000008</v>
          </cell>
          <cell r="BX96">
            <v>-1119.6824680000004</v>
          </cell>
          <cell r="BY96">
            <v>-1645.7956009999998</v>
          </cell>
          <cell r="BZ96">
            <v>3268.2001589999995</v>
          </cell>
          <cell r="CA96">
            <v>-963.42375599999968</v>
          </cell>
          <cell r="CB96">
            <v>-1347.4906919999996</v>
          </cell>
          <cell r="CC96">
            <v>-33.787945000000263</v>
          </cell>
          <cell r="CD96">
            <v>-335.63451500000019</v>
          </cell>
          <cell r="CE96">
            <v>196.26850699999977</v>
          </cell>
          <cell r="CF96">
            <v>-178.95678399999952</v>
          </cell>
          <cell r="CG96">
            <v>328.31718599999954</v>
          </cell>
          <cell r="CH96">
            <v>-265.4708499999997</v>
          </cell>
          <cell r="CI96">
            <v>314.5512719999997</v>
          </cell>
          <cell r="CJ96">
            <v>-341.65943999999968</v>
          </cell>
          <cell r="CK96">
            <v>5.412396999999828</v>
          </cell>
          <cell r="CL96">
            <v>1015.620764</v>
          </cell>
          <cell r="CM96">
            <v>-857.18253099999993</v>
          </cell>
          <cell r="CN96">
            <v>2277.6427180000001</v>
          </cell>
          <cell r="CO96">
            <v>-1374.2432440000002</v>
          </cell>
          <cell r="CP96">
            <v>141.85219500000039</v>
          </cell>
          <cell r="CQ96">
            <v>70.976231000000098</v>
          </cell>
          <cell r="CR96">
            <v>-820.78815000000077</v>
          </cell>
          <cell r="CS96">
            <v>-218.65287599999965</v>
          </cell>
          <cell r="CT96">
            <v>2349.051387</v>
          </cell>
          <cell r="CU96">
            <v>-1724.5879959999997</v>
          </cell>
          <cell r="CV96">
            <v>-755.44606900000053</v>
          </cell>
          <cell r="CW96">
            <v>264.35272500000019</v>
          </cell>
          <cell r="CX96">
            <v>-169.81521599999974</v>
          </cell>
          <cell r="CY96">
            <v>-304.77805499999999</v>
          </cell>
          <cell r="CZ96">
            <v>-309.46102500000018</v>
          </cell>
          <cell r="DA96">
            <v>17.828001000000199</v>
          </cell>
          <cell r="DB96">
            <v>260.845055</v>
          </cell>
          <cell r="DC96">
            <v>-321.35805700000026</v>
          </cell>
          <cell r="DD96">
            <v>-9.7194849999999633</v>
          </cell>
          <cell r="DE96">
            <v>97.428025999999818</v>
          </cell>
          <cell r="DF96">
            <v>200.3684060000005</v>
          </cell>
          <cell r="DG96">
            <v>138.74658799999929</v>
          </cell>
          <cell r="DH96">
            <v>-294.53052199999956</v>
          </cell>
          <cell r="DI96">
            <v>898.91733400000021</v>
          </cell>
          <cell r="DJ96">
            <v>-119.73567800000023</v>
          </cell>
          <cell r="DK96">
            <v>-149.92264799999953</v>
          </cell>
          <cell r="DL96">
            <v>-119.36529700000051</v>
          </cell>
          <cell r="DM96">
            <v>258.20275199999969</v>
          </cell>
          <cell r="DN96">
            <v>-478.35242099999937</v>
          </cell>
          <cell r="DO96">
            <v>159.8163519999996</v>
          </cell>
          <cell r="DP96">
            <v>-121.48560999999972</v>
          </cell>
          <cell r="DQ96">
            <v>785.22145799999953</v>
          </cell>
          <cell r="DR96">
            <v>-258.27793299999985</v>
          </cell>
          <cell r="DS96">
            <v>-15.196616999999833</v>
          </cell>
          <cell r="DT96">
            <v>-249.30257700000016</v>
          </cell>
          <cell r="DU96">
            <v>356.14407800000049</v>
          </cell>
          <cell r="DV96">
            <v>-70.453726000000188</v>
          </cell>
          <cell r="DW96">
            <v>-513.78671200000031</v>
          </cell>
          <cell r="DX96">
            <v>703.20857099999967</v>
          </cell>
          <cell r="DY96">
            <v>-43.225824999999759</v>
          </cell>
          <cell r="DZ96">
            <v>397.77338900000018</v>
          </cell>
          <cell r="EA96">
            <v>327.43416799999977</v>
          </cell>
          <cell r="EB96">
            <v>127.36455700000033</v>
          </cell>
          <cell r="EC96">
            <v>165.00745500000039</v>
          </cell>
          <cell r="ED96">
            <v>31.250851999999668</v>
          </cell>
          <cell r="EE96">
            <v>-1031.87611631</v>
          </cell>
          <cell r="EF96">
            <v>144.66518799999994</v>
          </cell>
          <cell r="EG96">
            <v>235.41819417000033</v>
          </cell>
          <cell r="EH96">
            <v>-96.626470260000588</v>
          </cell>
          <cell r="EI96">
            <v>-347.95343430000003</v>
          </cell>
          <cell r="EJ96">
            <v>-118.42667452999967</v>
          </cell>
          <cell r="EK96">
            <v>395.0064957200002</v>
          </cell>
          <cell r="EL96">
            <v>-351.10590555000044</v>
          </cell>
          <cell r="EM96">
            <v>-302.51007118999973</v>
          </cell>
          <cell r="EN96">
            <v>141.05776682999999</v>
          </cell>
          <cell r="EO96">
            <v>-259.18116344000146</v>
          </cell>
          <cell r="EP96">
            <v>61.485774810001317</v>
          </cell>
          <cell r="EQ96">
            <v>12.923296609999966</v>
          </cell>
          <cell r="ER96">
            <v>68.086961460000111</v>
          </cell>
          <cell r="ES96">
            <v>-378.68087845000002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-1.0000000031595846E-5</v>
          </cell>
          <cell r="V100">
            <v>0</v>
          </cell>
          <cell r="W100">
            <v>0</v>
          </cell>
          <cell r="X100">
            <v>9.8804340000015145E-2</v>
          </cell>
          <cell r="Y100">
            <v>0</v>
          </cell>
          <cell r="Z100">
            <v>0</v>
          </cell>
          <cell r="AA100">
            <v>10</v>
          </cell>
          <cell r="AB100">
            <v>0</v>
          </cell>
          <cell r="AC100">
            <v>-1.0000000031595846E-5</v>
          </cell>
          <cell r="AD100">
            <v>-10.000000000000028</v>
          </cell>
          <cell r="AE100">
            <v>0</v>
          </cell>
          <cell r="AF100">
            <v>0</v>
          </cell>
          <cell r="AG100">
            <v>0</v>
          </cell>
          <cell r="AH100">
            <v>-0.17601000000001932</v>
          </cell>
          <cell r="AI100">
            <v>0</v>
          </cell>
          <cell r="AJ100">
            <v>0</v>
          </cell>
          <cell r="AK100">
            <v>0</v>
          </cell>
          <cell r="AL100">
            <v>-9.5039746900000068</v>
          </cell>
          <cell r="AM100">
            <v>0.61264082000002418</v>
          </cell>
          <cell r="AN100">
            <v>5.038200000001325E-2</v>
          </cell>
          <cell r="AO100">
            <v>0.28163199999997346</v>
          </cell>
          <cell r="AP100">
            <v>0</v>
          </cell>
          <cell r="AQ100">
            <v>0</v>
          </cell>
          <cell r="AR100">
            <v>6.8799999999669126E-3</v>
          </cell>
          <cell r="AS100">
            <v>-9.8056690699999649</v>
          </cell>
          <cell r="AT100">
            <v>-8.1099999999878492E-4</v>
          </cell>
          <cell r="AU100">
            <v>-11.514277590000006</v>
          </cell>
          <cell r="AV100">
            <v>0</v>
          </cell>
          <cell r="AW100">
            <v>-3.7519999999915399E-3</v>
          </cell>
          <cell r="AX100">
            <v>0</v>
          </cell>
          <cell r="AY100">
            <v>0</v>
          </cell>
          <cell r="AZ100">
            <v>0</v>
          </cell>
          <cell r="BA100">
            <v>-1.9997010000000159</v>
          </cell>
          <cell r="BB100">
            <v>-5.0000000001659828E-4</v>
          </cell>
          <cell r="BC100">
            <v>0</v>
          </cell>
          <cell r="BD100">
            <v>-9.9999999747524271E-6</v>
          </cell>
          <cell r="BE100">
            <v>-1.0000000031595846E-5</v>
          </cell>
          <cell r="BF100">
            <v>0</v>
          </cell>
          <cell r="BG100">
            <v>0</v>
          </cell>
          <cell r="BH100">
            <v>0</v>
          </cell>
          <cell r="BI100">
            <v>1.0000000000331966E-3</v>
          </cell>
          <cell r="BJ100">
            <v>0</v>
          </cell>
          <cell r="BK100">
            <v>0</v>
          </cell>
          <cell r="BL100">
            <v>1.8559999999752108E-3</v>
          </cell>
          <cell r="BM100">
            <v>-6.7375999998375846E-4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1.0165999999969699E-2</v>
          </cell>
          <cell r="BT100">
            <v>0</v>
          </cell>
          <cell r="BU100">
            <v>2.8421709430404007E-14</v>
          </cell>
          <cell r="BV100">
            <v>0</v>
          </cell>
          <cell r="BW100">
            <v>0</v>
          </cell>
          <cell r="BX100">
            <v>0</v>
          </cell>
          <cell r="BY100">
            <v>7.339999999999236E-2</v>
          </cell>
          <cell r="BZ100">
            <v>0</v>
          </cell>
          <cell r="CA100">
            <v>9.0461000002051151E-4</v>
          </cell>
          <cell r="CB100">
            <v>-7.3400000000049204E-2</v>
          </cell>
          <cell r="CC100">
            <v>0</v>
          </cell>
          <cell r="CD100">
            <v>0</v>
          </cell>
          <cell r="CE100">
            <v>0.10026752000004535</v>
          </cell>
          <cell r="CF100">
            <v>0</v>
          </cell>
          <cell r="CG100">
            <v>0</v>
          </cell>
          <cell r="CH100">
            <v>0</v>
          </cell>
          <cell r="CI100">
            <v>-8.4100000003672903E-4</v>
          </cell>
          <cell r="CJ100">
            <v>0</v>
          </cell>
          <cell r="CK100">
            <v>-1.2639999999919382E-3</v>
          </cell>
          <cell r="CL100">
            <v>0</v>
          </cell>
          <cell r="CM100">
            <v>0</v>
          </cell>
          <cell r="CN100">
            <v>2.8421709430404007E-14</v>
          </cell>
          <cell r="CO100">
            <v>0</v>
          </cell>
          <cell r="CP100">
            <v>7.9999999996971383E-4</v>
          </cell>
          <cell r="CQ100">
            <v>0</v>
          </cell>
          <cell r="CR100">
            <v>0</v>
          </cell>
          <cell r="CS100">
            <v>0.17501500000003034</v>
          </cell>
          <cell r="CT100">
            <v>0</v>
          </cell>
          <cell r="CU100">
            <v>-4.640799999998535E-2</v>
          </cell>
          <cell r="CV100">
            <v>0</v>
          </cell>
          <cell r="CW100">
            <v>1.8799999999941974E-2</v>
          </cell>
          <cell r="CX100">
            <v>0</v>
          </cell>
          <cell r="CY100">
            <v>470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69.999999999999943</v>
          </cell>
          <cell r="DF100">
            <v>30</v>
          </cell>
          <cell r="DG100">
            <v>10</v>
          </cell>
          <cell r="DH100">
            <v>0</v>
          </cell>
          <cell r="DI100">
            <v>69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6.4064000000144006E-2</v>
          </cell>
          <cell r="DO100">
            <v>0</v>
          </cell>
          <cell r="DP100">
            <v>0</v>
          </cell>
          <cell r="DQ100">
            <v>0</v>
          </cell>
          <cell r="DR100">
            <v>4.038500000001477E-2</v>
          </cell>
          <cell r="DS100">
            <v>0</v>
          </cell>
          <cell r="DT100">
            <v>0</v>
          </cell>
          <cell r="DU100">
            <v>-2.9524000001401873E-4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1.19399999999996</v>
          </cell>
          <cell r="ED100">
            <v>0</v>
          </cell>
          <cell r="EE100">
            <v>0</v>
          </cell>
          <cell r="EF100">
            <v>0</v>
          </cell>
          <cell r="EG100">
            <v>6.0402884600000561</v>
          </cell>
          <cell r="EH100">
            <v>4.0681983499998751</v>
          </cell>
          <cell r="EI100">
            <v>1.7819582899999205</v>
          </cell>
          <cell r="EJ100">
            <v>1.3410000000021682E-2</v>
          </cell>
          <cell r="EK100">
            <v>2.5703620000058436E-2</v>
          </cell>
          <cell r="EL100">
            <v>1.3359999999920547E-2</v>
          </cell>
          <cell r="EM100">
            <v>0</v>
          </cell>
          <cell r="EN100">
            <v>3.8762646299999233</v>
          </cell>
          <cell r="EO100">
            <v>1.336700000001656E-2</v>
          </cell>
          <cell r="EP100">
            <v>0</v>
          </cell>
          <cell r="EQ100">
            <v>0</v>
          </cell>
          <cell r="ER100">
            <v>0.83159999999998035</v>
          </cell>
          <cell r="ES100">
            <v>15.168987210000068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-2136.5459526600002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</row>
        <row r="109">
          <cell r="R109">
            <v>-335.74080067000068</v>
          </cell>
          <cell r="S109">
            <v>233.62498492999975</v>
          </cell>
          <cell r="T109">
            <v>14.320993459999954</v>
          </cell>
          <cell r="U109">
            <v>113.37099601</v>
          </cell>
          <cell r="V109">
            <v>-36.384308089999649</v>
          </cell>
          <cell r="W109">
            <v>112.40134704999946</v>
          </cell>
          <cell r="X109">
            <v>129.73750276999999</v>
          </cell>
          <cell r="Y109">
            <v>20.023251060000348</v>
          </cell>
          <cell r="Z109">
            <v>-163.65237842000033</v>
          </cell>
          <cell r="AA109">
            <v>-83.359749679999823</v>
          </cell>
          <cell r="AB109">
            <v>10.208030909999252</v>
          </cell>
          <cell r="AC109">
            <v>-6.9082395499985978</v>
          </cell>
          <cell r="AD109">
            <v>141.86731954000061</v>
          </cell>
          <cell r="AE109">
            <v>14.452726880000682</v>
          </cell>
          <cell r="AF109">
            <v>-1.5793326500006515</v>
          </cell>
          <cell r="AG109">
            <v>-147.19581679000066</v>
          </cell>
          <cell r="AH109">
            <v>57.134111420000863</v>
          </cell>
          <cell r="AI109">
            <v>-79.072820310001589</v>
          </cell>
          <cell r="AJ109">
            <v>-14.327419329999884</v>
          </cell>
          <cell r="AK109">
            <v>216.47465530000045</v>
          </cell>
          <cell r="AL109">
            <v>-7.1964959299998554</v>
          </cell>
          <cell r="AM109">
            <v>15.148277370000415</v>
          </cell>
          <cell r="AN109">
            <v>-3.8606593199997405</v>
          </cell>
          <cell r="AO109">
            <v>-290.82591626000067</v>
          </cell>
          <cell r="AP109">
            <v>-151.10716185000001</v>
          </cell>
          <cell r="AQ109">
            <v>-184.48899698000014</v>
          </cell>
          <cell r="AR109">
            <v>2.4904592500001854</v>
          </cell>
          <cell r="AS109">
            <v>37.961010960000294</v>
          </cell>
          <cell r="AT109">
            <v>27.808459419999508</v>
          </cell>
          <cell r="AU109">
            <v>-55.5762692899998</v>
          </cell>
          <cell r="AV109">
            <v>26.23599288000014</v>
          </cell>
          <cell r="AW109">
            <v>-40.593614930000513</v>
          </cell>
          <cell r="AX109">
            <v>139.33125794000034</v>
          </cell>
          <cell r="AY109">
            <v>-11.915985220000948</v>
          </cell>
          <cell r="AZ109">
            <v>27.258183970000573</v>
          </cell>
          <cell r="BA109">
            <v>-34.740623770000184</v>
          </cell>
          <cell r="BB109">
            <v>-132.36024483999972</v>
          </cell>
          <cell r="BC109">
            <v>111.41844099000082</v>
          </cell>
          <cell r="BD109">
            <v>84.546549780000078</v>
          </cell>
          <cell r="BE109">
            <v>-32.128583940000226</v>
          </cell>
          <cell r="BF109">
            <v>132.49434516000028</v>
          </cell>
          <cell r="BG109">
            <v>147.56665389000045</v>
          </cell>
          <cell r="BH109">
            <v>-129.05427033000069</v>
          </cell>
          <cell r="BI109">
            <v>-117.11861758000039</v>
          </cell>
          <cell r="BJ109">
            <v>94.02953473999969</v>
          </cell>
          <cell r="BK109">
            <v>52.746434500000305</v>
          </cell>
          <cell r="BL109">
            <v>-131.81271025999965</v>
          </cell>
          <cell r="BM109">
            <v>-34.085952099999304</v>
          </cell>
          <cell r="BN109">
            <v>153.66979903999845</v>
          </cell>
          <cell r="BO109">
            <v>21.324963890000376</v>
          </cell>
          <cell r="BP109">
            <v>-42.238521149999542</v>
          </cell>
          <cell r="BQ109">
            <v>-121.99162127000045</v>
          </cell>
          <cell r="BR109">
            <v>50.465342829999749</v>
          </cell>
          <cell r="BS109">
            <v>56.879416439999659</v>
          </cell>
          <cell r="BT109">
            <v>-47.022891969999364</v>
          </cell>
          <cell r="BU109">
            <v>28.772115959999979</v>
          </cell>
          <cell r="BV109">
            <v>-50.381945060000362</v>
          </cell>
          <cell r="BW109">
            <v>200.21022962999905</v>
          </cell>
          <cell r="BX109">
            <v>-12.429416989999311</v>
          </cell>
          <cell r="BY109">
            <v>-252.40025754999988</v>
          </cell>
          <cell r="BZ109">
            <v>69.575232150000829</v>
          </cell>
          <cell r="CA109">
            <v>71.519095579999416</v>
          </cell>
          <cell r="CB109">
            <v>-101.29525794999927</v>
          </cell>
          <cell r="CC109">
            <v>9.1673197299992353</v>
          </cell>
          <cell r="CD109">
            <v>9.3459848500005478</v>
          </cell>
          <cell r="CE109">
            <v>-67.030718749999778</v>
          </cell>
          <cell r="CF109">
            <v>254.58766278999974</v>
          </cell>
          <cell r="CG109">
            <v>-162.98370067000047</v>
          </cell>
          <cell r="CH109">
            <v>-106.68570205999958</v>
          </cell>
          <cell r="CI109">
            <v>-10.305142769999748</v>
          </cell>
          <cell r="CJ109">
            <v>-0.62205015000024844</v>
          </cell>
          <cell r="CK109">
            <v>-254.26539813999989</v>
          </cell>
          <cell r="CL109">
            <v>-78.449011079999991</v>
          </cell>
          <cell r="CM109">
            <v>59.258945609999699</v>
          </cell>
          <cell r="CN109">
            <v>58.01616633670028</v>
          </cell>
          <cell r="CO109">
            <v>42.390653227678769</v>
          </cell>
          <cell r="CP109">
            <v>5.5743123156207162</v>
          </cell>
          <cell r="CQ109">
            <v>-4.4729535100000248</v>
          </cell>
          <cell r="CR109">
            <v>-47.609840029999759</v>
          </cell>
          <cell r="CS109">
            <v>8.0496118299997477</v>
          </cell>
          <cell r="CT109">
            <v>37.810748129999865</v>
          </cell>
          <cell r="CU109">
            <v>127.54858687000046</v>
          </cell>
          <cell r="CV109">
            <v>523.06307684568287</v>
          </cell>
          <cell r="CW109">
            <v>-475.65477490618696</v>
          </cell>
          <cell r="CX109">
            <v>31.315819660504218</v>
          </cell>
          <cell r="CY109">
            <v>226.74629743999967</v>
          </cell>
          <cell r="CZ109">
            <v>463.37801961000048</v>
          </cell>
          <cell r="DA109">
            <v>-865.09068430000025</v>
          </cell>
          <cell r="DB109">
            <v>3.6708445200001734</v>
          </cell>
          <cell r="DC109">
            <v>7.0935401799997635</v>
          </cell>
          <cell r="DD109">
            <v>25.468927209999947</v>
          </cell>
          <cell r="DE109">
            <v>8.8939230199998747</v>
          </cell>
          <cell r="DF109">
            <v>130.85071673000039</v>
          </cell>
          <cell r="DG109">
            <v>-47.640801479999936</v>
          </cell>
          <cell r="DH109">
            <v>-24.110875950000263</v>
          </cell>
          <cell r="DI109">
            <v>-2.855514189999667</v>
          </cell>
          <cell r="DJ109">
            <v>-12.358444640000471</v>
          </cell>
          <cell r="DK109">
            <v>5.0097723000003498</v>
          </cell>
          <cell r="DL109">
            <v>185.12113251000034</v>
          </cell>
          <cell r="DM109">
            <v>56.326391869999952</v>
          </cell>
          <cell r="DN109">
            <v>-9.3450833000006241</v>
          </cell>
          <cell r="DO109">
            <v>-12.75435281</v>
          </cell>
          <cell r="DP109">
            <v>2378.1436613799997</v>
          </cell>
          <cell r="DQ109">
            <v>-13.042006380000203</v>
          </cell>
          <cell r="DR109">
            <v>-8.097425869998915</v>
          </cell>
          <cell r="DS109">
            <v>-15.690636840001389</v>
          </cell>
          <cell r="DT109">
            <v>-72.151720539998678</v>
          </cell>
          <cell r="DU109">
            <v>-73.708270940000148</v>
          </cell>
          <cell r="DV109">
            <v>-4.2647178500010341</v>
          </cell>
          <cell r="DW109">
            <v>5.0564002300016</v>
          </cell>
          <cell r="DX109">
            <v>-64.761938400000872</v>
          </cell>
          <cell r="DY109">
            <v>-41.398802009999599</v>
          </cell>
          <cell r="DZ109">
            <v>-14.296867370000655</v>
          </cell>
          <cell r="EA109">
            <v>-42.169179479999002</v>
          </cell>
          <cell r="EB109">
            <v>-54.564566930000183</v>
          </cell>
          <cell r="EC109">
            <v>-127.40484089000074</v>
          </cell>
          <cell r="ED109">
            <v>-79.547545950000313</v>
          </cell>
          <cell r="EE109">
            <v>-130.12130791999971</v>
          </cell>
          <cell r="EF109">
            <v>-18.53805611000007</v>
          </cell>
          <cell r="EG109">
            <v>-62.945500060000086</v>
          </cell>
          <cell r="EH109">
            <v>2.2870579200004215</v>
          </cell>
          <cell r="EI109">
            <v>-3.8398039900002914</v>
          </cell>
          <cell r="EJ109">
            <v>4.8465208699999494</v>
          </cell>
          <cell r="EK109">
            <v>-21.54808894999951</v>
          </cell>
          <cell r="EL109">
            <v>-3.7056555700000899</v>
          </cell>
          <cell r="EM109">
            <v>36.082317119999971</v>
          </cell>
          <cell r="EN109">
            <v>17.313004640000145</v>
          </cell>
          <cell r="EO109">
            <v>17.004048740000144</v>
          </cell>
          <cell r="EP109">
            <v>64.000690459999078</v>
          </cell>
          <cell r="EQ109">
            <v>45.625574380000216</v>
          </cell>
          <cell r="ER109">
            <v>47.177247340000577</v>
          </cell>
          <cell r="ES109">
            <v>-6.7991178500005844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948.55084828999998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</row>
        <row r="117">
          <cell r="R117">
            <v>72.026542999948973</v>
          </cell>
          <cell r="S117">
            <v>285.52030281304548</v>
          </cell>
          <cell r="T117">
            <v>-136.27410400570386</v>
          </cell>
          <cell r="U117">
            <v>-124.50741934072036</v>
          </cell>
          <cell r="V117">
            <v>-2.9568924331984121</v>
          </cell>
          <cell r="W117">
            <v>-143.79036141113335</v>
          </cell>
          <cell r="X117">
            <v>90.209893786779574</v>
          </cell>
          <cell r="Y117">
            <v>-128.1962215926128</v>
          </cell>
          <cell r="Z117">
            <v>16.067499990948022</v>
          </cell>
          <cell r="AA117">
            <v>1.3644839630286683</v>
          </cell>
          <cell r="AB117">
            <v>75.276727421266685</v>
          </cell>
          <cell r="AC117">
            <v>262.83700916943451</v>
          </cell>
          <cell r="AD117">
            <v>38.901350647830725</v>
          </cell>
          <cell r="AE117">
            <v>56.577484985656213</v>
          </cell>
          <cell r="AF117">
            <v>-22.549617344152466</v>
          </cell>
          <cell r="AG117">
            <v>-9.3300106667816181</v>
          </cell>
          <cell r="AH117">
            <v>43.77430264355462</v>
          </cell>
          <cell r="AI117">
            <v>-36.646175929193703</v>
          </cell>
          <cell r="AJ117">
            <v>-41.450418210772</v>
          </cell>
          <cell r="AK117">
            <v>-19.913439981579387</v>
          </cell>
          <cell r="AL117">
            <v>78.791452320135562</v>
          </cell>
          <cell r="AM117">
            <v>-49.953706359698714</v>
          </cell>
          <cell r="AN117">
            <v>48.083388171790205</v>
          </cell>
          <cell r="AO117">
            <v>104.90462274279218</v>
          </cell>
          <cell r="AP117">
            <v>59.36420603088186</v>
          </cell>
          <cell r="AQ117">
            <v>-18.309942953388656</v>
          </cell>
          <cell r="AR117">
            <v>252.15515557999998</v>
          </cell>
          <cell r="AS117">
            <v>62.444008941696097</v>
          </cell>
          <cell r="AT117">
            <v>-69.248197463707726</v>
          </cell>
          <cell r="AU117">
            <v>-29.261382029772108</v>
          </cell>
          <cell r="AV117">
            <v>-84.719181536229144</v>
          </cell>
          <cell r="AW117">
            <v>35.320645368178759</v>
          </cell>
          <cell r="AX117">
            <v>90.075204448376894</v>
          </cell>
          <cell r="AY117">
            <v>414.39531868092524</v>
          </cell>
          <cell r="AZ117">
            <v>-1.6729653951415457E-2</v>
          </cell>
          <cell r="BA117">
            <v>106.72285171853048</v>
          </cell>
          <cell r="BB117">
            <v>224.94043562820298</v>
          </cell>
          <cell r="BC117">
            <v>-71.025261178198548</v>
          </cell>
          <cell r="BD117">
            <v>55.855042453001602</v>
          </cell>
          <cell r="BE117">
            <v>916.46287413425614</v>
          </cell>
          <cell r="BF117">
            <v>31.374531738843643</v>
          </cell>
          <cell r="BG117">
            <v>-31.644273975081433</v>
          </cell>
          <cell r="BH117">
            <v>-115.79530156300552</v>
          </cell>
          <cell r="BI117">
            <v>508.14030208327222</v>
          </cell>
          <cell r="BJ117">
            <v>1384.9376419800001</v>
          </cell>
          <cell r="BK117">
            <v>-20.311560090000285</v>
          </cell>
          <cell r="BL117">
            <v>29.61394005999955</v>
          </cell>
          <cell r="BM117">
            <v>42.105840849999367</v>
          </cell>
          <cell r="BN117">
            <v>87.371715441999868</v>
          </cell>
          <cell r="BO117">
            <v>-1993.7676752495997</v>
          </cell>
          <cell r="BP117">
            <v>-385.18630748300006</v>
          </cell>
          <cell r="BQ117">
            <v>-90.131241317400054</v>
          </cell>
          <cell r="BR117">
            <v>-293.57189304539992</v>
          </cell>
          <cell r="BS117">
            <v>-31.036402276400054</v>
          </cell>
          <cell r="BT117">
            <v>-79.230617336599892</v>
          </cell>
          <cell r="BU117">
            <v>-46.943816942199987</v>
          </cell>
          <cell r="BV117">
            <v>7.4837246266000648</v>
          </cell>
          <cell r="BW117">
            <v>460.51231001579998</v>
          </cell>
          <cell r="BX117">
            <v>15.831584930199995</v>
          </cell>
          <cell r="BY117">
            <v>-173.57398047219999</v>
          </cell>
          <cell r="BZ117">
            <v>58.058513156599929</v>
          </cell>
          <cell r="CA117">
            <v>-272.04571519440003</v>
          </cell>
          <cell r="CB117">
            <v>14.684771818399895</v>
          </cell>
          <cell r="CC117">
            <v>-188.62905059920007</v>
          </cell>
          <cell r="CD117">
            <v>86.195694589199945</v>
          </cell>
          <cell r="CE117">
            <v>577.38285548900001</v>
          </cell>
          <cell r="CF117">
            <v>-162.85936884180006</v>
          </cell>
          <cell r="CG117">
            <v>-62.767933298600042</v>
          </cell>
          <cell r="CH117">
            <v>-187.86662878520002</v>
          </cell>
          <cell r="CI117">
            <v>-126.56004164939998</v>
          </cell>
          <cell r="CJ117">
            <v>69.02402660840005</v>
          </cell>
          <cell r="CK117">
            <v>-77.260345219000328</v>
          </cell>
          <cell r="CL117">
            <v>-75.310038989999953</v>
          </cell>
          <cell r="CM117">
            <v>115.63537656599999</v>
          </cell>
          <cell r="CN117">
            <v>1241.1012406581995</v>
          </cell>
          <cell r="CO117">
            <v>-1178.8445367198001</v>
          </cell>
          <cell r="CP117">
            <v>-98.846794010800124</v>
          </cell>
          <cell r="CQ117">
            <v>338.31758645479977</v>
          </cell>
          <cell r="CR117">
            <v>16.637404979199971</v>
          </cell>
          <cell r="CS117">
            <v>-333.74550952220011</v>
          </cell>
          <cell r="CT117">
            <v>597.50173351000012</v>
          </cell>
          <cell r="CU117">
            <v>-450.9930446535293</v>
          </cell>
          <cell r="CV117">
            <v>-102.09503001826033</v>
          </cell>
          <cell r="CW117">
            <v>364.65552969271835</v>
          </cell>
          <cell r="CX117">
            <v>-678.71641573772968</v>
          </cell>
          <cell r="CY117">
            <v>407.42074889356957</v>
          </cell>
          <cell r="CZ117">
            <v>-19.320660569144025</v>
          </cell>
          <cell r="DA117">
            <v>122.36507245119094</v>
          </cell>
          <cell r="DB117">
            <v>-217.18659635517645</v>
          </cell>
          <cell r="DC117">
            <v>153.92347436203045</v>
          </cell>
          <cell r="DD117">
            <v>-73.682477030116388</v>
          </cell>
          <cell r="DE117">
            <v>101.81086583272122</v>
          </cell>
          <cell r="DF117">
            <v>300.42284768504874</v>
          </cell>
          <cell r="DG117">
            <v>-459.3490816338076</v>
          </cell>
          <cell r="DH117">
            <v>104.77890570229931</v>
          </cell>
          <cell r="DI117">
            <v>461.80627499841353</v>
          </cell>
          <cell r="DJ117">
            <v>-135.46515814279871</v>
          </cell>
          <cell r="DK117">
            <v>42.069621176397959</v>
          </cell>
          <cell r="DL117">
            <v>-4.0261993764247563</v>
          </cell>
          <cell r="DM117">
            <v>-145.21154819464869</v>
          </cell>
          <cell r="DN117">
            <v>-180.69627323214172</v>
          </cell>
          <cell r="DO117">
            <v>231.13231814488609</v>
          </cell>
          <cell r="DP117">
            <v>-25.515247065916697</v>
          </cell>
          <cell r="DQ117">
            <v>16.875170422415977</v>
          </cell>
          <cell r="DR117">
            <v>-38.23466066656556</v>
          </cell>
          <cell r="DS117">
            <v>-287.99893789818452</v>
          </cell>
          <cell r="DT117">
            <v>140.15133146062112</v>
          </cell>
          <cell r="DU117">
            <v>119.01824968999949</v>
          </cell>
          <cell r="DV117">
            <v>33.272512727550975</v>
          </cell>
          <cell r="DW117">
            <v>-121.21549225845206</v>
          </cell>
          <cell r="DX117">
            <v>67.101101949396025</v>
          </cell>
          <cell r="DY117">
            <v>-76.316922565687207</v>
          </cell>
          <cell r="DZ117">
            <v>-149.87002942558092</v>
          </cell>
          <cell r="EA117">
            <v>-199.72266981026132</v>
          </cell>
          <cell r="EB117">
            <v>-22.948843916450926</v>
          </cell>
          <cell r="EC117">
            <v>32.117675063708361</v>
          </cell>
          <cell r="ED117">
            <v>-218.22315138746785</v>
          </cell>
          <cell r="EE117">
            <v>197.38668201952623</v>
          </cell>
          <cell r="EF117">
            <v>113.17108653596335</v>
          </cell>
          <cell r="EG117">
            <v>58.017075761286378</v>
          </cell>
          <cell r="EH117">
            <v>-90.166409234722551</v>
          </cell>
          <cell r="EI117">
            <v>11.934403431869043</v>
          </cell>
          <cell r="EJ117">
            <v>-10.305257594575437</v>
          </cell>
          <cell r="EK117">
            <v>-238.97567981811153</v>
          </cell>
          <cell r="EL117">
            <v>-204.39474838414117</v>
          </cell>
          <cell r="EM117">
            <v>-200.39693836063771</v>
          </cell>
          <cell r="EN117">
            <v>199.78293273942273</v>
          </cell>
          <cell r="EO117">
            <v>42.280265598283222</v>
          </cell>
          <cell r="EP117">
            <v>-38.182318146300702</v>
          </cell>
          <cell r="EQ117">
            <v>127.16089972080175</v>
          </cell>
          <cell r="ER117">
            <v>-40.114650208437638</v>
          </cell>
          <cell r="ES117">
            <v>200.09595116793776</v>
          </cell>
        </row>
        <row r="118">
          <cell r="R118">
            <v>96.183957979999974</v>
          </cell>
          <cell r="S118">
            <v>-105.13329267</v>
          </cell>
          <cell r="T118">
            <v>103.17134901999998</v>
          </cell>
          <cell r="U118">
            <v>170.99503746999997</v>
          </cell>
          <cell r="V118">
            <v>175.81890196000001</v>
          </cell>
          <cell r="W118">
            <v>212.18837612999999</v>
          </cell>
          <cell r="X118">
            <v>130.24572804999997</v>
          </cell>
          <cell r="Y118">
            <v>80.155060339999977</v>
          </cell>
          <cell r="Z118">
            <v>122.70845002</v>
          </cell>
          <cell r="AA118">
            <v>545.11983991000011</v>
          </cell>
          <cell r="AB118">
            <v>358.84668145000001</v>
          </cell>
          <cell r="AC118">
            <v>284.52142384999996</v>
          </cell>
          <cell r="AD118">
            <v>123.25027036</v>
          </cell>
          <cell r="AE118">
            <v>411.13097142999993</v>
          </cell>
          <cell r="AF118">
            <v>414.87052548000008</v>
          </cell>
          <cell r="AG118">
            <v>207.13499603</v>
          </cell>
          <cell r="AH118">
            <v>235.49385025999996</v>
          </cell>
          <cell r="AI118">
            <v>-15.000315499999942</v>
          </cell>
          <cell r="AJ118">
            <v>-140.08165761999993</v>
          </cell>
          <cell r="AK118">
            <v>25.736743799999999</v>
          </cell>
          <cell r="AL118">
            <v>104.97351575999998</v>
          </cell>
          <cell r="AM118">
            <v>374.13174891</v>
          </cell>
          <cell r="AN118">
            <v>241.17451235000001</v>
          </cell>
          <cell r="AO118">
            <v>665.3854845699999</v>
          </cell>
          <cell r="AP118">
            <v>111.42591128000001</v>
          </cell>
          <cell r="AQ118">
            <v>-80.796558849999997</v>
          </cell>
          <cell r="AR118">
            <v>44.529515260000039</v>
          </cell>
          <cell r="AS118">
            <v>-103.18884352000003</v>
          </cell>
          <cell r="AT118">
            <v>-28.606774389999991</v>
          </cell>
          <cell r="AU118">
            <v>-192.46534937000001</v>
          </cell>
          <cell r="AV118">
            <v>-62.96458801</v>
          </cell>
          <cell r="AW118">
            <v>-61.724171620000007</v>
          </cell>
          <cell r="AX118">
            <v>-65.622087160000007</v>
          </cell>
          <cell r="AY118">
            <v>-4.9281036399999998</v>
          </cell>
          <cell r="AZ118">
            <v>275.56480188999996</v>
          </cell>
          <cell r="BA118">
            <v>154.23731996000015</v>
          </cell>
          <cell r="BB118">
            <v>329.92449883000006</v>
          </cell>
          <cell r="BC118">
            <v>202.07350149000004</v>
          </cell>
          <cell r="BD118">
            <v>783.05774026000006</v>
          </cell>
          <cell r="BE118">
            <v>-943.98216362999972</v>
          </cell>
          <cell r="BF118">
            <v>124.23313836</v>
          </cell>
          <cell r="BG118">
            <v>-134.84077941999976</v>
          </cell>
          <cell r="BH118">
            <v>27.052015330000017</v>
          </cell>
          <cell r="BI118">
            <v>245.70105992000003</v>
          </cell>
          <cell r="BJ118">
            <v>-783.59697318999974</v>
          </cell>
          <cell r="BK118">
            <v>128.08069877000003</v>
          </cell>
          <cell r="BL118">
            <v>-65.606049999999982</v>
          </cell>
          <cell r="BM118">
            <v>-13.29784710000024</v>
          </cell>
          <cell r="BN118">
            <v>536.60938176000002</v>
          </cell>
          <cell r="BO118">
            <v>2452.6279492000003</v>
          </cell>
          <cell r="BP118">
            <v>1172.1413570699999</v>
          </cell>
          <cell r="BQ118">
            <v>150.29107173</v>
          </cell>
          <cell r="BR118">
            <v>-1775.5406882200002</v>
          </cell>
          <cell r="BS118">
            <v>-7.3</v>
          </cell>
          <cell r="BT118">
            <v>-14.354924429999997</v>
          </cell>
          <cell r="BU118">
            <v>-23.126583159999996</v>
          </cell>
          <cell r="BV118">
            <v>9.3669151099999937</v>
          </cell>
          <cell r="BW118">
            <v>-3.7373100300000002</v>
          </cell>
          <cell r="BX118">
            <v>-29.323519700000002</v>
          </cell>
          <cell r="BY118">
            <v>-141.91669188999998</v>
          </cell>
          <cell r="BZ118">
            <v>-3.3340385399999999</v>
          </cell>
          <cell r="CA118">
            <v>-9.1085588499999997</v>
          </cell>
          <cell r="CB118">
            <v>-408.29022859000003</v>
          </cell>
          <cell r="CC118">
            <v>-8.9819127499999993</v>
          </cell>
          <cell r="CD118">
            <v>-363.27571505999992</v>
          </cell>
          <cell r="CE118">
            <v>-13.09592385</v>
          </cell>
          <cell r="CF118">
            <v>-27.65903389</v>
          </cell>
          <cell r="CG118">
            <v>-72.459085000000002</v>
          </cell>
          <cell r="CH118">
            <v>-11.445391870000002</v>
          </cell>
          <cell r="CI118">
            <v>10.094298729999991</v>
          </cell>
          <cell r="CJ118">
            <v>-8.0916561199999961</v>
          </cell>
          <cell r="CK118">
            <v>-170.94024739000002</v>
          </cell>
          <cell r="CL118">
            <v>152.84531032000001</v>
          </cell>
          <cell r="CM118">
            <v>1.61560825</v>
          </cell>
          <cell r="CN118">
            <v>246.46275489999999</v>
          </cell>
          <cell r="CO118">
            <v>-3.3961767499999995</v>
          </cell>
          <cell r="CP118">
            <v>-323.00478075999996</v>
          </cell>
          <cell r="CQ118">
            <v>-30.753923010000001</v>
          </cell>
          <cell r="CR118">
            <v>-74.16344045000001</v>
          </cell>
          <cell r="CS118">
            <v>195.65664982000001</v>
          </cell>
          <cell r="CT118">
            <v>23.155553180000027</v>
          </cell>
          <cell r="CU118">
            <v>-47.854018230000008</v>
          </cell>
          <cell r="CV118">
            <v>59.092303389999998</v>
          </cell>
          <cell r="CW118">
            <v>21.684814683000013</v>
          </cell>
          <cell r="CX118">
            <v>368.07006610000002</v>
          </cell>
          <cell r="CY118">
            <v>320.45141456035333</v>
          </cell>
          <cell r="CZ118">
            <v>-125.52581472138414</v>
          </cell>
          <cell r="DA118">
            <v>30.48264177902594</v>
          </cell>
          <cell r="DB118">
            <v>-26.468756306947569</v>
          </cell>
          <cell r="DC118">
            <v>-23.04789285</v>
          </cell>
          <cell r="DD118">
            <v>177.31399746296472</v>
          </cell>
          <cell r="DE118">
            <v>-44.073498529999995</v>
          </cell>
          <cell r="DF118">
            <v>-49.675673774035715</v>
          </cell>
          <cell r="DG118">
            <v>265.63185104247106</v>
          </cell>
          <cell r="DH118">
            <v>330.50636025045787</v>
          </cell>
          <cell r="DI118">
            <v>351.1865227196659</v>
          </cell>
          <cell r="DJ118">
            <v>-369.94134525999999</v>
          </cell>
          <cell r="DK118">
            <v>-66.114314760000013</v>
          </cell>
          <cell r="DL118">
            <v>-219.69458541000003</v>
          </cell>
          <cell r="DM118">
            <v>457.02193459682735</v>
          </cell>
          <cell r="DN118">
            <v>194.46915034196101</v>
          </cell>
          <cell r="DO118">
            <v>115.25138750087019</v>
          </cell>
          <cell r="DP118">
            <v>387.86954887357774</v>
          </cell>
          <cell r="DQ118">
            <v>42.640525193275622</v>
          </cell>
          <cell r="DR118">
            <v>-99.214369517485096</v>
          </cell>
          <cell r="DS118">
            <v>-643.45441457981428</v>
          </cell>
          <cell r="DT118">
            <v>-157.85161466405415</v>
          </cell>
          <cell r="DU118">
            <v>670.41313592006713</v>
          </cell>
          <cell r="DV118">
            <v>-190.0710028587533</v>
          </cell>
          <cell r="DW118">
            <v>-38.367563036169209</v>
          </cell>
          <cell r="DX118">
            <v>35.657657626088451</v>
          </cell>
          <cell r="DY118">
            <v>-435.67506996000014</v>
          </cell>
          <cell r="DZ118">
            <v>424.95835206597928</v>
          </cell>
          <cell r="EA118">
            <v>0.67811114761005342</v>
          </cell>
          <cell r="EB118">
            <v>12.732289730574934</v>
          </cell>
          <cell r="EC118">
            <v>153.92527204742174</v>
          </cell>
          <cell r="ED118">
            <v>485.5604998654868</v>
          </cell>
          <cell r="EE118">
            <v>-323.82312430000002</v>
          </cell>
          <cell r="EF118">
            <v>498.25865810558997</v>
          </cell>
          <cell r="EG118">
            <v>-71.852641498077304</v>
          </cell>
          <cell r="EH118">
            <v>-135.05941537200002</v>
          </cell>
          <cell r="EI118">
            <v>-550.00952384000004</v>
          </cell>
          <cell r="EJ118">
            <v>477.20482003160964</v>
          </cell>
          <cell r="EK118">
            <v>235.57388812626519</v>
          </cell>
          <cell r="EL118">
            <v>170.84435342200001</v>
          </cell>
          <cell r="EM118">
            <v>127.53891506672615</v>
          </cell>
          <cell r="EN118">
            <v>183.12255166105828</v>
          </cell>
          <cell r="EO118">
            <v>-192.65221588819392</v>
          </cell>
          <cell r="EP118">
            <v>-15.336331005011658</v>
          </cell>
          <cell r="EQ118">
            <v>295.47418316738845</v>
          </cell>
          <cell r="ER118">
            <v>-100.52979153</v>
          </cell>
          <cell r="ES118">
            <v>67.166367984245937</v>
          </cell>
        </row>
        <row r="119">
          <cell r="R119">
            <v>0</v>
          </cell>
          <cell r="S119">
            <v>3.1907179799999996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3.1907179799999996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3.1907179800000138</v>
          </cell>
          <cell r="AF119">
            <v>0</v>
          </cell>
          <cell r="AG119">
            <v>0</v>
          </cell>
          <cell r="AH119">
            <v>0</v>
          </cell>
          <cell r="AI119">
            <v>2000</v>
          </cell>
          <cell r="AJ119">
            <v>0</v>
          </cell>
          <cell r="AK119">
            <v>3.1907179799999996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3.2030354000000001</v>
          </cell>
          <cell r="AR119">
            <v>750</v>
          </cell>
          <cell r="AS119">
            <v>0</v>
          </cell>
          <cell r="AT119">
            <v>750</v>
          </cell>
          <cell r="AU119">
            <v>0</v>
          </cell>
          <cell r="AV119">
            <v>0</v>
          </cell>
          <cell r="AW119">
            <v>7.4819999999999993</v>
          </cell>
          <cell r="AX119">
            <v>0</v>
          </cell>
          <cell r="AY119">
            <v>0</v>
          </cell>
          <cell r="AZ119">
            <v>0</v>
          </cell>
          <cell r="BA119">
            <v>-650</v>
          </cell>
          <cell r="BB119">
            <v>0</v>
          </cell>
          <cell r="BC119">
            <v>7.4819999999999993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1000</v>
          </cell>
          <cell r="BI119">
            <v>7.4819999999999993</v>
          </cell>
          <cell r="BJ119">
            <v>1000</v>
          </cell>
          <cell r="BK119">
            <v>0</v>
          </cell>
          <cell r="BL119">
            <v>0</v>
          </cell>
          <cell r="BM119">
            <v>750</v>
          </cell>
          <cell r="BN119">
            <v>1000</v>
          </cell>
          <cell r="BO119">
            <v>7.4819999999999993</v>
          </cell>
          <cell r="BP119">
            <v>0</v>
          </cell>
          <cell r="BQ119">
            <v>0</v>
          </cell>
          <cell r="BR119">
            <v>1000</v>
          </cell>
          <cell r="BS119">
            <v>1000</v>
          </cell>
          <cell r="BT119">
            <v>0</v>
          </cell>
          <cell r="BU119">
            <v>7.4819999999999993</v>
          </cell>
          <cell r="BV119">
            <v>0</v>
          </cell>
          <cell r="BW119">
            <v>2500</v>
          </cell>
          <cell r="BX119">
            <v>0</v>
          </cell>
          <cell r="BY119">
            <v>0</v>
          </cell>
          <cell r="BZ119">
            <v>3000</v>
          </cell>
          <cell r="CA119">
            <v>7.4819999999999993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7.4819999999999993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1000</v>
          </cell>
          <cell r="CM119">
            <v>7.4819999999999993</v>
          </cell>
          <cell r="CN119">
            <v>0</v>
          </cell>
          <cell r="CO119">
            <v>0</v>
          </cell>
          <cell r="CP119">
            <v>0</v>
          </cell>
          <cell r="CQ119">
            <v>-50.369999999999891</v>
          </cell>
          <cell r="CR119">
            <v>0</v>
          </cell>
          <cell r="CS119">
            <v>7.4819999999999993</v>
          </cell>
          <cell r="CT119">
            <v>2000</v>
          </cell>
          <cell r="CU119">
            <v>0</v>
          </cell>
          <cell r="CV119">
            <v>0</v>
          </cell>
          <cell r="CW119">
            <v>0</v>
          </cell>
          <cell r="CX119">
            <v>400</v>
          </cell>
          <cell r="CY119">
            <v>7.4819999999999993</v>
          </cell>
          <cell r="CZ119">
            <v>-127.00500000000002</v>
          </cell>
          <cell r="DA119">
            <v>107.8022595000001</v>
          </cell>
          <cell r="DB119">
            <v>0</v>
          </cell>
          <cell r="DC119">
            <v>252.57257349999986</v>
          </cell>
          <cell r="DD119">
            <v>230.02304249999997</v>
          </cell>
          <cell r="DE119">
            <v>224.40111649999994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7.4819999999999993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-25</v>
          </cell>
          <cell r="DQ119">
            <v>7.4817205500000057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-25</v>
          </cell>
          <cell r="DW119">
            <v>7.4817205500000057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-21.518279449999994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-29</v>
          </cell>
          <cell r="EI119">
            <v>7.4817205499999773</v>
          </cell>
          <cell r="EJ119">
            <v>0</v>
          </cell>
          <cell r="EK119">
            <v>0</v>
          </cell>
          <cell r="EL119">
            <v>-644.31052255612508</v>
          </cell>
          <cell r="EM119">
            <v>0</v>
          </cell>
          <cell r="EN119">
            <v>-35</v>
          </cell>
          <cell r="EO119">
            <v>7.4817205499999773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0.19601300000000066</v>
          </cell>
          <cell r="S122">
            <v>0.15835699999999875</v>
          </cell>
          <cell r="T122">
            <v>0.16401499999999913</v>
          </cell>
          <cell r="U122">
            <v>-0.66773200000000088</v>
          </cell>
          <cell r="V122">
            <v>0.78535499999999914</v>
          </cell>
          <cell r="W122">
            <v>1.7582000000000875E-2</v>
          </cell>
          <cell r="X122">
            <v>2.1317999999997284E-2</v>
          </cell>
          <cell r="Y122">
            <v>2.0159000000003147E-2</v>
          </cell>
          <cell r="Z122">
            <v>1.7227999999999355E-2</v>
          </cell>
          <cell r="AA122">
            <v>1.9845999999997588E-2</v>
          </cell>
          <cell r="AB122">
            <v>-4.0312589999999968</v>
          </cell>
          <cell r="AC122">
            <v>2.0523999999999987E-2</v>
          </cell>
          <cell r="AD122">
            <v>-7.591539</v>
          </cell>
          <cell r="AE122">
            <v>2.011099999999999E-2</v>
          </cell>
          <cell r="AF122">
            <v>1.9277999999999906E-2</v>
          </cell>
          <cell r="AG122">
            <v>2.2529999999999717E-2</v>
          </cell>
          <cell r="AH122">
            <v>-1.1384410000000003</v>
          </cell>
          <cell r="AI122">
            <v>2.2132000000000041E-2</v>
          </cell>
          <cell r="AJ122">
            <v>-1.5661000000000591E-2</v>
          </cell>
          <cell r="AK122">
            <v>3.0900000000055883E-4</v>
          </cell>
          <cell r="AL122">
            <v>1.1029999999996321E-3</v>
          </cell>
          <cell r="AM122">
            <v>-6.1399999999967037E-4</v>
          </cell>
          <cell r="AN122">
            <v>-5.9900000000023823E-4</v>
          </cell>
          <cell r="AO122">
            <v>-4.6359999999996404E-3</v>
          </cell>
          <cell r="AP122">
            <v>3.4700000000054132E-4</v>
          </cell>
          <cell r="AQ122">
            <v>1.8059999999993082E-3</v>
          </cell>
          <cell r="AR122">
            <v>2.1019999999998262E-3</v>
          </cell>
          <cell r="AS122">
            <v>-1.2610000000000454E-2</v>
          </cell>
          <cell r="AT122">
            <v>1.0850000000006688E-3</v>
          </cell>
          <cell r="AU122">
            <v>2.458999999999989E-3</v>
          </cell>
          <cell r="AV122">
            <v>-4.509999999999792E-4</v>
          </cell>
          <cell r="AW122">
            <v>-2.5080000000006208E-3</v>
          </cell>
          <cell r="AX122">
            <v>3.0700000000010164E-3</v>
          </cell>
          <cell r="AY122">
            <v>2.5274999999999714E-2</v>
          </cell>
          <cell r="AZ122">
            <v>-8.5910000000000153E-3</v>
          </cell>
          <cell r="BA122">
            <v>1.1035999999999824E-2</v>
          </cell>
          <cell r="BB122">
            <v>9.7300000000011266E-4</v>
          </cell>
          <cell r="BC122">
            <v>3.5140000000000171E-3</v>
          </cell>
          <cell r="BD122">
            <v>8.0614999999999881E-2</v>
          </cell>
          <cell r="BE122">
            <v>2.1769999999996514E-3</v>
          </cell>
          <cell r="BF122">
            <v>0.11529699999999998</v>
          </cell>
          <cell r="BG122">
            <v>4.7594000000000136E-2</v>
          </cell>
          <cell r="BH122">
            <v>-2.5534999999999641E-2</v>
          </cell>
          <cell r="BI122">
            <v>-0.13360100000000052</v>
          </cell>
          <cell r="BJ122">
            <v>0.40563500000000108</v>
          </cell>
          <cell r="BK122">
            <v>0.1747039999999993</v>
          </cell>
          <cell r="BL122">
            <v>-5.5880000000003704E-3</v>
          </cell>
          <cell r="BM122">
            <v>0.14597400000000071</v>
          </cell>
          <cell r="BN122">
            <v>-0.25355200000000089</v>
          </cell>
          <cell r="BO122">
            <v>-0.22305699999999984</v>
          </cell>
          <cell r="BP122">
            <v>-0.21631599999999906</v>
          </cell>
          <cell r="BQ122">
            <v>4.1228999999999516E-2</v>
          </cell>
          <cell r="BR122">
            <v>5.3814000000000028E-2</v>
          </cell>
          <cell r="BS122">
            <v>4.8061000000000575E-2</v>
          </cell>
          <cell r="BT122">
            <v>-7.0168000000000674E-2</v>
          </cell>
          <cell r="BU122">
            <v>-7.5362000000000151E-2</v>
          </cell>
          <cell r="BV122">
            <v>5.4127000000000258E-2</v>
          </cell>
          <cell r="BW122">
            <v>-7.5799999999999201E-3</v>
          </cell>
          <cell r="BX122">
            <v>3.9611999999999981E-2</v>
          </cell>
          <cell r="BY122">
            <v>0.11346199999999929</v>
          </cell>
          <cell r="BZ122">
            <v>-8.6532000000000053E-2</v>
          </cell>
          <cell r="CA122">
            <v>5.8419000000000665E-2</v>
          </cell>
          <cell r="CB122">
            <v>-0.10362600000000022</v>
          </cell>
          <cell r="CC122">
            <v>0.13925900000000002</v>
          </cell>
          <cell r="CD122">
            <v>0.12879299999999994</v>
          </cell>
          <cell r="CE122">
            <v>0.13252700000000051</v>
          </cell>
          <cell r="CF122">
            <v>0.10353599999999918</v>
          </cell>
          <cell r="CG122">
            <v>-0.16985699999999948</v>
          </cell>
          <cell r="CH122">
            <v>-7.997299999999985E-2</v>
          </cell>
          <cell r="CI122">
            <v>4.9133999999999567E-2</v>
          </cell>
          <cell r="CJ122">
            <v>7.0052000000000447E-2</v>
          </cell>
          <cell r="CK122">
            <v>0</v>
          </cell>
          <cell r="CL122">
            <v>0.1489649999999898</v>
          </cell>
          <cell r="CM122">
            <v>0</v>
          </cell>
          <cell r="CN122">
            <v>7.9125000000004775E-2</v>
          </cell>
          <cell r="CO122">
            <v>-0.53199900000001321</v>
          </cell>
          <cell r="CP122">
            <v>0.30954000000001525</v>
          </cell>
          <cell r="CQ122">
            <v>1.9417000000000684E-2</v>
          </cell>
          <cell r="CR122">
            <v>-0.10885300000000075</v>
          </cell>
          <cell r="CS122">
            <v>0.13155600000000067</v>
          </cell>
          <cell r="CT122">
            <v>0.11108699999999949</v>
          </cell>
          <cell r="CU122">
            <v>-0.10086899999999943</v>
          </cell>
          <cell r="CV122">
            <v>0.14818800000000021</v>
          </cell>
          <cell r="CW122">
            <v>2.5839000000000389E-2</v>
          </cell>
          <cell r="CX122">
            <v>-3.4476000000000617E-2</v>
          </cell>
          <cell r="CY122">
            <v>-4.3638999999999761E-2</v>
          </cell>
          <cell r="CZ122">
            <v>8.97199999999998E-2</v>
          </cell>
          <cell r="DA122">
            <v>6.6584000000000643E-2</v>
          </cell>
          <cell r="DB122">
            <v>8.2175999999999583E-2</v>
          </cell>
          <cell r="DC122">
            <v>0.14687499999999964</v>
          </cell>
          <cell r="DD122">
            <v>-0.23224899999999948</v>
          </cell>
          <cell r="DE122">
            <v>0.1045499999999997</v>
          </cell>
          <cell r="DF122">
            <v>7.0517000000000607E-2</v>
          </cell>
          <cell r="DG122">
            <v>-1.0980100000000013</v>
          </cell>
          <cell r="DH122">
            <v>0.12682400000000005</v>
          </cell>
          <cell r="DI122">
            <v>-1.8005999999999744E-2</v>
          </cell>
          <cell r="DJ122">
            <v>1.5670000000005402E-3</v>
          </cell>
          <cell r="DK122">
            <v>0.20519100000000012</v>
          </cell>
          <cell r="DL122">
            <v>0.11150299999999991</v>
          </cell>
          <cell r="DM122">
            <v>-0.2306000000000008</v>
          </cell>
          <cell r="DN122">
            <v>-0.27498800000000045</v>
          </cell>
          <cell r="DO122">
            <v>9.4323000000001045E-2</v>
          </cell>
          <cell r="DP122">
            <v>2377.6418547899998</v>
          </cell>
          <cell r="DQ122">
            <v>1.4042000000245025E-2</v>
          </cell>
          <cell r="DR122">
            <v>-0.13340000000016516</v>
          </cell>
          <cell r="DS122">
            <v>-7.7393999999912921E-2</v>
          </cell>
          <cell r="DT122">
            <v>6.0300000000097498E-2</v>
          </cell>
          <cell r="DU122">
            <v>-7.1231000000352651E-2</v>
          </cell>
          <cell r="DV122">
            <v>6.3108000000283937E-2</v>
          </cell>
          <cell r="DW122">
            <v>6.9355999999970663E-2</v>
          </cell>
          <cell r="DX122">
            <v>5.0103000000035536E-2</v>
          </cell>
          <cell r="DY122">
            <v>-0.16564300000027288</v>
          </cell>
          <cell r="DZ122">
            <v>1.6088000000308966E-2</v>
          </cell>
          <cell r="EA122">
            <v>0.14340099999981248</v>
          </cell>
          <cell r="EB122">
            <v>6.6529000000173255E-2</v>
          </cell>
          <cell r="EC122">
            <v>1.0637999999744352E-2</v>
          </cell>
          <cell r="ED122">
            <v>-7.4442999999973836E-2</v>
          </cell>
          <cell r="EE122">
            <v>-0.12193099999967671</v>
          </cell>
          <cell r="EF122">
            <v>-6.0570999999981723E-2</v>
          </cell>
          <cell r="EG122">
            <v>7.1281799999724171E-2</v>
          </cell>
          <cell r="EH122">
            <v>0.33965790999991441</v>
          </cell>
          <cell r="EI122">
            <v>-0.30454650000001493</v>
          </cell>
          <cell r="EJ122">
            <v>-3.9269269999749667E-2</v>
          </cell>
          <cell r="EK122">
            <v>-4.0692030000172963E-2</v>
          </cell>
          <cell r="EL122">
            <v>-3.1598049999956856E-2</v>
          </cell>
          <cell r="EM122">
            <v>6.5255699999852368E-2</v>
          </cell>
          <cell r="EN122">
            <v>4.0128180000010616E-2</v>
          </cell>
          <cell r="EO122">
            <v>-6.3064349999876868E-2</v>
          </cell>
          <cell r="EP122">
            <v>-4.4284719600000244</v>
          </cell>
          <cell r="EQ122">
            <v>4.5437719999881665E-2</v>
          </cell>
          <cell r="ER122">
            <v>4.5845370000279217E-2</v>
          </cell>
          <cell r="ES122">
            <v>-0.27168899000025704</v>
          </cell>
        </row>
        <row r="123">
          <cell r="R123">
            <v>1.1400000000000006</v>
          </cell>
          <cell r="S123">
            <v>0.35999999999999943</v>
          </cell>
          <cell r="T123">
            <v>3.3000000000000007</v>
          </cell>
          <cell r="U123">
            <v>-12.780000000000001</v>
          </cell>
          <cell r="V123">
            <v>1.5300000000000011</v>
          </cell>
          <cell r="W123">
            <v>1.389999999999997</v>
          </cell>
          <cell r="X123">
            <v>19.32</v>
          </cell>
          <cell r="Y123">
            <v>0.46999999999999886</v>
          </cell>
          <cell r="Z123">
            <v>25.349999999999994</v>
          </cell>
          <cell r="AA123">
            <v>1.8300000000000054</v>
          </cell>
          <cell r="AB123">
            <v>-1.3799999999999955</v>
          </cell>
          <cell r="AC123">
            <v>-24.13000000000001</v>
          </cell>
          <cell r="AD123">
            <v>-5.6199999999999939</v>
          </cell>
          <cell r="AE123">
            <v>-0.96999999999999886</v>
          </cell>
          <cell r="AF123">
            <v>2.629999999999999</v>
          </cell>
          <cell r="AG123">
            <v>-20.759999999999998</v>
          </cell>
          <cell r="AH123">
            <v>9.9999999999999645E-2</v>
          </cell>
          <cell r="AI123">
            <v>1.4399999999999995</v>
          </cell>
          <cell r="AJ123">
            <v>20.43</v>
          </cell>
          <cell r="AK123">
            <v>0.86999999999999744</v>
          </cell>
          <cell r="AL123">
            <v>20.599999999999994</v>
          </cell>
          <cell r="AM123">
            <v>-1.8799999999999955</v>
          </cell>
          <cell r="AN123">
            <v>1.1700000000000017</v>
          </cell>
          <cell r="AO123">
            <v>-15.280000000000001</v>
          </cell>
          <cell r="AP123">
            <v>-3.1199999999999974</v>
          </cell>
          <cell r="AQ123">
            <v>-0.50000000000000711</v>
          </cell>
          <cell r="AR123">
            <v>3.6700000000000088</v>
          </cell>
          <cell r="AS123">
            <v>-29.18</v>
          </cell>
          <cell r="AT123">
            <v>0.87000000000000099</v>
          </cell>
          <cell r="AU123">
            <v>0.78999999999999915</v>
          </cell>
          <cell r="AV123">
            <v>20.5</v>
          </cell>
          <cell r="AW123">
            <v>-1.2100000000000009</v>
          </cell>
          <cell r="AX123">
            <v>20.179999999999996</v>
          </cell>
          <cell r="AY123">
            <v>-1.1099999999999994</v>
          </cell>
          <cell r="AZ123">
            <v>1.5899999999999963</v>
          </cell>
          <cell r="BA123">
            <v>-4.8999999999999915</v>
          </cell>
          <cell r="BB123">
            <v>-3.2800000000000082</v>
          </cell>
          <cell r="BC123">
            <v>3.0300000000000011</v>
          </cell>
          <cell r="BD123">
            <v>7.0100000000000051</v>
          </cell>
          <cell r="BE123">
            <v>-32.989999999999995</v>
          </cell>
          <cell r="BF123">
            <v>-0.95000000000000284</v>
          </cell>
          <cell r="BG123">
            <v>1.8200000000000038</v>
          </cell>
          <cell r="BH123">
            <v>18.059999999999995</v>
          </cell>
          <cell r="BI123">
            <v>3.8599999999999994</v>
          </cell>
          <cell r="BJ123">
            <v>30.330000000000013</v>
          </cell>
          <cell r="BK123">
            <v>2.9999999999986926E-2</v>
          </cell>
          <cell r="BL123">
            <v>-1.2800000000000011</v>
          </cell>
          <cell r="BM123">
            <v>-21.560000000000002</v>
          </cell>
          <cell r="BN123">
            <v>-2.75</v>
          </cell>
          <cell r="BO123">
            <v>5.8900000000000006</v>
          </cell>
          <cell r="BP123">
            <v>-3.0200000000000031</v>
          </cell>
          <cell r="BQ123">
            <v>-26.95999999999999</v>
          </cell>
          <cell r="BR123">
            <v>0.42000000000000171</v>
          </cell>
          <cell r="BS123">
            <v>-0.71000000000000085</v>
          </cell>
          <cell r="BT123">
            <v>30.63</v>
          </cell>
          <cell r="BU123">
            <v>4.3699999999999974</v>
          </cell>
          <cell r="BV123">
            <v>30.540000000000006</v>
          </cell>
          <cell r="BW123">
            <v>-2.2199999999999989</v>
          </cell>
          <cell r="BX123">
            <v>0.46000000000000796</v>
          </cell>
          <cell r="BY123">
            <v>-35.570000000000014</v>
          </cell>
          <cell r="BZ123">
            <v>-0.35999999999999943</v>
          </cell>
          <cell r="CA123">
            <v>7.6899999999999977</v>
          </cell>
          <cell r="CB123">
            <v>-1.3599999999999994</v>
          </cell>
          <cell r="CC123">
            <v>-26.499999999999996</v>
          </cell>
          <cell r="CD123">
            <v>-2.8000000000000007</v>
          </cell>
          <cell r="CE123">
            <v>-1.4600000000000009</v>
          </cell>
          <cell r="CF123">
            <v>29.409999999999997</v>
          </cell>
          <cell r="CG123">
            <v>4.7100000000000009</v>
          </cell>
          <cell r="CH123">
            <v>32.830000000000005</v>
          </cell>
          <cell r="CI123">
            <v>3.0400000000000063</v>
          </cell>
          <cell r="CJ123">
            <v>-1.6000000000000085</v>
          </cell>
          <cell r="CK123">
            <v>-41.180000000000007</v>
          </cell>
          <cell r="CL123">
            <v>-1.5499999999999972</v>
          </cell>
          <cell r="CM123">
            <v>-0.75</v>
          </cell>
          <cell r="CN123">
            <v>3.3200000000000003</v>
          </cell>
          <cell r="CO123">
            <v>-29.699999999999996</v>
          </cell>
          <cell r="CP123">
            <v>-2.3499999999999979</v>
          </cell>
          <cell r="CQ123">
            <v>-0.22000000000000242</v>
          </cell>
          <cell r="CR123">
            <v>19.489999999999995</v>
          </cell>
          <cell r="CS123">
            <v>14.43</v>
          </cell>
          <cell r="CT123">
            <v>20.220000000000013</v>
          </cell>
          <cell r="CU123">
            <v>17.22999999999999</v>
          </cell>
          <cell r="CV123">
            <v>14.02000000000001</v>
          </cell>
          <cell r="CW123">
            <v>-52.580000000000013</v>
          </cell>
          <cell r="CX123">
            <v>8.769999999999996</v>
          </cell>
          <cell r="CY123">
            <v>-2.9799999999999969</v>
          </cell>
          <cell r="CZ123">
            <v>1.2299999999999969</v>
          </cell>
          <cell r="DA123">
            <v>-31.29999999999999</v>
          </cell>
          <cell r="DB123">
            <v>2.25</v>
          </cell>
          <cell r="DC123">
            <v>3.269999999999996</v>
          </cell>
          <cell r="DD123">
            <v>13.530000000000001</v>
          </cell>
          <cell r="DE123">
            <v>0.44999999999999574</v>
          </cell>
          <cell r="DF123">
            <v>35.500000000000014</v>
          </cell>
          <cell r="DG123">
            <v>5.8099999999999881</v>
          </cell>
          <cell r="DH123">
            <v>2.980000000000004</v>
          </cell>
          <cell r="DI123">
            <v>-32.960000000000008</v>
          </cell>
          <cell r="DJ123">
            <v>9.9500000000000028</v>
          </cell>
          <cell r="DK123">
            <v>3.5200000000000102</v>
          </cell>
          <cell r="DL123">
            <v>6.7299999999999898</v>
          </cell>
          <cell r="DM123">
            <v>-17.78</v>
          </cell>
          <cell r="DN123">
            <v>2.5045109999999937</v>
          </cell>
          <cell r="DO123">
            <v>4.0073170000000147</v>
          </cell>
          <cell r="DP123">
            <v>7.2315199999999891</v>
          </cell>
          <cell r="DQ123">
            <v>10.056471000000016</v>
          </cell>
          <cell r="DR123">
            <v>3.8248999999999853</v>
          </cell>
          <cell r="DS123">
            <v>4.5760530000000017</v>
          </cell>
          <cell r="DT123">
            <v>2.5937449999999984</v>
          </cell>
          <cell r="DU123">
            <v>-45.550974999999994</v>
          </cell>
          <cell r="DV123">
            <v>12.776965000000004</v>
          </cell>
          <cell r="DW123">
            <v>6.4352079999999887</v>
          </cell>
          <cell r="DX123">
            <v>11.838378000000006</v>
          </cell>
          <cell r="DY123">
            <v>-16.050364000000002</v>
          </cell>
          <cell r="DZ123">
            <v>3.2919799999999952</v>
          </cell>
          <cell r="EA123">
            <v>6.4694929999999999</v>
          </cell>
          <cell r="EB123">
            <v>12.621483000000012</v>
          </cell>
          <cell r="EC123">
            <v>3.3096619999999888</v>
          </cell>
          <cell r="ED123">
            <v>4.4694360000000017</v>
          </cell>
          <cell r="EE123">
            <v>7.6898809999999997</v>
          </cell>
          <cell r="EF123">
            <v>1.8726480000000123</v>
          </cell>
          <cell r="EG123">
            <v>-56.544947000000008</v>
          </cell>
          <cell r="EH123">
            <v>10.185433999999994</v>
          </cell>
          <cell r="EI123">
            <v>6.1033370000000176</v>
          </cell>
          <cell r="EJ123">
            <v>16.132464999999996</v>
          </cell>
          <cell r="EK123">
            <v>-9.4545889999999986</v>
          </cell>
          <cell r="EL123">
            <v>5.6111979999999875</v>
          </cell>
          <cell r="EM123">
            <v>3.3296970000000101</v>
          </cell>
          <cell r="EN123">
            <v>10.426680999999888</v>
          </cell>
          <cell r="EO123">
            <v>9.6902640000000986</v>
          </cell>
          <cell r="EP123">
            <v>10.700482000000008</v>
          </cell>
          <cell r="EQ123">
            <v>10.052976999999998</v>
          </cell>
          <cell r="ER123">
            <v>3.4604989999999987</v>
          </cell>
          <cell r="ES123">
            <v>-43.316856000000001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</row>
        <row r="125">
          <cell r="R125">
            <v>33.173878918000014</v>
          </cell>
          <cell r="S125">
            <v>1402.2352439659999</v>
          </cell>
          <cell r="T125">
            <v>41.464058332</v>
          </cell>
          <cell r="U125">
            <v>52.215337947999998</v>
          </cell>
          <cell r="V125">
            <v>15.189828680000005</v>
          </cell>
          <cell r="W125">
            <v>144.49400846800003</v>
          </cell>
          <cell r="X125">
            <v>72.994210910999982</v>
          </cell>
          <cell r="Y125">
            <v>-82.010089169999986</v>
          </cell>
          <cell r="Z125">
            <v>7.0581317230000025</v>
          </cell>
          <cell r="AA125">
            <v>56.505682310000012</v>
          </cell>
          <cell r="AB125">
            <v>231.50605224799995</v>
          </cell>
          <cell r="AC125">
            <v>9.5120789130000105</v>
          </cell>
          <cell r="AD125">
            <v>47.605878694999994</v>
          </cell>
          <cell r="AE125">
            <v>86.196062683000008</v>
          </cell>
          <cell r="AF125">
            <v>-141.33465955999998</v>
          </cell>
          <cell r="AG125">
            <v>28.672163411000014</v>
          </cell>
          <cell r="AH125">
            <v>372.30820547300004</v>
          </cell>
          <cell r="AI125">
            <v>-161.09431837</v>
          </cell>
          <cell r="AJ125">
            <v>79.312555394000015</v>
          </cell>
          <cell r="AK125">
            <v>158.167369103</v>
          </cell>
          <cell r="AL125">
            <v>343.74941583699996</v>
          </cell>
          <cell r="AM125">
            <v>32.122557212000004</v>
          </cell>
          <cell r="AN125">
            <v>158.00820350999999</v>
          </cell>
          <cell r="AO125">
            <v>671.89932874800002</v>
          </cell>
          <cell r="AP125">
            <v>83.561006399999997</v>
          </cell>
          <cell r="AQ125">
            <v>863.84354659000007</v>
          </cell>
          <cell r="AR125">
            <v>-117.36495872999998</v>
          </cell>
          <cell r="AS125">
            <v>170.27945801999999</v>
          </cell>
          <cell r="AT125">
            <v>25.957293399999998</v>
          </cell>
          <cell r="AU125">
            <v>-1.1045798100000184</v>
          </cell>
          <cell r="AV125">
            <v>337.34724296999997</v>
          </cell>
          <cell r="AW125">
            <v>-2.1159280700000025</v>
          </cell>
          <cell r="AX125">
            <v>20.353891309999995</v>
          </cell>
          <cell r="AY125">
            <v>-18.104495150000005</v>
          </cell>
          <cell r="AZ125">
            <v>163.20473421000003</v>
          </cell>
          <cell r="BA125">
            <v>330.49341532000005</v>
          </cell>
          <cell r="BB125">
            <v>163.85633399</v>
          </cell>
          <cell r="BC125">
            <v>874.68260451000003</v>
          </cell>
          <cell r="BD125">
            <v>-128.80529932000002</v>
          </cell>
          <cell r="BE125">
            <v>153.97542563000002</v>
          </cell>
          <cell r="BF125">
            <v>2.3457031399999977</v>
          </cell>
          <cell r="BG125">
            <v>1380.5728097800002</v>
          </cell>
          <cell r="BH125">
            <v>80.827582529999987</v>
          </cell>
          <cell r="BI125">
            <v>-36.159731056999995</v>
          </cell>
          <cell r="BJ125">
            <v>1.2952800059999845</v>
          </cell>
          <cell r="BK125">
            <v>4.005948250000003</v>
          </cell>
          <cell r="BL125">
            <v>201.63698834999997</v>
          </cell>
          <cell r="BM125">
            <v>233.80839222999998</v>
          </cell>
          <cell r="BN125">
            <v>-301.34073252000002</v>
          </cell>
          <cell r="BO125">
            <v>83.476165669999986</v>
          </cell>
          <cell r="BP125">
            <v>-303.87981779900008</v>
          </cell>
          <cell r="BQ125">
            <v>54.281340410000027</v>
          </cell>
          <cell r="BR125">
            <v>-28.494817762000004</v>
          </cell>
          <cell r="BS125">
            <v>-349.87559650000003</v>
          </cell>
          <cell r="BT125">
            <v>64.552925595999994</v>
          </cell>
          <cell r="BU125">
            <v>21.516190770000009</v>
          </cell>
          <cell r="BV125">
            <v>-452.38741267300003</v>
          </cell>
          <cell r="BW125">
            <v>509.07351896300003</v>
          </cell>
          <cell r="BX125">
            <v>95.313192950000001</v>
          </cell>
          <cell r="BY125">
            <v>22.898059333999981</v>
          </cell>
          <cell r="BZ125">
            <v>7.1749762900000036</v>
          </cell>
          <cell r="CA125">
            <v>73.724091219999991</v>
          </cell>
          <cell r="CB125">
            <v>-404.05849276999999</v>
          </cell>
          <cell r="CC125">
            <v>-28.057238491999996</v>
          </cell>
          <cell r="CD125">
            <v>-93.453603014000009</v>
          </cell>
          <cell r="CE125">
            <v>-278.58891897600006</v>
          </cell>
          <cell r="CF125">
            <v>491.30023827499991</v>
          </cell>
          <cell r="CG125">
            <v>504.89757810000003</v>
          </cell>
          <cell r="CH125">
            <v>22.250839155999984</v>
          </cell>
          <cell r="CI125">
            <v>354.17529895800004</v>
          </cell>
          <cell r="CJ125">
            <v>-105.064353392</v>
          </cell>
          <cell r="CK125">
            <v>522.29465316299991</v>
          </cell>
          <cell r="CL125">
            <v>172.98212948499994</v>
          </cell>
          <cell r="CM125">
            <v>-83.705944958999993</v>
          </cell>
          <cell r="CN125">
            <v>344.41351837899992</v>
          </cell>
          <cell r="CO125">
            <v>-116.91806888899998</v>
          </cell>
          <cell r="CP125">
            <v>582.78327707099993</v>
          </cell>
          <cell r="CQ125">
            <v>354.90854945899997</v>
          </cell>
          <cell r="CR125">
            <v>109.46377076000005</v>
          </cell>
          <cell r="CS125">
            <v>-90.092290550000001</v>
          </cell>
          <cell r="CT125">
            <v>-215.25492724600002</v>
          </cell>
          <cell r="CU125">
            <v>-106.96582456100001</v>
          </cell>
          <cell r="CV125">
            <v>9.30695788700001</v>
          </cell>
          <cell r="CW125">
            <v>747.95514757599983</v>
          </cell>
          <cell r="CX125">
            <v>-52.330119500000023</v>
          </cell>
          <cell r="CY125">
            <v>-101.22245548500001</v>
          </cell>
          <cell r="CZ125">
            <v>-288.10223380300005</v>
          </cell>
          <cell r="DA125">
            <v>-903.9517623029999</v>
          </cell>
          <cell r="DB125">
            <v>1342.35009401</v>
          </cell>
          <cell r="DC125">
            <v>-404.62620879100001</v>
          </cell>
          <cell r="DD125">
            <v>76.500381973999993</v>
          </cell>
          <cell r="DE125">
            <v>27.163867497999988</v>
          </cell>
          <cell r="DF125">
            <v>-146.53167193000004</v>
          </cell>
          <cell r="DG125">
            <v>1912.2834843359999</v>
          </cell>
          <cell r="DH125">
            <v>-17.902174192999979</v>
          </cell>
          <cell r="DI125">
            <v>2952.1734705680005</v>
          </cell>
          <cell r="DJ125">
            <v>-132.11378504000001</v>
          </cell>
          <cell r="DK125">
            <v>136.07586229100002</v>
          </cell>
          <cell r="DL125">
            <v>78.483220363000029</v>
          </cell>
          <cell r="DM125">
            <v>119.39238067900003</v>
          </cell>
          <cell r="DN125">
            <v>6.8781208619999887</v>
          </cell>
          <cell r="DO125">
            <v>-186.36744498000002</v>
          </cell>
          <cell r="DP125">
            <v>-13.843946795000022</v>
          </cell>
          <cell r="DQ125">
            <v>29.947626145999998</v>
          </cell>
          <cell r="DR125">
            <v>28.297685389999984</v>
          </cell>
          <cell r="DS125">
            <v>1114.5511184889999</v>
          </cell>
          <cell r="DT125">
            <v>-63.005560227999993</v>
          </cell>
          <cell r="DU125">
            <v>1028.1948012399998</v>
          </cell>
          <cell r="DV125">
            <v>-156.335516235</v>
          </cell>
          <cell r="DW125">
            <v>-26.747055393999997</v>
          </cell>
          <cell r="DX125">
            <v>516.63515880000011</v>
          </cell>
          <cell r="DY125">
            <v>-218.74259441199999</v>
          </cell>
          <cell r="DZ125">
            <v>15.063772403000016</v>
          </cell>
          <cell r="EA125">
            <v>789.424425004</v>
          </cell>
          <cell r="EB125">
            <v>74.439149534000023</v>
          </cell>
          <cell r="EC125">
            <v>-25.77150824300001</v>
          </cell>
          <cell r="ED125">
            <v>-66.427955832000009</v>
          </cell>
          <cell r="EE125">
            <v>-462.35392558500001</v>
          </cell>
          <cell r="EF125">
            <v>-54.291438532000008</v>
          </cell>
          <cell r="EG125">
            <v>1829.1260950599999</v>
          </cell>
          <cell r="EH125">
            <v>-104.26132007000001</v>
          </cell>
          <cell r="EI125">
            <v>-36.142339294999999</v>
          </cell>
          <cell r="EJ125">
            <v>-41.657176206999992</v>
          </cell>
          <cell r="EK125">
            <v>-138.99007161099999</v>
          </cell>
          <cell r="EL125">
            <v>619.36180995699988</v>
          </cell>
          <cell r="EM125">
            <v>-79.768404231999995</v>
          </cell>
          <cell r="EN125">
            <v>150.37478417999998</v>
          </cell>
          <cell r="EO125">
            <v>404.24311898500002</v>
          </cell>
          <cell r="EP125">
            <v>259.508345437</v>
          </cell>
          <cell r="EQ125">
            <v>-66.507015130999989</v>
          </cell>
          <cell r="ER125">
            <v>-82.957273016999849</v>
          </cell>
          <cell r="ES125">
            <v>2.9600483610000197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-127.02194773000001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-127.02194773000001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-127.02194773000001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-127.02194772999999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-127.02194773000001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-127.02194773000001</v>
          </cell>
          <cell r="ES126">
            <v>0</v>
          </cell>
        </row>
        <row r="127">
          <cell r="R127">
            <v>-2.2428999299999997</v>
          </cell>
          <cell r="S127">
            <v>-2.3873210200000003</v>
          </cell>
          <cell r="T127">
            <v>-3.54257562</v>
          </cell>
          <cell r="U127">
            <v>-2.1704506700000001</v>
          </cell>
          <cell r="V127">
            <v>-2.1409455600000005</v>
          </cell>
          <cell r="W127">
            <v>-2.2688169800000004</v>
          </cell>
          <cell r="X127">
            <v>-2.2985640299999996</v>
          </cell>
          <cell r="Y127">
            <v>-2.15466377</v>
          </cell>
          <cell r="Z127">
            <v>-2.3257670900000003</v>
          </cell>
          <cell r="AA127">
            <v>-2.2363967100000002</v>
          </cell>
          <cell r="AB127">
            <v>-2.2428548900000003</v>
          </cell>
          <cell r="AC127">
            <v>-2.2670710300000003</v>
          </cell>
          <cell r="AD127">
            <v>-2.2746760700000004</v>
          </cell>
          <cell r="AE127">
            <v>-2.1691621799999998</v>
          </cell>
          <cell r="AF127">
            <v>-2.3333105300000003</v>
          </cell>
          <cell r="AG127">
            <v>-2.3281512900000001</v>
          </cell>
          <cell r="AH127">
            <v>-2.2339189099999999</v>
          </cell>
          <cell r="AI127">
            <v>-0.65782927999999985</v>
          </cell>
          <cell r="AJ127">
            <v>-2.3593487599999996</v>
          </cell>
          <cell r="AK127">
            <v>-1.7631660399999998</v>
          </cell>
          <cell r="AL127">
            <v>-1.7757282300000001</v>
          </cell>
          <cell r="AM127">
            <v>-1.7923602199999999</v>
          </cell>
          <cell r="AN127">
            <v>-1.3267973400000002</v>
          </cell>
          <cell r="AO127">
            <v>-1.3394210200000001</v>
          </cell>
          <cell r="AP127">
            <v>-0.57932914999999985</v>
          </cell>
          <cell r="AQ127">
            <v>-1.4378178400000001</v>
          </cell>
          <cell r="AR127">
            <v>-1.45556383</v>
          </cell>
          <cell r="AS127">
            <v>-1.4566938800000002</v>
          </cell>
          <cell r="AT127">
            <v>-1.4690224600000001</v>
          </cell>
          <cell r="AU127">
            <v>-0.22237012000000012</v>
          </cell>
          <cell r="AV127">
            <v>-0.94779898000000018</v>
          </cell>
          <cell r="AW127">
            <v>-1.4777335600000001</v>
          </cell>
          <cell r="AX127">
            <v>-1.4871363099999999</v>
          </cell>
          <cell r="AY127">
            <v>-1.4981779300000002</v>
          </cell>
          <cell r="AZ127">
            <v>-0.53218728999999987</v>
          </cell>
          <cell r="BA127">
            <v>-0.53630374000000003</v>
          </cell>
          <cell r="BB127">
            <v>-0.539238</v>
          </cell>
          <cell r="BC127">
            <v>-0.5428303000000001</v>
          </cell>
          <cell r="BD127">
            <v>-0.54725760999999995</v>
          </cell>
          <cell r="BE127">
            <v>-0.54995757999999995</v>
          </cell>
          <cell r="BF127">
            <v>-0.55391663000000002</v>
          </cell>
          <cell r="BG127">
            <v>-0.55724821999999996</v>
          </cell>
          <cell r="BH127">
            <v>-0.56114823000000003</v>
          </cell>
          <cell r="BI127">
            <v>-0.24822256000000001</v>
          </cell>
          <cell r="BJ127">
            <v>-0.25021937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3.6972033500000001</v>
          </cell>
          <cell r="BQ127">
            <v>-0.16451401000000002</v>
          </cell>
          <cell r="BR127">
            <v>-0.19114564000000001</v>
          </cell>
          <cell r="BS127">
            <v>0.31209140000000002</v>
          </cell>
          <cell r="BT127">
            <v>-0.19363239000000002</v>
          </cell>
          <cell r="BU127">
            <v>-0.21441894</v>
          </cell>
          <cell r="BV127">
            <v>-0.21580609000000001</v>
          </cell>
          <cell r="BW127">
            <v>-0.21720222</v>
          </cell>
          <cell r="BX127">
            <v>-0.21860737</v>
          </cell>
          <cell r="BY127">
            <v>-0.22002163</v>
          </cell>
          <cell r="BZ127">
            <v>-0.22144504000000001</v>
          </cell>
          <cell r="CA127">
            <v>-0.22287764999999998</v>
          </cell>
          <cell r="CB127">
            <v>-0.22431952999999999</v>
          </cell>
          <cell r="CC127">
            <v>-0.22577074</v>
          </cell>
          <cell r="CD127">
            <v>-0.22723135</v>
          </cell>
          <cell r="CE127">
            <v>-0.22870139</v>
          </cell>
          <cell r="CF127">
            <v>-0.23018095999999999</v>
          </cell>
          <cell r="CG127">
            <v>-0.28114358999999994</v>
          </cell>
          <cell r="CH127">
            <v>-4.9786400000000001E-2</v>
          </cell>
          <cell r="CI127">
            <v>-5.0101309999999996E-2</v>
          </cell>
          <cell r="CJ127">
            <v>163.58405847</v>
          </cell>
          <cell r="CK127">
            <v>-5.07371E-2</v>
          </cell>
          <cell r="CL127">
            <v>-5.1057999999999999E-2</v>
          </cell>
          <cell r="CM127">
            <v>-5.1380949999999995E-2</v>
          </cell>
          <cell r="CN127">
            <v>-5.1705929999999997E-2</v>
          </cell>
          <cell r="CO127">
            <v>-5.2032969999999998E-2</v>
          </cell>
          <cell r="CP127">
            <v>-10.279516869999998</v>
          </cell>
          <cell r="CQ127">
            <v>-5.2693269999999993E-2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-10.227154789999998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-10.227154789999998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-10.227154789999998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-10.227154789999998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-10.227154789999998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-10.22715479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-10.227154789999998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-10.22715479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-10.22715479</v>
          </cell>
          <cell r="ER127">
            <v>0</v>
          </cell>
          <cell r="ES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500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</row>
        <row r="131">
          <cell r="R131">
            <v>37.710337682802951</v>
          </cell>
          <cell r="S131">
            <v>71.558486957761261</v>
          </cell>
          <cell r="T131">
            <v>85.492706322007308</v>
          </cell>
          <cell r="U131">
            <v>66.599746735804629</v>
          </cell>
          <cell r="V131">
            <v>95.361619197617273</v>
          </cell>
          <cell r="W131">
            <v>23.183341623803408</v>
          </cell>
          <cell r="X131">
            <v>172.77906205830655</v>
          </cell>
          <cell r="Y131">
            <v>1309.536798822352</v>
          </cell>
          <cell r="Z131">
            <v>165.80081834222784</v>
          </cell>
          <cell r="AA131">
            <v>-15.130903126596806</v>
          </cell>
          <cell r="AB131">
            <v>143.77703721308586</v>
          </cell>
          <cell r="AC131">
            <v>1249.3640685016214</v>
          </cell>
          <cell r="AD131">
            <v>-233.8657759641479</v>
          </cell>
          <cell r="AE131">
            <v>232.36260675610347</v>
          </cell>
          <cell r="AF131">
            <v>232.23354685844632</v>
          </cell>
          <cell r="AG131">
            <v>129.43866170579292</v>
          </cell>
          <cell r="AH131">
            <v>-111.4765377500743</v>
          </cell>
          <cell r="AI131">
            <v>34.884297461593007</v>
          </cell>
          <cell r="AJ131">
            <v>108.73097887639079</v>
          </cell>
          <cell r="AK131">
            <v>504.4002384572409</v>
          </cell>
          <cell r="AL131">
            <v>784.90103273609293</v>
          </cell>
          <cell r="AM131">
            <v>-192.87295836042398</v>
          </cell>
          <cell r="AN131">
            <v>66.067003688373944</v>
          </cell>
          <cell r="AO131">
            <v>621.963669384269</v>
          </cell>
          <cell r="AP131">
            <v>-307.96005030633808</v>
          </cell>
          <cell r="AQ131">
            <v>170.61892099217604</v>
          </cell>
          <cell r="AR131">
            <v>28.123989182628605</v>
          </cell>
          <cell r="AS131">
            <v>-29.916251063096098</v>
          </cell>
          <cell r="AT131">
            <v>173.71660076517895</v>
          </cell>
          <cell r="AU131">
            <v>933.43159386484888</v>
          </cell>
          <cell r="AV131">
            <v>5.2274672012665349</v>
          </cell>
          <cell r="AW131">
            <v>-185.41872703183617</v>
          </cell>
          <cell r="AX131">
            <v>331.06037507627821</v>
          </cell>
          <cell r="AY131">
            <v>95.2809180399056</v>
          </cell>
          <cell r="AZ131">
            <v>-579.34257516444507</v>
          </cell>
          <cell r="BA131">
            <v>1711.7171824686259</v>
          </cell>
          <cell r="BB131">
            <v>-1097.6138644980331</v>
          </cell>
          <cell r="BC131">
            <v>665.22206720924089</v>
          </cell>
          <cell r="BD131">
            <v>-446.4217638770956</v>
          </cell>
          <cell r="BE131">
            <v>89.100552249188496</v>
          </cell>
          <cell r="BF131">
            <v>33.870109882370457</v>
          </cell>
          <cell r="BG131">
            <v>-232.92070437247776</v>
          </cell>
          <cell r="BH131">
            <v>-396.9147341722271</v>
          </cell>
          <cell r="BI131">
            <v>-474.2275089729186</v>
          </cell>
          <cell r="BJ131">
            <v>-23.579247854309244</v>
          </cell>
          <cell r="BK131">
            <v>168.72344863790991</v>
          </cell>
          <cell r="BL131">
            <v>42.897760704096839</v>
          </cell>
          <cell r="BM131">
            <v>915.47239192824327</v>
          </cell>
          <cell r="BN131">
            <v>-1367.5954263822653</v>
          </cell>
          <cell r="BO131">
            <v>-26.504292498450639</v>
          </cell>
          <cell r="BP131">
            <v>-98.712293553396165</v>
          </cell>
          <cell r="BQ131">
            <v>-404.4176516533679</v>
          </cell>
          <cell r="BR131">
            <v>171.15972387099256</v>
          </cell>
          <cell r="BS131">
            <v>96.746166674471169</v>
          </cell>
          <cell r="BT131">
            <v>-123.72415481293137</v>
          </cell>
          <cell r="BU131">
            <v>-22.552374896209017</v>
          </cell>
          <cell r="BV131">
            <v>619.76975232800498</v>
          </cell>
          <cell r="BW131">
            <v>-643.99616625668875</v>
          </cell>
          <cell r="BX131">
            <v>-405.68165007801349</v>
          </cell>
          <cell r="BY131">
            <v>1574.3770592464725</v>
          </cell>
          <cell r="BZ131">
            <v>-481.45765740439094</v>
          </cell>
          <cell r="CA131">
            <v>-499.18703442870299</v>
          </cell>
          <cell r="CB131">
            <v>138.8704244362977</v>
          </cell>
          <cell r="CC131">
            <v>452.2003391649402</v>
          </cell>
          <cell r="CD131">
            <v>340.48316905833354</v>
          </cell>
          <cell r="CE131">
            <v>146.2366535083336</v>
          </cell>
          <cell r="CF131">
            <v>-19.492581181666623</v>
          </cell>
          <cell r="CG131">
            <v>256.02157559833313</v>
          </cell>
          <cell r="CH131">
            <v>499.40283120879576</v>
          </cell>
          <cell r="CI131">
            <v>-26.523361501666201</v>
          </cell>
          <cell r="CJ131">
            <v>383.45883908833332</v>
          </cell>
          <cell r="CK131">
            <v>374.32684390833327</v>
          </cell>
          <cell r="CL131">
            <v>-392.71729517666824</v>
          </cell>
          <cell r="CM131">
            <v>-355.30438220866699</v>
          </cell>
          <cell r="CN131">
            <v>614.75615935138296</v>
          </cell>
          <cell r="CO131">
            <v>70.597548807334107</v>
          </cell>
          <cell r="CP131">
            <v>-252.29449544666721</v>
          </cell>
          <cell r="CQ131">
            <v>183.03459579167918</v>
          </cell>
          <cell r="CR131">
            <v>-160.42455764266532</v>
          </cell>
          <cell r="CS131">
            <v>135.33311924133176</v>
          </cell>
          <cell r="CT131">
            <v>731.92666205933313</v>
          </cell>
          <cell r="CU131">
            <v>-584.32370237658552</v>
          </cell>
          <cell r="CV131">
            <v>302.79044184333435</v>
          </cell>
          <cell r="CW131">
            <v>1268.2350982833364</v>
          </cell>
          <cell r="CX131">
            <v>-459.23337532726208</v>
          </cell>
          <cell r="CY131">
            <v>458.11979266472298</v>
          </cell>
          <cell r="CZ131">
            <v>960.73771654050256</v>
          </cell>
          <cell r="DA131">
            <v>184.82848094904665</v>
          </cell>
          <cell r="DB131">
            <v>690.79769751270192</v>
          </cell>
          <cell r="DC131">
            <v>255.2426023604491</v>
          </cell>
          <cell r="DD131">
            <v>242.51411598789829</v>
          </cell>
          <cell r="DE131">
            <v>556.28545041547636</v>
          </cell>
          <cell r="DF131">
            <v>35.202600277923665</v>
          </cell>
          <cell r="DG131">
            <v>-1011.1863441163707</v>
          </cell>
          <cell r="DH131">
            <v>21.637844594396228</v>
          </cell>
          <cell r="DI131">
            <v>-1192.3385473394512</v>
          </cell>
          <cell r="DJ131">
            <v>728.34675737159989</v>
          </cell>
          <cell r="DK131">
            <v>425.179472402155</v>
          </cell>
          <cell r="DL131">
            <v>-70.310886972500384</v>
          </cell>
          <cell r="DM131">
            <v>68.558948007586139</v>
          </cell>
          <cell r="DN131">
            <v>-168.36109691912662</v>
          </cell>
          <cell r="DO131">
            <v>55.272856958769069</v>
          </cell>
          <cell r="DP131">
            <v>21.376076076647863</v>
          </cell>
          <cell r="DQ131">
            <v>328.07970793680187</v>
          </cell>
          <cell r="DR131">
            <v>-577.95580196349954</v>
          </cell>
          <cell r="DS131">
            <v>161.93787002500011</v>
          </cell>
          <cell r="DT131">
            <v>31.053228535200731</v>
          </cell>
          <cell r="DU131">
            <v>474.03337782542411</v>
          </cell>
          <cell r="DV131">
            <v>-222.77687676500346</v>
          </cell>
          <cell r="DW131">
            <v>261.81412631500189</v>
          </cell>
          <cell r="DX131">
            <v>105.16176860999894</v>
          </cell>
          <cell r="DY131">
            <v>261.7843984400015</v>
          </cell>
          <cell r="DZ131">
            <v>-301.78793700000006</v>
          </cell>
          <cell r="EA131">
            <v>176.20657310000024</v>
          </cell>
          <cell r="EB131">
            <v>83.890318820002904</v>
          </cell>
          <cell r="EC131">
            <v>66.674102799997854</v>
          </cell>
          <cell r="ED131">
            <v>-246.62078123000083</v>
          </cell>
          <cell r="EE131">
            <v>-145.47741293666695</v>
          </cell>
          <cell r="EF131">
            <v>305.83838056266814</v>
          </cell>
          <cell r="EG131">
            <v>-310.45414340999923</v>
          </cell>
          <cell r="EH131">
            <v>24.091022550001981</v>
          </cell>
          <cell r="EI131">
            <v>1040.2492894000006</v>
          </cell>
          <cell r="EJ131">
            <v>-108.46650064999994</v>
          </cell>
          <cell r="EK131">
            <v>5.154805940001097</v>
          </cell>
          <cell r="EL131">
            <v>426.92751634999786</v>
          </cell>
          <cell r="EM131">
            <v>441.69519884000147</v>
          </cell>
          <cell r="EN131">
            <v>357.85833322999952</v>
          </cell>
          <cell r="EO131">
            <v>210.89555367999947</v>
          </cell>
          <cell r="EP131">
            <v>312.13514225500512</v>
          </cell>
          <cell r="EQ131">
            <v>328.60188621499867</v>
          </cell>
          <cell r="ER131">
            <v>1008.5892874733354</v>
          </cell>
          <cell r="ES131">
            <v>1230.6862237099995</v>
          </cell>
        </row>
        <row r="132">
          <cell r="R132">
            <v>35.457795470000292</v>
          </cell>
          <cell r="S132">
            <v>36.477967790000093</v>
          </cell>
          <cell r="T132">
            <v>53.422318889999588</v>
          </cell>
          <cell r="U132">
            <v>12.723806140000306</v>
          </cell>
          <cell r="V132">
            <v>17.226095769999574</v>
          </cell>
          <cell r="W132">
            <v>35.377342499999941</v>
          </cell>
          <cell r="X132">
            <v>-77.27106257000014</v>
          </cell>
          <cell r="Y132">
            <v>45.482847319999564</v>
          </cell>
          <cell r="Z132">
            <v>61.872621800000616</v>
          </cell>
          <cell r="AA132">
            <v>-93.27826997000011</v>
          </cell>
          <cell r="AB132">
            <v>45.408243610000227</v>
          </cell>
          <cell r="AC132">
            <v>242.21557316000008</v>
          </cell>
          <cell r="AD132">
            <v>-62.9858695300004</v>
          </cell>
          <cell r="AE132">
            <v>275.27670452000029</v>
          </cell>
          <cell r="AF132">
            <v>169.70530858000075</v>
          </cell>
          <cell r="AG132">
            <v>107.08932572999902</v>
          </cell>
          <cell r="AH132">
            <v>118.31346375000066</v>
          </cell>
          <cell r="AI132">
            <v>-252.72767132000035</v>
          </cell>
          <cell r="AJ132">
            <v>-9.7705906299997878</v>
          </cell>
          <cell r="AK132">
            <v>83.926774309999928</v>
          </cell>
          <cell r="AL132">
            <v>-79.204364820000592</v>
          </cell>
          <cell r="AM132">
            <v>-7.9806051899995509</v>
          </cell>
          <cell r="AN132">
            <v>171.40095908999956</v>
          </cell>
          <cell r="AO132">
            <v>166.32165760000089</v>
          </cell>
          <cell r="AP132">
            <v>-318.35944249000113</v>
          </cell>
          <cell r="AQ132">
            <v>214.63916574000041</v>
          </cell>
          <cell r="AR132">
            <v>-71.918204549999246</v>
          </cell>
          <cell r="AS132">
            <v>87.34838044999924</v>
          </cell>
          <cell r="AT132">
            <v>60.687293370000589</v>
          </cell>
          <cell r="AU132">
            <v>105.35187941999948</v>
          </cell>
          <cell r="AV132">
            <v>246.82753280000043</v>
          </cell>
          <cell r="AW132">
            <v>178.38133910000033</v>
          </cell>
          <cell r="AX132">
            <v>294.74392550999983</v>
          </cell>
          <cell r="AY132">
            <v>186.89415671999996</v>
          </cell>
          <cell r="AZ132">
            <v>-518.07472794999967</v>
          </cell>
          <cell r="BA132">
            <v>347.72991262999994</v>
          </cell>
          <cell r="BB132">
            <v>-1156.2495245900009</v>
          </cell>
          <cell r="BC132">
            <v>919.96887545999834</v>
          </cell>
          <cell r="BD132">
            <v>-290.01787083999852</v>
          </cell>
          <cell r="BE132">
            <v>128.92638661000046</v>
          </cell>
          <cell r="BF132">
            <v>53.050647780000418</v>
          </cell>
          <cell r="BG132">
            <v>-640.84271547000026</v>
          </cell>
          <cell r="BH132">
            <v>-190.30569089000028</v>
          </cell>
          <cell r="BI132">
            <v>-342.5629270899999</v>
          </cell>
          <cell r="BJ132">
            <v>106.06759142999999</v>
          </cell>
          <cell r="BK132">
            <v>-102.41252195000061</v>
          </cell>
          <cell r="BL132">
            <v>78.057174550000582</v>
          </cell>
          <cell r="BM132">
            <v>-51.539905399999952</v>
          </cell>
          <cell r="BN132">
            <v>-423.7210958099995</v>
          </cell>
          <cell r="BO132">
            <v>102.35002146999977</v>
          </cell>
          <cell r="BP132">
            <v>17.228905450000184</v>
          </cell>
          <cell r="BQ132">
            <v>-167.25437607999947</v>
          </cell>
          <cell r="BR132">
            <v>254.22664580000037</v>
          </cell>
          <cell r="BS132">
            <v>-237.66257971000095</v>
          </cell>
          <cell r="BT132">
            <v>-21.821810670000104</v>
          </cell>
          <cell r="BU132">
            <v>60.430050560000836</v>
          </cell>
          <cell r="BV132">
            <v>164.6868167800003</v>
          </cell>
          <cell r="BW132">
            <v>-268.70742197000072</v>
          </cell>
          <cell r="BX132">
            <v>39.648727599999802</v>
          </cell>
          <cell r="BY132">
            <v>693.06836568999961</v>
          </cell>
          <cell r="BZ132">
            <v>-613.33533972999794</v>
          </cell>
          <cell r="CA132">
            <v>-366.92518560000053</v>
          </cell>
          <cell r="CB132">
            <v>212.09242069999982</v>
          </cell>
          <cell r="CC132">
            <v>174.42511981999996</v>
          </cell>
          <cell r="CD132">
            <v>-15.199624100000165</v>
          </cell>
          <cell r="CE132">
            <v>133.10879581000063</v>
          </cell>
          <cell r="CF132">
            <v>86.569406329999765</v>
          </cell>
          <cell r="CG132">
            <v>181.49086813000031</v>
          </cell>
          <cell r="CH132">
            <v>254.41209957999945</v>
          </cell>
          <cell r="CI132">
            <v>-20.723574829999961</v>
          </cell>
          <cell r="CJ132">
            <v>194.55787995000082</v>
          </cell>
          <cell r="CK132">
            <v>743.92200072999913</v>
          </cell>
          <cell r="CL132">
            <v>-280.64995941000052</v>
          </cell>
          <cell r="CM132">
            <v>-231.76339721999921</v>
          </cell>
          <cell r="CN132">
            <v>284.9515262799996</v>
          </cell>
          <cell r="CO132">
            <v>77.788306479999846</v>
          </cell>
          <cell r="CP132">
            <v>-108.30483342000025</v>
          </cell>
          <cell r="CQ132">
            <v>144.3068377999989</v>
          </cell>
          <cell r="CR132">
            <v>-220.96077879999848</v>
          </cell>
          <cell r="CS132">
            <v>120.44866716000024</v>
          </cell>
          <cell r="CT132">
            <v>349.1846729899994</v>
          </cell>
          <cell r="CU132">
            <v>-236.54972558000145</v>
          </cell>
          <cell r="CV132">
            <v>164.03030303000151</v>
          </cell>
          <cell r="CW132">
            <v>151.32089590000214</v>
          </cell>
          <cell r="CX132">
            <v>-29.280804980001449</v>
          </cell>
          <cell r="CY132">
            <v>314.86165509999955</v>
          </cell>
          <cell r="CZ132">
            <v>542.89150145999974</v>
          </cell>
          <cell r="DA132">
            <v>-34.862949839998691</v>
          </cell>
          <cell r="DB132">
            <v>-158.26719046000198</v>
          </cell>
          <cell r="DC132">
            <v>70.258134250000694</v>
          </cell>
          <cell r="DD132">
            <v>221.5846070799962</v>
          </cell>
          <cell r="DE132">
            <v>112.90256788000261</v>
          </cell>
          <cell r="DF132">
            <v>-154.17808894000154</v>
          </cell>
          <cell r="DG132">
            <v>-559.40109541999664</v>
          </cell>
          <cell r="DH132">
            <v>378.65103668999836</v>
          </cell>
          <cell r="DI132">
            <v>-831.66927713000223</v>
          </cell>
          <cell r="DJ132">
            <v>76.915072370002235</v>
          </cell>
          <cell r="DK132">
            <v>333.3899103800004</v>
          </cell>
          <cell r="DL132">
            <v>-43.579732949998288</v>
          </cell>
          <cell r="DM132">
            <v>-541.70807827999761</v>
          </cell>
          <cell r="DN132">
            <v>170.24976784999672</v>
          </cell>
          <cell r="DO132">
            <v>-164.90776086999904</v>
          </cell>
          <cell r="DP132">
            <v>-15.319987019999644</v>
          </cell>
          <cell r="DQ132">
            <v>81.773056290000568</v>
          </cell>
          <cell r="DR132">
            <v>-288.38350746999959</v>
          </cell>
          <cell r="DS132">
            <v>-51.247786330000054</v>
          </cell>
          <cell r="DT132">
            <v>75.572758680000788</v>
          </cell>
          <cell r="DU132">
            <v>225.02670777999992</v>
          </cell>
          <cell r="DV132">
            <v>-8.7698213600024246</v>
          </cell>
          <cell r="DW132">
            <v>34.855065400000058</v>
          </cell>
          <cell r="DX132">
            <v>-36.403423920001387</v>
          </cell>
          <cell r="DY132">
            <v>236.95867279000095</v>
          </cell>
          <cell r="DZ132">
            <v>6.4591028400000141</v>
          </cell>
          <cell r="EA132">
            <v>54.44670774000042</v>
          </cell>
          <cell r="EB132">
            <v>55.982562210000651</v>
          </cell>
          <cell r="EC132">
            <v>-40.688079750001634</v>
          </cell>
          <cell r="ED132">
            <v>-88.928269869998985</v>
          </cell>
          <cell r="EE132">
            <v>-56.17118058000051</v>
          </cell>
          <cell r="EF132">
            <v>118.72699138999997</v>
          </cell>
          <cell r="EG132">
            <v>-321.33560310999928</v>
          </cell>
          <cell r="EH132">
            <v>100.43827235000253</v>
          </cell>
          <cell r="EI132">
            <v>156.79787504999922</v>
          </cell>
          <cell r="EJ132">
            <v>-34.50192940999932</v>
          </cell>
          <cell r="EK132">
            <v>55.078702189999603</v>
          </cell>
          <cell r="EL132">
            <v>222.05976968999857</v>
          </cell>
          <cell r="EM132">
            <v>209.34428149000178</v>
          </cell>
          <cell r="EN132">
            <v>-82.093612100000428</v>
          </cell>
          <cell r="EO132">
            <v>-31.367505710000842</v>
          </cell>
          <cell r="EP132">
            <v>194.38654511000186</v>
          </cell>
          <cell r="EQ132">
            <v>207.39816438999969</v>
          </cell>
          <cell r="ER132">
            <v>461.61957531000098</v>
          </cell>
          <cell r="ES132">
            <v>211.20734560999699</v>
          </cell>
        </row>
        <row r="134">
          <cell r="R134">
            <v>-24.996676839999978</v>
          </cell>
          <cell r="S134">
            <v>-2.8154755800000046</v>
          </cell>
          <cell r="T134">
            <v>-2.5258563299999963</v>
          </cell>
          <cell r="U134">
            <v>1.8966821499999966</v>
          </cell>
          <cell r="V134">
            <v>-0.87949012999999354</v>
          </cell>
          <cell r="W134">
            <v>-1.2024662200000051</v>
          </cell>
          <cell r="X134">
            <v>-0.91850534999999667</v>
          </cell>
          <cell r="Y134">
            <v>1.8940738299999964</v>
          </cell>
          <cell r="Z134">
            <v>-1.4549233699999995</v>
          </cell>
          <cell r="AA134">
            <v>0.3569140800000028</v>
          </cell>
          <cell r="AB134">
            <v>-1.0164485500000033</v>
          </cell>
          <cell r="AC134">
            <v>20.974766240000008</v>
          </cell>
          <cell r="AD134">
            <v>-2.6543189400000102</v>
          </cell>
          <cell r="AE134">
            <v>-5.7816700499999953</v>
          </cell>
          <cell r="AF134">
            <v>4.4129781500000007</v>
          </cell>
          <cell r="AG134">
            <v>4.3503618300000042</v>
          </cell>
          <cell r="AH134">
            <v>13.491181310000002</v>
          </cell>
          <cell r="AI134">
            <v>-32.734939510000004</v>
          </cell>
          <cell r="AJ134">
            <v>2.142390319999997</v>
          </cell>
          <cell r="AK134">
            <v>22.124418720000016</v>
          </cell>
          <cell r="AL134">
            <v>-26.617455250000006</v>
          </cell>
          <cell r="AM134">
            <v>-0.20912160999999685</v>
          </cell>
          <cell r="AN134">
            <v>3.0453579799999986</v>
          </cell>
          <cell r="AO134">
            <v>34.57865082</v>
          </cell>
          <cell r="AP134">
            <v>6.6252078999999924</v>
          </cell>
          <cell r="AQ134">
            <v>8.644474140000014</v>
          </cell>
          <cell r="AR134">
            <v>157.70578611000002</v>
          </cell>
          <cell r="AS134">
            <v>-89.962364040000011</v>
          </cell>
          <cell r="AT134">
            <v>1.8200050300000044</v>
          </cell>
          <cell r="AU134">
            <v>22.536062670000007</v>
          </cell>
          <cell r="AV134">
            <v>40.117306139999982</v>
          </cell>
          <cell r="AW134">
            <v>-152.01521574999998</v>
          </cell>
          <cell r="AX134">
            <v>7.625934749999999</v>
          </cell>
          <cell r="AY134">
            <v>7.0475257399999975</v>
          </cell>
          <cell r="AZ134">
            <v>-5.7323670500000077</v>
          </cell>
          <cell r="BA134">
            <v>613.8201458399999</v>
          </cell>
          <cell r="BB134">
            <v>-248.09762187000013</v>
          </cell>
          <cell r="BC134">
            <v>-276.25291207000009</v>
          </cell>
          <cell r="BD134">
            <v>-2.7315230099999894</v>
          </cell>
          <cell r="BE134">
            <v>-74.662439390000003</v>
          </cell>
          <cell r="BF134">
            <v>5.5088647299999991</v>
          </cell>
          <cell r="BG134">
            <v>-38.418619169999999</v>
          </cell>
          <cell r="BH134">
            <v>-0.82094600999999301</v>
          </cell>
          <cell r="BI134">
            <v>-10.302512150000005</v>
          </cell>
          <cell r="BJ134">
            <v>5.1412449699999954</v>
          </cell>
          <cell r="BK134">
            <v>-5.2219814999999983</v>
          </cell>
          <cell r="BL134">
            <v>-11.667907380000003</v>
          </cell>
          <cell r="BM134">
            <v>178.37057988000007</v>
          </cell>
          <cell r="BN134">
            <v>-169.6894089799998</v>
          </cell>
          <cell r="BO134">
            <v>4.1874095800000006</v>
          </cell>
          <cell r="BP134">
            <v>-3.7296775699999998</v>
          </cell>
          <cell r="BQ134">
            <v>-0.75290251000000552</v>
          </cell>
          <cell r="BR134">
            <v>-1.6754977799999935</v>
          </cell>
          <cell r="BS134">
            <v>6.511565829999995</v>
          </cell>
          <cell r="BT134">
            <v>-6.2576401999999973</v>
          </cell>
          <cell r="BU134">
            <v>1.188157369999999</v>
          </cell>
          <cell r="BV134">
            <v>50.180402670000014</v>
          </cell>
          <cell r="BW134">
            <v>-55.87903608000002</v>
          </cell>
          <cell r="BX134">
            <v>-0.61679116000000178</v>
          </cell>
          <cell r="BY134">
            <v>157.28159984999999</v>
          </cell>
          <cell r="BZ134">
            <v>-117.2320120899999</v>
          </cell>
          <cell r="CA134">
            <v>-3.9988151599999924</v>
          </cell>
          <cell r="CB134">
            <v>-5.1665503199999989</v>
          </cell>
          <cell r="CC134">
            <v>26.645230829999988</v>
          </cell>
          <cell r="CD134">
            <v>54.130386260000009</v>
          </cell>
          <cell r="CE134">
            <v>-4.4440350200000012</v>
          </cell>
          <cell r="CF134">
            <v>-25.075979140000015</v>
          </cell>
          <cell r="CG134">
            <v>-13.866705060000001</v>
          </cell>
          <cell r="CH134">
            <v>-9.3679604199999886</v>
          </cell>
          <cell r="CI134">
            <v>8.2542476499999964</v>
          </cell>
          <cell r="CJ134">
            <v>3.5790294300000056</v>
          </cell>
          <cell r="CK134">
            <v>97.32207406000002</v>
          </cell>
          <cell r="CL134">
            <v>-3.6347124900001404</v>
          </cell>
          <cell r="CM134">
            <v>-20.275034970000007</v>
          </cell>
          <cell r="CN134">
            <v>-0.38540686000001756</v>
          </cell>
          <cell r="CO134">
            <v>8.8208593500000063</v>
          </cell>
          <cell r="CP134">
            <v>-11.09917833999998</v>
          </cell>
          <cell r="CQ134">
            <v>5.592526399999997</v>
          </cell>
          <cell r="CR134">
            <v>-7.7446189999989201E-2</v>
          </cell>
          <cell r="CS134">
            <v>4.8885096599999827</v>
          </cell>
          <cell r="CT134">
            <v>222.9761997</v>
          </cell>
          <cell r="CU134">
            <v>-226.66716244999989</v>
          </cell>
          <cell r="CV134">
            <v>37.842561680000017</v>
          </cell>
          <cell r="CW134">
            <v>331.39620445000014</v>
          </cell>
          <cell r="CX134">
            <v>-253.34591685000015</v>
          </cell>
          <cell r="CY134">
            <v>22.780594919999942</v>
          </cell>
          <cell r="CZ134">
            <v>6.9741711600000826</v>
          </cell>
          <cell r="DA134">
            <v>-9.1465872100000638</v>
          </cell>
          <cell r="DB134">
            <v>579.27727129999994</v>
          </cell>
          <cell r="DC134">
            <v>45.056396210000116</v>
          </cell>
          <cell r="DD134">
            <v>13.529084799999964</v>
          </cell>
          <cell r="DE134">
            <v>92.768630669999993</v>
          </cell>
          <cell r="DF134">
            <v>-55.696586590000038</v>
          </cell>
          <cell r="DG134">
            <v>-258.07356498999991</v>
          </cell>
          <cell r="DH134">
            <v>12.106308279999894</v>
          </cell>
          <cell r="DI134">
            <v>-40.404964919999998</v>
          </cell>
          <cell r="DJ134">
            <v>247.50593902000026</v>
          </cell>
          <cell r="DK134">
            <v>99.021994969999923</v>
          </cell>
          <cell r="DL134">
            <v>-317.14242007999985</v>
          </cell>
          <cell r="DM134">
            <v>34.718823429999929</v>
          </cell>
          <cell r="DN134">
            <v>-147.09359490000008</v>
          </cell>
          <cell r="DO134">
            <v>67.336888900000076</v>
          </cell>
          <cell r="DP134">
            <v>30.698752619999937</v>
          </cell>
          <cell r="DQ134">
            <v>32.317708079999989</v>
          </cell>
          <cell r="DR134">
            <v>-141.39081711000006</v>
          </cell>
          <cell r="DS134">
            <v>183.31940320000012</v>
          </cell>
          <cell r="DT134">
            <v>-5.8830272400001604</v>
          </cell>
          <cell r="DU134">
            <v>47.690419660000089</v>
          </cell>
          <cell r="DV134">
            <v>-162.89189788500005</v>
          </cell>
          <cell r="DW134">
            <v>196.54207779499984</v>
          </cell>
          <cell r="DX134">
            <v>15.605587509999964</v>
          </cell>
          <cell r="DY134">
            <v>47.804518719999919</v>
          </cell>
          <cell r="DZ134">
            <v>-175.58916035999994</v>
          </cell>
          <cell r="EA134">
            <v>187.28652376000002</v>
          </cell>
          <cell r="EB134">
            <v>2.3541827699999658</v>
          </cell>
          <cell r="EC134">
            <v>1.190743919999818</v>
          </cell>
          <cell r="ED134">
            <v>3.1947204700001066</v>
          </cell>
          <cell r="EE134">
            <v>11.494707283333241</v>
          </cell>
          <cell r="EF134">
            <v>-0.26111259733329462</v>
          </cell>
          <cell r="EG134">
            <v>5.8793964599999526</v>
          </cell>
          <cell r="EH134">
            <v>-225.98209807999979</v>
          </cell>
          <cell r="EI134">
            <v>386.39395511999976</v>
          </cell>
          <cell r="EJ134">
            <v>-54.125990880000245</v>
          </cell>
          <cell r="EK134">
            <v>43.115975069999877</v>
          </cell>
          <cell r="EL134">
            <v>-16.030312039999899</v>
          </cell>
          <cell r="EM134">
            <v>-2.9450779499998134</v>
          </cell>
          <cell r="EN134">
            <v>117.72155433999978</v>
          </cell>
          <cell r="EO134">
            <v>-102.58717684999965</v>
          </cell>
          <cell r="EP134">
            <v>-86.456468214998722</v>
          </cell>
          <cell r="EQ134">
            <v>214.56808784500072</v>
          </cell>
          <cell r="ER134">
            <v>192.88083718333337</v>
          </cell>
          <cell r="ES134">
            <v>192.20799073999979</v>
          </cell>
        </row>
        <row r="135">
          <cell r="R135">
            <v>69.793900100000428</v>
          </cell>
          <cell r="S135">
            <v>80.850502029999916</v>
          </cell>
          <cell r="T135">
            <v>77.763663870000073</v>
          </cell>
          <cell r="U135">
            <v>95.369128039999396</v>
          </cell>
          <cell r="V135">
            <v>122.96291931000042</v>
          </cell>
          <cell r="W135">
            <v>32.958631490000244</v>
          </cell>
          <cell r="X135">
            <v>79.093620229999942</v>
          </cell>
          <cell r="Y135">
            <v>79.100235619999239</v>
          </cell>
          <cell r="Z135">
            <v>108.24043146000076</v>
          </cell>
          <cell r="AA135">
            <v>77.996970509999755</v>
          </cell>
          <cell r="AB135">
            <v>108.10659122000015</v>
          </cell>
          <cell r="AC135">
            <v>178.45848769999975</v>
          </cell>
          <cell r="AD135">
            <v>51.522723176666659</v>
          </cell>
          <cell r="AE135">
            <v>71.526123016666588</v>
          </cell>
          <cell r="AF135">
            <v>254.17080197666655</v>
          </cell>
          <cell r="AG135">
            <v>147.34145820666663</v>
          </cell>
          <cell r="AH135">
            <v>82.905067476666773</v>
          </cell>
          <cell r="AI135">
            <v>-67.715982373333645</v>
          </cell>
          <cell r="AJ135">
            <v>94.563252486666897</v>
          </cell>
          <cell r="AK135">
            <v>14.247251106666681</v>
          </cell>
          <cell r="AL135">
            <v>-47.771768743333723</v>
          </cell>
          <cell r="AM135">
            <v>13.952961236666852</v>
          </cell>
          <cell r="AN135">
            <v>283.45416728666714</v>
          </cell>
          <cell r="AO135">
            <v>204.47511034666604</v>
          </cell>
          <cell r="AP135">
            <v>176.14941722000094</v>
          </cell>
          <cell r="AQ135">
            <v>19.607859819999248</v>
          </cell>
          <cell r="AR135">
            <v>196.55587065000054</v>
          </cell>
          <cell r="AS135">
            <v>179.64653307000026</v>
          </cell>
          <cell r="AT135">
            <v>-12.38965522000035</v>
          </cell>
          <cell r="AU135">
            <v>42.279313689999981</v>
          </cell>
          <cell r="AV135">
            <v>12.049096290000307</v>
          </cell>
          <cell r="AW135">
            <v>26.108655539999745</v>
          </cell>
          <cell r="AX135">
            <v>144.0095329300002</v>
          </cell>
          <cell r="AY135">
            <v>26.700115780000488</v>
          </cell>
          <cell r="AZ135">
            <v>82.585208840000632</v>
          </cell>
          <cell r="BA135">
            <v>19.569041189999552</v>
          </cell>
          <cell r="BB135">
            <v>68.314821576272152</v>
          </cell>
          <cell r="BC135">
            <v>88.75939733960513</v>
          </cell>
          <cell r="BD135">
            <v>36.545104329604328</v>
          </cell>
          <cell r="BE135">
            <v>129.22529755960568</v>
          </cell>
          <cell r="BF135">
            <v>92.354271359605264</v>
          </cell>
          <cell r="BG135">
            <v>262.4112413696048</v>
          </cell>
          <cell r="BH135">
            <v>-10.451196920394977</v>
          </cell>
          <cell r="BI135">
            <v>-54.262120563727876</v>
          </cell>
          <cell r="BJ135">
            <v>76.419877166271363</v>
          </cell>
          <cell r="BK135">
            <v>-27.059582383728412</v>
          </cell>
          <cell r="BL135">
            <v>58.478914556271775</v>
          </cell>
          <cell r="BM135">
            <v>84.775323926272904</v>
          </cell>
          <cell r="BN135">
            <v>13.193077349013038</v>
          </cell>
          <cell r="BO135">
            <v>-58.1834688209874</v>
          </cell>
          <cell r="BP135">
            <v>-66.737601480986996</v>
          </cell>
          <cell r="BQ135">
            <v>78.513509209013137</v>
          </cell>
          <cell r="BR135">
            <v>-29.244927640987044</v>
          </cell>
          <cell r="BS135">
            <v>25.686992519012165</v>
          </cell>
          <cell r="BT135">
            <v>18.260484799013284</v>
          </cell>
          <cell r="BU135">
            <v>27.496473809012969</v>
          </cell>
          <cell r="BV135">
            <v>11.630990189013573</v>
          </cell>
          <cell r="BW135">
            <v>-72.170599280986607</v>
          </cell>
          <cell r="BX135">
            <v>-92.993827750987293</v>
          </cell>
          <cell r="BY135">
            <v>131.37985589901291</v>
          </cell>
          <cell r="BZ135">
            <v>-87.992365461665941</v>
          </cell>
          <cell r="CA135">
            <v>41.355801608333422</v>
          </cell>
          <cell r="CB135">
            <v>31.061832458332901</v>
          </cell>
          <cell r="CC135">
            <v>23.625250438333751</v>
          </cell>
          <cell r="CD135">
            <v>55.77276486833307</v>
          </cell>
          <cell r="CE135">
            <v>0.15201306833387207</v>
          </cell>
          <cell r="CF135">
            <v>58.346395318333634</v>
          </cell>
          <cell r="CG135">
            <v>73.317897108333455</v>
          </cell>
          <cell r="CH135">
            <v>25.610362988332781</v>
          </cell>
          <cell r="CI135">
            <v>28.874502358333302</v>
          </cell>
          <cell r="CJ135">
            <v>52.871814508333046</v>
          </cell>
          <cell r="CK135">
            <v>28.368408178333993</v>
          </cell>
          <cell r="CL135">
            <v>93.78327549333244</v>
          </cell>
          <cell r="CM135">
            <v>65.386057881333727</v>
          </cell>
          <cell r="CN135">
            <v>144.99675828138243</v>
          </cell>
          <cell r="CO135">
            <v>59.381990907332693</v>
          </cell>
          <cell r="CP135">
            <v>-31.228116896666506</v>
          </cell>
          <cell r="CQ135">
            <v>143.03021441133387</v>
          </cell>
          <cell r="CR135">
            <v>-100.01507902266712</v>
          </cell>
          <cell r="CS135">
            <v>93.913088771332696</v>
          </cell>
          <cell r="CT135">
            <v>182.36742376933398</v>
          </cell>
          <cell r="CU135">
            <v>-35.082827616584837</v>
          </cell>
          <cell r="CV135">
            <v>183.21581694333327</v>
          </cell>
          <cell r="CW135">
            <v>463.5561810833342</v>
          </cell>
          <cell r="CX135">
            <v>-156.58602111726123</v>
          </cell>
          <cell r="CY135">
            <v>158.02023415472559</v>
          </cell>
          <cell r="CZ135">
            <v>181.4866998005009</v>
          </cell>
          <cell r="DA135">
            <v>262.56547571904775</v>
          </cell>
          <cell r="DB135">
            <v>275.99446637270194</v>
          </cell>
          <cell r="DC135">
            <v>140.27340489044946</v>
          </cell>
          <cell r="DD135">
            <v>-0.95312511210067896</v>
          </cell>
          <cell r="DE135">
            <v>321.01452609547596</v>
          </cell>
          <cell r="DF135">
            <v>239.90360370792587</v>
          </cell>
          <cell r="DG135">
            <v>-201.3745235763763</v>
          </cell>
          <cell r="DH135">
            <v>-449.39724027560078</v>
          </cell>
          <cell r="DI135">
            <v>-258.96614778944877</v>
          </cell>
          <cell r="DJ135">
            <v>406.00907931159873</v>
          </cell>
          <cell r="DK135">
            <v>-16.682097697848803</v>
          </cell>
          <cell r="DL135">
            <v>262.93888522750058</v>
          </cell>
          <cell r="DM135">
            <v>93.297064277583559</v>
          </cell>
          <cell r="DN135">
            <v>-145.47709201912585</v>
          </cell>
          <cell r="DO135">
            <v>118.8789622787699</v>
          </cell>
          <cell r="DP135">
            <v>15.063864686650049</v>
          </cell>
          <cell r="DQ135">
            <v>238.57646446679973</v>
          </cell>
          <cell r="DR135">
            <v>-143.71567188349945</v>
          </cell>
          <cell r="DS135">
            <v>2.6085643349997554</v>
          </cell>
          <cell r="DT135">
            <v>-35.420802084800016</v>
          </cell>
          <cell r="DU135">
            <v>200.09207294542466</v>
          </cell>
          <cell r="DV135">
            <v>-65.556457100001353</v>
          </cell>
          <cell r="DW135">
            <v>27.926382550000199</v>
          </cell>
          <cell r="DX135">
            <v>76.354674010000963</v>
          </cell>
          <cell r="DY135">
            <v>43.49397418999979</v>
          </cell>
          <cell r="DZ135">
            <v>-136.70376788999965</v>
          </cell>
          <cell r="EA135">
            <v>-7.9900869999619317E-2</v>
          </cell>
          <cell r="EB135">
            <v>29.049803860001703</v>
          </cell>
          <cell r="EC135">
            <v>67.080764769998495</v>
          </cell>
          <cell r="ED135">
            <v>-79.878415420000238</v>
          </cell>
          <cell r="EE135">
            <v>-100.8377155800008</v>
          </cell>
          <cell r="EF135">
            <v>-6.7000695099995937</v>
          </cell>
          <cell r="EG135">
            <v>-22.624848749997909</v>
          </cell>
          <cell r="EH135">
            <v>99.148472569999285</v>
          </cell>
          <cell r="EI135">
            <v>241.98272225000073</v>
          </cell>
          <cell r="EJ135">
            <v>25.345492750000631</v>
          </cell>
          <cell r="EK135">
            <v>-43.150967820000005</v>
          </cell>
          <cell r="EL135">
            <v>191.01887510000051</v>
          </cell>
          <cell r="EM135">
            <v>206.93041267000081</v>
          </cell>
          <cell r="EN135">
            <v>210.7380066099995</v>
          </cell>
          <cell r="EO135">
            <v>243.38080726000044</v>
          </cell>
          <cell r="EP135">
            <v>191.2133334500013</v>
          </cell>
          <cell r="EQ135">
            <v>-199.88075087000107</v>
          </cell>
          <cell r="ER135">
            <v>239.73272229000213</v>
          </cell>
          <cell r="ES135">
            <v>567.2907112799985</v>
          </cell>
        </row>
        <row r="136">
          <cell r="R136">
            <v>0.20426217999998642</v>
          </cell>
          <cell r="S136">
            <v>4.6654709999998545E-2</v>
          </cell>
          <cell r="T136">
            <v>8.7448739999999248E-2</v>
          </cell>
          <cell r="U136">
            <v>0.12020298000000196</v>
          </cell>
          <cell r="V136">
            <v>-0.18112374999999759</v>
          </cell>
          <cell r="W136">
            <v>7.4839869999998143E-2</v>
          </cell>
          <cell r="X136">
            <v>216.15976330000001</v>
          </cell>
          <cell r="Y136">
            <v>27.605675650000023</v>
          </cell>
          <cell r="Z136">
            <v>43.755889919999959</v>
          </cell>
          <cell r="AA136">
            <v>46.688305040000046</v>
          </cell>
          <cell r="AB136">
            <v>38.456796499999996</v>
          </cell>
          <cell r="AC136">
            <v>155.17842149000001</v>
          </cell>
          <cell r="AD136">
            <v>-33.615288490000012</v>
          </cell>
          <cell r="AE136">
            <v>78.566735629999926</v>
          </cell>
          <cell r="AF136">
            <v>-7.7315797599999314</v>
          </cell>
          <cell r="AG136">
            <v>60.086602950000042</v>
          </cell>
          <cell r="AH136">
            <v>-135.64555128999996</v>
          </cell>
          <cell r="AI136">
            <v>37.272807979999925</v>
          </cell>
          <cell r="AJ136">
            <v>102.99406306000003</v>
          </cell>
          <cell r="AK136">
            <v>-234.21689190000001</v>
          </cell>
          <cell r="AL136">
            <v>1110.5494389200001</v>
          </cell>
          <cell r="AM136">
            <v>-25.566706670000258</v>
          </cell>
          <cell r="AN136">
            <v>-217.74333970999987</v>
          </cell>
          <cell r="AO136">
            <v>-108.29493219000005</v>
          </cell>
          <cell r="AP136">
            <v>-24.200701499999923</v>
          </cell>
          <cell r="AQ136">
            <v>76.778290349999907</v>
          </cell>
          <cell r="AR136">
            <v>-104.28707149000002</v>
          </cell>
          <cell r="AS136">
            <v>-56.129670979999901</v>
          </cell>
          <cell r="AT136">
            <v>-124.68992840999999</v>
          </cell>
          <cell r="AU136">
            <v>-84.12728600000014</v>
          </cell>
          <cell r="AV136">
            <v>-143.15968822999992</v>
          </cell>
          <cell r="AW136">
            <v>-38.38049763000015</v>
          </cell>
          <cell r="AX136">
            <v>45.802291470000114</v>
          </cell>
          <cell r="AY136">
            <v>36.807603120000067</v>
          </cell>
          <cell r="AZ136">
            <v>23.986776129999953</v>
          </cell>
          <cell r="BA136">
            <v>458.38713364000012</v>
          </cell>
          <cell r="BB136">
            <v>369.21017658000005</v>
          </cell>
          <cell r="BC136">
            <v>48.089175030000206</v>
          </cell>
          <cell r="BD136">
            <v>-74.40280741000015</v>
          </cell>
          <cell r="BE136">
            <v>-0.63305576999982804</v>
          </cell>
          <cell r="BF136">
            <v>22.376149229999783</v>
          </cell>
          <cell r="BG136">
            <v>-98.73791314999994</v>
          </cell>
          <cell r="BH136">
            <v>-51.668990970000095</v>
          </cell>
          <cell r="BI136">
            <v>77.223522570000114</v>
          </cell>
          <cell r="BJ136">
            <v>-84.196263879999833</v>
          </cell>
          <cell r="BK136">
            <v>103.87489699999992</v>
          </cell>
          <cell r="BL136">
            <v>46.119114179999997</v>
          </cell>
          <cell r="BM136">
            <v>-67.482386430000133</v>
          </cell>
          <cell r="BN136">
            <v>-726.15596018000019</v>
          </cell>
          <cell r="BO136">
            <v>29.086580519999984</v>
          </cell>
          <cell r="BP136">
            <v>58.628597669999976</v>
          </cell>
          <cell r="BQ136">
            <v>-210.63323059999993</v>
          </cell>
          <cell r="BR136">
            <v>53.176178209999989</v>
          </cell>
          <cell r="BS136">
            <v>-6.8426197800000637</v>
          </cell>
          <cell r="BT136">
            <v>-9.1155557300000964</v>
          </cell>
          <cell r="BU136">
            <v>-6.7101274099999273</v>
          </cell>
          <cell r="BV136">
            <v>480.41261424999993</v>
          </cell>
          <cell r="BW136">
            <v>-157.36467431000005</v>
          </cell>
          <cell r="BX136">
            <v>-260.42732291000004</v>
          </cell>
          <cell r="BY136">
            <v>680.54391126000007</v>
          </cell>
          <cell r="BZ136">
            <v>21.747937860000093</v>
          </cell>
          <cell r="CA136">
            <v>-75.46709009999995</v>
          </cell>
          <cell r="CB136">
            <v>-4.9060792599998422</v>
          </cell>
          <cell r="CC136">
            <v>321.77973864000001</v>
          </cell>
          <cell r="CD136">
            <v>328.94613472000015</v>
          </cell>
          <cell r="CE136">
            <v>100.58608655999979</v>
          </cell>
          <cell r="CF136">
            <v>-56.102881329999946</v>
          </cell>
          <cell r="CG136">
            <v>97.893020640000032</v>
          </cell>
          <cell r="CH136">
            <v>-34.841726310000013</v>
          </cell>
          <cell r="CI136">
            <v>40.249916860000667</v>
          </cell>
          <cell r="CJ136">
            <v>215.44541015999948</v>
          </cell>
          <cell r="CK136">
            <v>-412.12127354999961</v>
          </cell>
          <cell r="CL136">
            <v>-120.52257789000055</v>
          </cell>
          <cell r="CM136">
            <v>-71.735217579999699</v>
          </cell>
          <cell r="CN136">
            <v>17.24505645999966</v>
          </cell>
          <cell r="CO136">
            <v>21.569504490000327</v>
          </cell>
          <cell r="CP136">
            <v>-1.0866169900000386</v>
          </cell>
          <cell r="CQ136">
            <v>-19.933844459999818</v>
          </cell>
          <cell r="CR136">
            <v>9.7954130399998576</v>
          </cell>
          <cell r="CS136">
            <v>4.2715293100000054</v>
          </cell>
          <cell r="CT136">
            <v>-6.2036729999817908E-2</v>
          </cell>
          <cell r="CU136">
            <v>1.5096250699998564</v>
          </cell>
          <cell r="CV136">
            <v>-23.893458259999989</v>
          </cell>
          <cell r="CW136">
            <v>48.472662639999726</v>
          </cell>
          <cell r="CX136">
            <v>-0.85396571000001131</v>
          </cell>
          <cell r="CY136">
            <v>-35.459358180000208</v>
          </cell>
          <cell r="CZ136">
            <v>231.46867745000054</v>
          </cell>
          <cell r="DA136">
            <v>-31.644124390000798</v>
          </cell>
          <cell r="DB136">
            <v>-4.1235163699993791</v>
          </cell>
          <cell r="DC136">
            <v>1.7380003399998714</v>
          </cell>
          <cell r="DD136">
            <v>10.436882550000064</v>
          </cell>
          <cell r="DE136">
            <v>31.683059100000264</v>
          </cell>
          <cell r="DF136">
            <v>7.2570054299999356</v>
          </cell>
          <cell r="DG136">
            <v>9.7461732000001575</v>
          </cell>
          <cell r="DH136">
            <v>82.361073229999874</v>
          </cell>
          <cell r="DI136">
            <v>-59.214824170000156</v>
          </cell>
          <cell r="DJ136">
            <v>0</v>
          </cell>
          <cell r="DK136">
            <v>11.532998080000198</v>
          </cell>
          <cell r="DL136">
            <v>29.555714160000207</v>
          </cell>
          <cell r="DM136">
            <v>-424.96009556000013</v>
          </cell>
          <cell r="DN136">
            <v>-43.956844520000004</v>
          </cell>
          <cell r="DO136">
            <v>36.048099979999961</v>
          </cell>
          <cell r="DP136">
            <v>-6.9832208800000899</v>
          </cell>
          <cell r="DQ136">
            <v>-22.504187569999885</v>
          </cell>
          <cell r="DR136">
            <v>-2.3824721700000282</v>
          </cell>
          <cell r="DS136">
            <v>29.341022150000072</v>
          </cell>
          <cell r="DT136">
            <v>-1.1323674900002061</v>
          </cell>
          <cell r="DU136">
            <v>3.3075107700001354</v>
          </cell>
          <cell r="DV136">
            <v>16.524632910000491</v>
          </cell>
          <cell r="DW136">
            <v>2.4906005699997422</v>
          </cell>
          <cell r="DX136">
            <v>49.6049310100002</v>
          </cell>
          <cell r="DY136">
            <v>-66.472767260000182</v>
          </cell>
          <cell r="DZ136">
            <v>4.0458884100000887</v>
          </cell>
          <cell r="EA136">
            <v>-65.446757529999786</v>
          </cell>
          <cell r="EB136">
            <v>-3.4962300200002119</v>
          </cell>
          <cell r="EC136">
            <v>39.090673860000152</v>
          </cell>
          <cell r="ED136">
            <v>-81.008816410000236</v>
          </cell>
          <cell r="EE136">
            <v>3.6775940000097762E-2</v>
          </cell>
          <cell r="EF136">
            <v>194.07257128000015</v>
          </cell>
          <cell r="EG136">
            <v>27.626911990000053</v>
          </cell>
          <cell r="EH136">
            <v>50.486375709999948</v>
          </cell>
          <cell r="EI136">
            <v>255.07473698000013</v>
          </cell>
          <cell r="EJ136">
            <v>-45.184073110000099</v>
          </cell>
          <cell r="EK136">
            <v>-49.888903500000197</v>
          </cell>
          <cell r="EL136">
            <v>29.879183599999578</v>
          </cell>
          <cell r="EM136">
            <v>28.365582630000517</v>
          </cell>
          <cell r="EN136">
            <v>111.49238437999975</v>
          </cell>
          <cell r="EO136">
            <v>101.46942898000043</v>
          </cell>
          <cell r="EP136">
            <v>12.991731909999999</v>
          </cell>
          <cell r="EQ136">
            <v>106.51638485000058</v>
          </cell>
          <cell r="ER136">
            <v>114.35615268999936</v>
          </cell>
          <cell r="ES136">
            <v>259.98017608000055</v>
          </cell>
        </row>
        <row r="137">
          <cell r="R137">
            <v>-42.748943227197458</v>
          </cell>
          <cell r="S137">
            <v>-43.00116199223794</v>
          </cell>
          <cell r="T137">
            <v>-43.2548688479921</v>
          </cell>
          <cell r="U137">
            <v>-43.510072574195306</v>
          </cell>
          <cell r="V137">
            <v>-43.766782002383053</v>
          </cell>
          <cell r="W137">
            <v>-44.025006016197096</v>
          </cell>
          <cell r="X137">
            <v>-44.284753551692667</v>
          </cell>
          <cell r="Y137">
            <v>1155.4539664023523</v>
          </cell>
          <cell r="Z137">
            <v>-46.613201467772569</v>
          </cell>
          <cell r="AA137">
            <v>-46.894822786597842</v>
          </cell>
          <cell r="AB137">
            <v>-47.178145566913372</v>
          </cell>
          <cell r="AC137">
            <v>652.53681991162193</v>
          </cell>
          <cell r="AD137">
            <v>-186.13302218081367</v>
          </cell>
          <cell r="AE137">
            <v>-187.22528636056472</v>
          </cell>
          <cell r="AF137">
            <v>-188.32396208822047</v>
          </cell>
          <cell r="AG137">
            <v>-189.42908701087345</v>
          </cell>
          <cell r="AH137">
            <v>-190.5406989967413</v>
          </cell>
          <cell r="AI137">
            <v>350.79008268492692</v>
          </cell>
          <cell r="AJ137">
            <v>-81.198136360275839</v>
          </cell>
          <cell r="AK137">
            <v>618.31868622057459</v>
          </cell>
          <cell r="AL137">
            <v>-172.05481737057403</v>
          </cell>
          <cell r="AM137">
            <v>-173.06948612709084</v>
          </cell>
          <cell r="AN137">
            <v>-174.09014095829298</v>
          </cell>
          <cell r="AO137">
            <v>324.88318280760313</v>
          </cell>
          <cell r="AP137">
            <v>-148.17453143633725</v>
          </cell>
          <cell r="AQ137">
            <v>-149.05086905782446</v>
          </cell>
          <cell r="AR137">
            <v>-149.93239153737193</v>
          </cell>
          <cell r="AS137">
            <v>-150.81912956309657</v>
          </cell>
          <cell r="AT137">
            <v>248.28888599517893</v>
          </cell>
          <cell r="AU137">
            <v>847.39162408484867</v>
          </cell>
          <cell r="AV137">
            <v>-150.60677979873367</v>
          </cell>
          <cell r="AW137">
            <v>-199.51300829183583</v>
          </cell>
          <cell r="AX137">
            <v>-161.12130958372222</v>
          </cell>
          <cell r="AY137">
            <v>-162.16848332009522</v>
          </cell>
          <cell r="AZ137">
            <v>-162.10746513444565</v>
          </cell>
          <cell r="BA137">
            <v>272.21094916862603</v>
          </cell>
          <cell r="BB137">
            <v>-130.79171619430417</v>
          </cell>
          <cell r="BC137">
            <v>-115.34246855036281</v>
          </cell>
          <cell r="BD137">
            <v>-115.81466694670075</v>
          </cell>
          <cell r="BE137">
            <v>-93.755636760417701</v>
          </cell>
          <cell r="BF137">
            <v>-139.41982321723526</v>
          </cell>
          <cell r="BG137">
            <v>282.66730204791747</v>
          </cell>
          <cell r="BH137">
            <v>-143.66790938183181</v>
          </cell>
          <cell r="BI137">
            <v>-144.32347173919038</v>
          </cell>
          <cell r="BJ137">
            <v>-127.01169754058174</v>
          </cell>
          <cell r="BK137">
            <v>199.54263747163895</v>
          </cell>
          <cell r="BL137">
            <v>-128.08953520217517</v>
          </cell>
          <cell r="BM137">
            <v>771.34877995197178</v>
          </cell>
          <cell r="BN137">
            <v>-61.222038761279009</v>
          </cell>
          <cell r="BO137">
            <v>-103.94483524746374</v>
          </cell>
          <cell r="BP137">
            <v>-104.10251762240932</v>
          </cell>
          <cell r="BQ137">
            <v>-104.29065167238195</v>
          </cell>
          <cell r="BR137">
            <v>-105.32267471802015</v>
          </cell>
          <cell r="BS137">
            <v>309.05280781545912</v>
          </cell>
          <cell r="BT137">
            <v>-104.78963301194449</v>
          </cell>
          <cell r="BU137">
            <v>-104.95692922522312</v>
          </cell>
          <cell r="BV137">
            <v>-87.141071561008857</v>
          </cell>
          <cell r="BW137">
            <v>-89.874434615701148</v>
          </cell>
          <cell r="BX137">
            <v>-91.292435857026817</v>
          </cell>
          <cell r="BY137">
            <v>-87.896673452539744</v>
          </cell>
          <cell r="BZ137">
            <v>315.35412201727343</v>
          </cell>
          <cell r="CA137">
            <v>-94.151745177035991</v>
          </cell>
          <cell r="CB137">
            <v>-94.211199142035298</v>
          </cell>
          <cell r="CC137">
            <v>-94.275000563386357</v>
          </cell>
          <cell r="CD137">
            <v>-83.166492690000041</v>
          </cell>
          <cell r="CE137">
            <v>-83.166206910000142</v>
          </cell>
          <cell r="CF137">
            <v>-83.229522359999919</v>
          </cell>
          <cell r="CG137">
            <v>-82.813505220000081</v>
          </cell>
          <cell r="CH137">
            <v>263.59005537046227</v>
          </cell>
          <cell r="CI137">
            <v>-83.178453539999964</v>
          </cell>
          <cell r="CJ137">
            <v>-82.995294960000024</v>
          </cell>
          <cell r="CK137">
            <v>-83.164365509999982</v>
          </cell>
          <cell r="CL137">
            <v>-81.693320880000101</v>
          </cell>
          <cell r="CM137">
            <v>-96.916790319999961</v>
          </cell>
          <cell r="CN137">
            <v>167.94822519000007</v>
          </cell>
          <cell r="CO137">
            <v>-96.963112420000016</v>
          </cell>
          <cell r="CP137">
            <v>-100.57574980000004</v>
          </cell>
          <cell r="CQ137">
            <v>-89.961138359653489</v>
          </cell>
          <cell r="CR137">
            <v>150.83333333000002</v>
          </cell>
          <cell r="CS137">
            <v>-88.188675660000001</v>
          </cell>
          <cell r="CT137">
            <v>-22.539597670000006</v>
          </cell>
          <cell r="CU137">
            <v>-87.533611799999989</v>
          </cell>
          <cell r="CV137">
            <v>-58.404781549999967</v>
          </cell>
          <cell r="CW137">
            <v>-19.166666669999984</v>
          </cell>
          <cell r="CX137">
            <v>-19.166666670000005</v>
          </cell>
          <cell r="CY137">
            <v>-2.0833333300000092</v>
          </cell>
          <cell r="CZ137">
            <v>-2.0833333300000021</v>
          </cell>
          <cell r="DA137">
            <v>-2.0833333300000092</v>
          </cell>
          <cell r="DB137">
            <v>-2.0833333300000021</v>
          </cell>
          <cell r="DC137">
            <v>-2.0833333300000092</v>
          </cell>
          <cell r="DD137">
            <v>-2.083333329999995</v>
          </cell>
          <cell r="DE137">
            <v>-2.0833333300000021</v>
          </cell>
          <cell r="DF137">
            <v>-2.0833333300000021</v>
          </cell>
          <cell r="DG137">
            <v>-2.0833333299999985</v>
          </cell>
          <cell r="DH137">
            <v>-2.0833333300000021</v>
          </cell>
          <cell r="DI137">
            <v>-2.0833333300000021</v>
          </cell>
          <cell r="DJ137">
            <v>-2.083333329999995</v>
          </cell>
          <cell r="DK137">
            <v>-2.0833333300000021</v>
          </cell>
          <cell r="DL137">
            <v>-2.0833333300000021</v>
          </cell>
          <cell r="DM137">
            <v>-2.0833333300000021</v>
          </cell>
          <cell r="DN137">
            <v>-2.0833333300000021</v>
          </cell>
          <cell r="DO137">
            <v>-2.0833333300000003</v>
          </cell>
          <cell r="DP137">
            <v>-2.0833333300000021</v>
          </cell>
          <cell r="DQ137">
            <v>-2.0833333300000021</v>
          </cell>
          <cell r="DR137">
            <v>-2.0833333300000039</v>
          </cell>
          <cell r="DS137">
            <v>-2.0833333300000021</v>
          </cell>
          <cell r="DT137">
            <v>-2.083333330000003</v>
          </cell>
          <cell r="DU137">
            <v>-2.0833333300000025</v>
          </cell>
          <cell r="DV137">
            <v>-2.083333330000003</v>
          </cell>
          <cell r="DW137">
            <v>1.1222437024116516E-13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  <row r="138">
          <cell r="R138">
            <v>3.1974423109204508E-13</v>
          </cell>
          <cell r="S138">
            <v>8.1001871876651421E-13</v>
          </cell>
          <cell r="T138">
            <v>2.5579538487363607E-13</v>
          </cell>
          <cell r="U138">
            <v>-2.2737367544323206E-13</v>
          </cell>
          <cell r="V138">
            <v>-3.4106051316484809E-13</v>
          </cell>
          <cell r="W138">
            <v>-3.3395508580724709E-13</v>
          </cell>
          <cell r="X138">
            <v>5.9685589803848416E-13</v>
          </cell>
          <cell r="Y138">
            <v>0</v>
          </cell>
          <cell r="Z138">
            <v>9.0949470177292824E-13</v>
          </cell>
          <cell r="AA138">
            <v>-1.3500311979441904E-12</v>
          </cell>
          <cell r="AB138">
            <v>1.1368683772161603E-12</v>
          </cell>
          <cell r="AC138">
            <v>0</v>
          </cell>
          <cell r="AD138">
            <v>4.8316906031686813E-13</v>
          </cell>
          <cell r="AE138">
            <v>-1.3926637620897964E-12</v>
          </cell>
          <cell r="AF138">
            <v>5.9685589803848416E-13</v>
          </cell>
          <cell r="AG138">
            <v>-6.8212102632969618E-13</v>
          </cell>
          <cell r="AH138">
            <v>4.8316906031686813E-13</v>
          </cell>
          <cell r="AI138">
            <v>-1.7053025658242404E-13</v>
          </cell>
          <cell r="AJ138">
            <v>5.1159076974727213E-13</v>
          </cell>
          <cell r="AK138">
            <v>0</v>
          </cell>
          <cell r="AL138">
            <v>-1.2505552149377763E-12</v>
          </cell>
          <cell r="AM138">
            <v>0</v>
          </cell>
          <cell r="AN138">
            <v>0</v>
          </cell>
          <cell r="AO138">
            <v>1.0231815394945443E-12</v>
          </cell>
          <cell r="AP138">
            <v>6.8212102632969618E-13</v>
          </cell>
          <cell r="AQ138">
            <v>-9.3791641120333225E-13</v>
          </cell>
          <cell r="AR138">
            <v>7.673861546209082E-13</v>
          </cell>
          <cell r="AS138">
            <v>-8.8107299234252423E-13</v>
          </cell>
          <cell r="AT138">
            <v>2.2737367544323206E-13</v>
          </cell>
          <cell r="AU138">
            <v>-9.0949470177292824E-13</v>
          </cell>
          <cell r="AV138">
            <v>5.9685589803848416E-13</v>
          </cell>
          <cell r="AW138">
            <v>2.8421709430404007E-13</v>
          </cell>
          <cell r="AX138">
            <v>0</v>
          </cell>
          <cell r="AY138">
            <v>-3.4106051316484809E-13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5.1159076974727213E-13</v>
          </cell>
          <cell r="BE138">
            <v>1.1368683772161603E-13</v>
          </cell>
          <cell r="BF138">
            <v>-2.5579538487363607E-13</v>
          </cell>
          <cell r="BG138">
            <v>-2.2737367544323206E-13</v>
          </cell>
          <cell r="BH138">
            <v>0</v>
          </cell>
          <cell r="BI138">
            <v>5.6843418860808015E-13</v>
          </cell>
          <cell r="BJ138">
            <v>-9.6633812063373625E-13</v>
          </cell>
          <cell r="BK138">
            <v>0</v>
          </cell>
          <cell r="BL138">
            <v>3.4106051316484809E-13</v>
          </cell>
          <cell r="BM138">
            <v>1.3642420526593924E-12</v>
          </cell>
          <cell r="BN138">
            <v>0</v>
          </cell>
          <cell r="BO138">
            <v>-7.3896444519050419E-13</v>
          </cell>
          <cell r="BP138">
            <v>0</v>
          </cell>
          <cell r="BQ138">
            <v>0</v>
          </cell>
          <cell r="BR138">
            <v>5.9685589803848416E-13</v>
          </cell>
          <cell r="BS138">
            <v>-9.0949470177292824E-13</v>
          </cell>
          <cell r="BT138">
            <v>0</v>
          </cell>
          <cell r="BU138">
            <v>-2.2737367544323206E-13</v>
          </cell>
          <cell r="BV138">
            <v>0</v>
          </cell>
          <cell r="BW138">
            <v>0</v>
          </cell>
          <cell r="BX138">
            <v>-8.5265128291212022E-13</v>
          </cell>
          <cell r="BY138">
            <v>0</v>
          </cell>
          <cell r="BZ138">
            <v>6.8212102632969618E-13</v>
          </cell>
          <cell r="CA138">
            <v>0</v>
          </cell>
          <cell r="CB138">
            <v>0</v>
          </cell>
          <cell r="CC138">
            <v>7.1054273576010019E-12</v>
          </cell>
          <cell r="CD138">
            <v>-5.1159076974727213E-13</v>
          </cell>
          <cell r="CE138">
            <v>5.4001247917767614E-13</v>
          </cell>
          <cell r="CF138">
            <v>1.4210854715202004E-13</v>
          </cell>
          <cell r="CG138">
            <v>5.6843418860808015E-13</v>
          </cell>
          <cell r="CH138">
            <v>-1.2505552149377763E-12</v>
          </cell>
          <cell r="CI138">
            <v>2.4158453015843406E-13</v>
          </cell>
          <cell r="CJ138">
            <v>0</v>
          </cell>
          <cell r="CK138">
            <v>0</v>
          </cell>
          <cell r="CL138">
            <v>-6.2527760746888816E-13</v>
          </cell>
          <cell r="CM138">
            <v>1.8758328224066645E-12</v>
          </cell>
          <cell r="CN138">
            <v>-1.2505552149377763E-12</v>
          </cell>
          <cell r="CO138">
            <v>-1.2505552149377763E-12</v>
          </cell>
          <cell r="CP138">
            <v>3.979039320256561E-13</v>
          </cell>
          <cell r="CQ138">
            <v>2.8421709430404007E-13</v>
          </cell>
          <cell r="CR138">
            <v>-3.979039320256561E-13</v>
          </cell>
          <cell r="CS138">
            <v>1.1652900866465643E-12</v>
          </cell>
          <cell r="CT138">
            <v>0</v>
          </cell>
          <cell r="CU138">
            <v>0</v>
          </cell>
          <cell r="CV138">
            <v>5.1159076974727213E-13</v>
          </cell>
          <cell r="CW138">
            <v>-292.65582088000019</v>
          </cell>
          <cell r="CX138">
            <v>-7.3896444519050419E-13</v>
          </cell>
          <cell r="CY138">
            <v>1.8758328224066645E-12</v>
          </cell>
          <cell r="CZ138">
            <v>-1.2505552149377763E-12</v>
          </cell>
          <cell r="DA138">
            <v>1.5347723092418164E-12</v>
          </cell>
          <cell r="DB138">
            <v>-1.3642420526593924E-12</v>
          </cell>
          <cell r="DC138">
            <v>1.0231815394945443E-12</v>
          </cell>
          <cell r="DD138">
            <v>-2.7284841053187847E-12</v>
          </cell>
          <cell r="DE138">
            <v>2.5011104298755527E-12</v>
          </cell>
          <cell r="DF138">
            <v>5.5422333389287814E-13</v>
          </cell>
          <cell r="DG138">
            <v>-1.9326762412674725E-12</v>
          </cell>
          <cell r="DH138">
            <v>1.1226575225009583E-12</v>
          </cell>
          <cell r="DI138">
            <v>0</v>
          </cell>
          <cell r="DJ138">
            <v>1.3642420526593924E-12</v>
          </cell>
          <cell r="DK138">
            <v>-3.2969182939268649E-12</v>
          </cell>
          <cell r="DL138">
            <v>3.0269120543380268E-12</v>
          </cell>
          <cell r="DM138">
            <v>-909.2945674700004</v>
          </cell>
          <cell r="DN138">
            <v>-2.6147972675971687E-12</v>
          </cell>
          <cell r="DO138">
            <v>1.8332002582610585E-12</v>
          </cell>
          <cell r="DP138">
            <v>2.3874235921539366E-12</v>
          </cell>
          <cell r="DQ138">
            <v>-1.4779288903810084E-12</v>
          </cell>
          <cell r="DR138">
            <v>0</v>
          </cell>
          <cell r="DS138">
            <v>-2.2737367544323206E-13</v>
          </cell>
          <cell r="DT138">
            <v>-3.2684965844964609E-13</v>
          </cell>
          <cell r="DU138">
            <v>6.8212102632969618E-13</v>
          </cell>
          <cell r="DV138">
            <v>0</v>
          </cell>
          <cell r="DW138">
            <v>-1.9326762412674725E-12</v>
          </cell>
          <cell r="DX138">
            <v>7.9580786405131221E-13</v>
          </cell>
          <cell r="DY138">
            <v>-1.0231815394945443E-12</v>
          </cell>
          <cell r="DZ138">
            <v>5.6843418860808015E-13</v>
          </cell>
          <cell r="EA138">
            <v>7.9580786405131221E-13</v>
          </cell>
          <cell r="EB138">
            <v>-7.9580786405131221E-13</v>
          </cell>
          <cell r="EC138">
            <v>-1.0231815394945443E-12</v>
          </cell>
          <cell r="ED138">
            <v>1.4779288903810084E-12</v>
          </cell>
          <cell r="EE138">
            <v>-1.0231815394945443E-12</v>
          </cell>
          <cell r="EF138">
            <v>-9.0949470177292824E-13</v>
          </cell>
          <cell r="EG138">
            <v>2.0463630789890885E-12</v>
          </cell>
          <cell r="EH138">
            <v>0</v>
          </cell>
          <cell r="EI138">
            <v>0</v>
          </cell>
          <cell r="EJ138">
            <v>9.0949470177292824E-13</v>
          </cell>
          <cell r="EK138">
            <v>-1.8189894035458565E-12</v>
          </cell>
          <cell r="EL138">
            <v>9.0949470177292824E-13</v>
          </cell>
          <cell r="EM138">
            <v>1.8189894035458565E-12</v>
          </cell>
          <cell r="EN138">
            <v>-9.0949470177292824E-13</v>
          </cell>
          <cell r="EO138">
            <v>9.0949470177292824E-13</v>
          </cell>
          <cell r="EP138">
            <v>-6.8212102632969618E-13</v>
          </cell>
          <cell r="EQ138">
            <v>1.2505552149377763E-12</v>
          </cell>
          <cell r="ER138">
            <v>0</v>
          </cell>
          <cell r="ES138">
            <v>-3.637978807091713E-12</v>
          </cell>
        </row>
      </sheetData>
      <sheetData sheetId="3"/>
      <sheetData sheetId="4"/>
      <sheetData sheetId="5"/>
      <sheetData sheetId="6"/>
      <sheetData sheetId="7">
        <row r="92">
          <cell r="R92">
            <v>-449.22339432075273</v>
          </cell>
        </row>
        <row r="95">
          <cell r="R95">
            <v>124.7052369999999</v>
          </cell>
          <cell r="S95">
            <v>1006.6924599999996</v>
          </cell>
          <cell r="T95">
            <v>-247.30847299999994</v>
          </cell>
          <cell r="U95">
            <v>439.28112000000033</v>
          </cell>
          <cell r="V95">
            <v>-32.515158999999983</v>
          </cell>
          <cell r="W95">
            <v>-967.53237100000001</v>
          </cell>
          <cell r="X95">
            <v>199.11503099999982</v>
          </cell>
          <cell r="Y95">
            <v>517.33293000000049</v>
          </cell>
          <cell r="Z95">
            <v>-498.11065300000001</v>
          </cell>
          <cell r="AA95">
            <v>-15.967276000000368</v>
          </cell>
          <cell r="AB95">
            <v>-355.19889999999998</v>
          </cell>
          <cell r="AC95">
            <v>-697.39548200000002</v>
          </cell>
          <cell r="AD95">
            <v>79.074527000000217</v>
          </cell>
          <cell r="AE95">
            <v>-52.23391700000019</v>
          </cell>
          <cell r="AF95">
            <v>-194.33500800000019</v>
          </cell>
          <cell r="AG95">
            <v>348.72417600000006</v>
          </cell>
          <cell r="AH95">
            <v>216.33021300000007</v>
          </cell>
          <cell r="AI95">
            <v>736.80327899999997</v>
          </cell>
          <cell r="AJ95">
            <v>-330.54487800000004</v>
          </cell>
          <cell r="AK95">
            <v>-211.92798399999987</v>
          </cell>
          <cell r="AL95">
            <v>727.54589900000019</v>
          </cell>
          <cell r="AM95">
            <v>-569.12252100000023</v>
          </cell>
          <cell r="AN95">
            <v>-423.31094199999995</v>
          </cell>
          <cell r="AO95">
            <v>-570.39349500000003</v>
          </cell>
          <cell r="AP95">
            <v>416.21586100000025</v>
          </cell>
          <cell r="AQ95">
            <v>31.528968999999904</v>
          </cell>
          <cell r="AR95">
            <v>-48.007613000000163</v>
          </cell>
          <cell r="AS95">
            <v>88.244554999999934</v>
          </cell>
          <cell r="AT95">
            <v>281.30052599999999</v>
          </cell>
          <cell r="AU95">
            <v>-2.9402760000000967</v>
          </cell>
          <cell r="AV95">
            <v>-262.46611599999972</v>
          </cell>
          <cell r="AW95">
            <v>-430.14844900000008</v>
          </cell>
          <cell r="AX95">
            <v>-121.01242999999971</v>
          </cell>
          <cell r="AY95">
            <v>-104.11095200000017</v>
          </cell>
          <cell r="AZ95">
            <v>124.0018629999999</v>
          </cell>
          <cell r="BA95">
            <v>-187.81608200000005</v>
          </cell>
          <cell r="BB95">
            <v>135.90406999999999</v>
          </cell>
          <cell r="BC95">
            <v>124.42579500000005</v>
          </cell>
          <cell r="BD95">
            <v>-122.61084400000016</v>
          </cell>
          <cell r="BE95">
            <v>7.4990560000002233</v>
          </cell>
          <cell r="BF95">
            <v>-83.772905999999807</v>
          </cell>
          <cell r="BG95">
            <v>428.99417299999965</v>
          </cell>
          <cell r="BH95">
            <v>386.60607299999981</v>
          </cell>
          <cell r="BI95">
            <v>-95.216984999999681</v>
          </cell>
          <cell r="BJ95">
            <v>610.47530199999983</v>
          </cell>
          <cell r="BK95">
            <v>-383.04568500000011</v>
          </cell>
          <cell r="BL95">
            <v>-285.09593699999965</v>
          </cell>
          <cell r="BM95">
            <v>-1.4893270000001166</v>
          </cell>
          <cell r="BN95">
            <v>887.17684899999995</v>
          </cell>
          <cell r="BO95">
            <v>-47.513258000000235</v>
          </cell>
          <cell r="BP95">
            <v>-728.53932999999961</v>
          </cell>
          <cell r="BQ95">
            <v>-18.0570570000001</v>
          </cell>
          <cell r="BR95">
            <v>-189.97731600000043</v>
          </cell>
          <cell r="BS95">
            <v>1152.6222430000003</v>
          </cell>
          <cell r="BT95">
            <v>-275.4771190000003</v>
          </cell>
          <cell r="BU95">
            <v>-414.73909599999968</v>
          </cell>
          <cell r="BV95">
            <v>-305.57796300000012</v>
          </cell>
          <cell r="BW95">
            <v>2197.1082790000009</v>
          </cell>
          <cell r="BX95">
            <v>-1061.0324680000003</v>
          </cell>
          <cell r="BY95">
            <v>-1690.6756009999999</v>
          </cell>
          <cell r="BZ95">
            <v>3237.1101589999994</v>
          </cell>
          <cell r="CA95">
            <v>-947.58375599999977</v>
          </cell>
          <cell r="CB95">
            <v>-1331.4906919999999</v>
          </cell>
          <cell r="CC95">
            <v>10.472054999999955</v>
          </cell>
          <cell r="CD95">
            <v>-387.81451500000026</v>
          </cell>
          <cell r="CE95">
            <v>156.54850699999974</v>
          </cell>
          <cell r="CF95">
            <v>-157.66678399999944</v>
          </cell>
          <cell r="CG95">
            <v>314.13718599999947</v>
          </cell>
          <cell r="CH95">
            <v>-248.68084999999974</v>
          </cell>
          <cell r="CI95">
            <v>322.82127199999968</v>
          </cell>
          <cell r="CJ95">
            <v>-367.67943999999954</v>
          </cell>
          <cell r="CK95">
            <v>75.022396999999728</v>
          </cell>
          <cell r="CL95">
            <v>943.29076399999985</v>
          </cell>
          <cell r="CM95">
            <v>-846.51253099999985</v>
          </cell>
          <cell r="CN95">
            <v>2263.8827180000003</v>
          </cell>
          <cell r="CO95">
            <v>-1315.0532440000002</v>
          </cell>
          <cell r="CP95">
            <v>131.95219500000036</v>
          </cell>
          <cell r="CQ95">
            <v>54.10623100000015</v>
          </cell>
          <cell r="CR95">
            <v>-811.16815000000065</v>
          </cell>
          <cell r="CS95">
            <v>-244.7228759999997</v>
          </cell>
          <cell r="CT95">
            <v>2382.4113870000001</v>
          </cell>
          <cell r="CU95">
            <v>-1723.7879959999998</v>
          </cell>
          <cell r="CV95">
            <v>-798.79606900000067</v>
          </cell>
          <cell r="CW95">
            <v>260.42272500000047</v>
          </cell>
          <cell r="CX95">
            <v>-149.1252159999998</v>
          </cell>
          <cell r="CY95">
            <v>-262.2880550000001</v>
          </cell>
          <cell r="CZ95">
            <v>-406.03102500000011</v>
          </cell>
          <cell r="DA95">
            <v>66.598001000000181</v>
          </cell>
          <cell r="DB95">
            <v>256.01505499999996</v>
          </cell>
          <cell r="DC95">
            <v>-328.69805700000029</v>
          </cell>
          <cell r="DD95">
            <v>-53.119484999999884</v>
          </cell>
          <cell r="DE95">
            <v>94.09802599999972</v>
          </cell>
          <cell r="DF95">
            <v>213.78840600000058</v>
          </cell>
          <cell r="DG95">
            <v>129.68658799999929</v>
          </cell>
          <cell r="DH95">
            <v>-272.15052199999963</v>
          </cell>
          <cell r="DI95">
            <v>917.28733400000033</v>
          </cell>
          <cell r="DJ95">
            <v>-79.585678000000257</v>
          </cell>
          <cell r="DK95">
            <v>-190.50264799999962</v>
          </cell>
          <cell r="DL95">
            <v>-94.985297000000514</v>
          </cell>
          <cell r="DM95">
            <v>282.8627519999996</v>
          </cell>
          <cell r="DN95">
            <v>-505.91362799999922</v>
          </cell>
          <cell r="DO95">
            <v>147.11987299999964</v>
          </cell>
          <cell r="DP95">
            <v>-134.10690899999986</v>
          </cell>
          <cell r="DQ95">
            <v>787.78970499999946</v>
          </cell>
          <cell r="DR95">
            <v>-249.62532399999964</v>
          </cell>
          <cell r="DS95">
            <v>-17.742710999999758</v>
          </cell>
          <cell r="DT95">
            <v>-260.84083200000032</v>
          </cell>
          <cell r="DU95">
            <v>361.85814300000061</v>
          </cell>
          <cell r="DV95">
            <v>-56.140848000000233</v>
          </cell>
          <cell r="DW95">
            <v>-505.24495700000023</v>
          </cell>
          <cell r="DX95">
            <v>726.35984799999972</v>
          </cell>
          <cell r="DY95">
            <v>-39.139407999999833</v>
          </cell>
          <cell r="DZ95">
            <v>393.94587300000018</v>
          </cell>
          <cell r="EA95">
            <v>309.55607399999963</v>
          </cell>
          <cell r="EB95">
            <v>160.27333800000031</v>
          </cell>
          <cell r="EC95">
            <v>189.33320300000048</v>
          </cell>
          <cell r="ED95">
            <v>38.641661999999656</v>
          </cell>
          <cell r="EE95">
            <v>-1024.77438231</v>
          </cell>
          <cell r="EF95">
            <v>155.68106099999989</v>
          </cell>
          <cell r="EG95">
            <v>250.2639831700003</v>
          </cell>
          <cell r="EH95">
            <v>-114.38312626000061</v>
          </cell>
          <cell r="EI95">
            <v>-316.09376629999997</v>
          </cell>
          <cell r="EJ95">
            <v>-127.57150052999975</v>
          </cell>
          <cell r="EK95">
            <v>466.71967972000022</v>
          </cell>
          <cell r="EL95">
            <v>-420.85796855000052</v>
          </cell>
          <cell r="EM95">
            <v>-284.21546318999958</v>
          </cell>
          <cell r="EN95">
            <v>137.54175082999973</v>
          </cell>
          <cell r="EO95">
            <v>-271.35187844000234</v>
          </cell>
          <cell r="EP95">
            <v>43.226156810002408</v>
          </cell>
          <cell r="EQ95">
            <v>11.537201610000125</v>
          </cell>
          <cell r="ER95">
            <v>62.109968459999891</v>
          </cell>
          <cell r="ES95">
            <v>-398.63623344999996</v>
          </cell>
        </row>
        <row r="96">
          <cell r="R96">
            <v>196.04523700000004</v>
          </cell>
          <cell r="S96">
            <v>979.97245999999973</v>
          </cell>
          <cell r="T96">
            <v>-221.98847299999989</v>
          </cell>
          <cell r="U96">
            <v>539.91112000000021</v>
          </cell>
          <cell r="V96">
            <v>-285.305159</v>
          </cell>
          <cell r="W96">
            <v>-680.9323710000001</v>
          </cell>
          <cell r="X96">
            <v>65.28503099999989</v>
          </cell>
          <cell r="Y96">
            <v>578.49293000000057</v>
          </cell>
          <cell r="Z96">
            <v>-484.60065300000019</v>
          </cell>
          <cell r="AA96">
            <v>-34.987276000000293</v>
          </cell>
          <cell r="AB96">
            <v>-405.77890000000002</v>
          </cell>
          <cell r="AC96">
            <v>-599.59548199999995</v>
          </cell>
          <cell r="AD96">
            <v>76.474527000000194</v>
          </cell>
          <cell r="AE96">
            <v>-62.873917000000233</v>
          </cell>
          <cell r="AF96">
            <v>-89.735008000000221</v>
          </cell>
          <cell r="AG96">
            <v>185.05417600000021</v>
          </cell>
          <cell r="AH96">
            <v>221.81021299999998</v>
          </cell>
          <cell r="AI96">
            <v>797.273279</v>
          </cell>
          <cell r="AJ96">
            <v>-298.01487799999995</v>
          </cell>
          <cell r="AK96">
            <v>-115.347984</v>
          </cell>
          <cell r="AL96">
            <v>708.6458990000001</v>
          </cell>
          <cell r="AM96">
            <v>-546.73252100000013</v>
          </cell>
          <cell r="AN96">
            <v>-404.43094199999996</v>
          </cell>
          <cell r="AO96">
            <v>-576.90349500000002</v>
          </cell>
          <cell r="AP96">
            <v>267.37586100000021</v>
          </cell>
          <cell r="AQ96">
            <v>-168.0310310000001</v>
          </cell>
          <cell r="AR96">
            <v>-24.017613000000097</v>
          </cell>
          <cell r="AS96">
            <v>11.184554999999932</v>
          </cell>
          <cell r="AT96">
            <v>350.63052600000003</v>
          </cell>
          <cell r="AU96">
            <v>-16.22027600000024</v>
          </cell>
          <cell r="AV96">
            <v>147.17388400000027</v>
          </cell>
          <cell r="AW96">
            <v>-437.62844900000005</v>
          </cell>
          <cell r="AX96">
            <v>-140.19242999999983</v>
          </cell>
          <cell r="AY96">
            <v>-90.480952000000116</v>
          </cell>
          <cell r="AZ96">
            <v>114.80186299999991</v>
          </cell>
          <cell r="BA96">
            <v>-190.14608199999998</v>
          </cell>
          <cell r="BB96">
            <v>128.72406999999998</v>
          </cell>
          <cell r="BC96">
            <v>74.06579499999998</v>
          </cell>
          <cell r="BD96">
            <v>-77.460843999999952</v>
          </cell>
          <cell r="BE96">
            <v>-30.440943999999945</v>
          </cell>
          <cell r="BF96">
            <v>-64.282905999999912</v>
          </cell>
          <cell r="BG96">
            <v>447.60417299999983</v>
          </cell>
          <cell r="BH96">
            <v>370.66607299999976</v>
          </cell>
          <cell r="BI96">
            <v>-83.546984999999722</v>
          </cell>
          <cell r="BJ96">
            <v>590.90530199999989</v>
          </cell>
          <cell r="BK96">
            <v>-403.14568500000019</v>
          </cell>
          <cell r="BL96">
            <v>-286.32593699999961</v>
          </cell>
          <cell r="BM96">
            <v>-1.7493269999999939</v>
          </cell>
          <cell r="BN96">
            <v>879.76684899999987</v>
          </cell>
          <cell r="BO96">
            <v>-60.703258000000233</v>
          </cell>
          <cell r="BP96">
            <v>-695.53932999999961</v>
          </cell>
          <cell r="BQ96">
            <v>-81.777057000000013</v>
          </cell>
          <cell r="BR96">
            <v>-117.2573160000004</v>
          </cell>
          <cell r="BS96">
            <v>1159.3422430000003</v>
          </cell>
          <cell r="BT96">
            <v>-268.85711900000024</v>
          </cell>
          <cell r="BU96">
            <v>-407.22909599999957</v>
          </cell>
          <cell r="BV96">
            <v>-313.77796300000023</v>
          </cell>
          <cell r="BW96">
            <v>2164.9782790000008</v>
          </cell>
          <cell r="BX96">
            <v>-1119.6824680000004</v>
          </cell>
          <cell r="BY96">
            <v>-1645.7956009999998</v>
          </cell>
          <cell r="BZ96">
            <v>3268.2001589999995</v>
          </cell>
          <cell r="CA96">
            <v>-963.42375599999968</v>
          </cell>
          <cell r="CB96">
            <v>-1347.4906919999996</v>
          </cell>
          <cell r="CC96">
            <v>-33.787945000000263</v>
          </cell>
          <cell r="CD96">
            <v>-335.63451500000019</v>
          </cell>
          <cell r="CE96">
            <v>196.26850699999977</v>
          </cell>
          <cell r="CF96">
            <v>-178.95678399999952</v>
          </cell>
          <cell r="CG96">
            <v>328.31718599999954</v>
          </cell>
          <cell r="CH96">
            <v>-265.4708499999997</v>
          </cell>
          <cell r="CI96">
            <v>314.5512719999997</v>
          </cell>
          <cell r="CJ96">
            <v>-341.65943999999968</v>
          </cell>
          <cell r="CK96">
            <v>5.412396999999828</v>
          </cell>
          <cell r="CL96">
            <v>1015.620764</v>
          </cell>
          <cell r="CM96">
            <v>-857.18253099999993</v>
          </cell>
          <cell r="CN96">
            <v>2277.6427180000001</v>
          </cell>
          <cell r="CO96">
            <v>-1374.2432440000002</v>
          </cell>
          <cell r="CP96">
            <v>141.85219500000039</v>
          </cell>
          <cell r="CQ96">
            <v>70.976231000000098</v>
          </cell>
          <cell r="CR96">
            <v>-820.78815000000077</v>
          </cell>
          <cell r="CS96">
            <v>-218.65287599999965</v>
          </cell>
          <cell r="CT96">
            <v>2349.051387</v>
          </cell>
          <cell r="CU96">
            <v>-1724.5879959999997</v>
          </cell>
          <cell r="CV96">
            <v>-755.44606900000053</v>
          </cell>
          <cell r="CW96">
            <v>264.35272500000019</v>
          </cell>
          <cell r="CX96">
            <v>-169.81521599999974</v>
          </cell>
          <cell r="CY96">
            <v>-304.77805499999999</v>
          </cell>
          <cell r="CZ96">
            <v>-309.46102500000018</v>
          </cell>
          <cell r="DA96">
            <v>17.828001000000199</v>
          </cell>
          <cell r="DB96">
            <v>260.845055</v>
          </cell>
          <cell r="DC96">
            <v>-321.35805700000026</v>
          </cell>
          <cell r="DD96">
            <v>-9.7194849999999633</v>
          </cell>
          <cell r="DE96">
            <v>97.428025999999818</v>
          </cell>
          <cell r="DF96">
            <v>200.3684060000005</v>
          </cell>
          <cell r="DG96">
            <v>138.74658799999929</v>
          </cell>
          <cell r="DH96">
            <v>-294.53052199999956</v>
          </cell>
          <cell r="DI96">
            <v>898.91733400000021</v>
          </cell>
          <cell r="DJ96">
            <v>-119.73567800000023</v>
          </cell>
          <cell r="DK96">
            <v>-149.92264799999953</v>
          </cell>
          <cell r="DL96">
            <v>-119.36529700000051</v>
          </cell>
          <cell r="DM96">
            <v>258.20275199999969</v>
          </cell>
          <cell r="DN96">
            <v>-478.35242099999937</v>
          </cell>
          <cell r="DO96">
            <v>159.8163519999996</v>
          </cell>
          <cell r="DP96">
            <v>-121.48560999999972</v>
          </cell>
          <cell r="DQ96">
            <v>785.22145799999953</v>
          </cell>
          <cell r="DR96">
            <v>-258.27793299999985</v>
          </cell>
          <cell r="DS96">
            <v>-15.196616999999833</v>
          </cell>
          <cell r="DT96">
            <v>-249.30257700000016</v>
          </cell>
          <cell r="DU96">
            <v>356.14407800000049</v>
          </cell>
          <cell r="DV96">
            <v>-70.453726000000188</v>
          </cell>
          <cell r="DW96">
            <v>-513.78671200000031</v>
          </cell>
          <cell r="DX96">
            <v>703.20857099999967</v>
          </cell>
          <cell r="DY96">
            <v>-43.225824999999759</v>
          </cell>
          <cell r="DZ96">
            <v>397.77338900000018</v>
          </cell>
          <cell r="EA96">
            <v>327.43416799999977</v>
          </cell>
          <cell r="EB96">
            <v>127.36455700000033</v>
          </cell>
          <cell r="EC96">
            <v>165.00745500000039</v>
          </cell>
          <cell r="ED96">
            <v>31.250851999999668</v>
          </cell>
          <cell r="EE96">
            <v>-1031.87611631</v>
          </cell>
          <cell r="EF96">
            <v>144.66518799999994</v>
          </cell>
          <cell r="EG96">
            <v>235.41819417000033</v>
          </cell>
          <cell r="EH96">
            <v>-96.626470260000588</v>
          </cell>
          <cell r="EI96">
            <v>-347.95343430000003</v>
          </cell>
          <cell r="EJ96">
            <v>-118.42667452999967</v>
          </cell>
          <cell r="EK96">
            <v>395.0064957200002</v>
          </cell>
          <cell r="EL96">
            <v>-351.10590555000044</v>
          </cell>
          <cell r="EM96">
            <v>-302.51007118999973</v>
          </cell>
          <cell r="EN96">
            <v>141.05776682999999</v>
          </cell>
          <cell r="EO96">
            <v>-259.18116344000146</v>
          </cell>
          <cell r="EP96">
            <v>61.485774810001317</v>
          </cell>
          <cell r="EQ96">
            <v>12.923296609999966</v>
          </cell>
          <cell r="ER96">
            <v>68.086961460000111</v>
          </cell>
          <cell r="ES96">
            <v>-378.68087845000002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-1.0000000031595846E-5</v>
          </cell>
          <cell r="V100">
            <v>0</v>
          </cell>
          <cell r="W100">
            <v>0</v>
          </cell>
          <cell r="X100">
            <v>9.8804340000015145E-2</v>
          </cell>
          <cell r="Y100">
            <v>0</v>
          </cell>
          <cell r="Z100">
            <v>0</v>
          </cell>
          <cell r="AA100">
            <v>10</v>
          </cell>
          <cell r="AB100">
            <v>0</v>
          </cell>
          <cell r="AC100">
            <v>-1.0000000031595846E-5</v>
          </cell>
          <cell r="AD100">
            <v>-10.000000000000028</v>
          </cell>
          <cell r="AE100">
            <v>0</v>
          </cell>
          <cell r="AF100">
            <v>0</v>
          </cell>
          <cell r="AG100">
            <v>0</v>
          </cell>
          <cell r="AH100">
            <v>-0.17601000000001932</v>
          </cell>
          <cell r="AI100">
            <v>0</v>
          </cell>
          <cell r="AJ100">
            <v>0</v>
          </cell>
          <cell r="AK100">
            <v>0</v>
          </cell>
          <cell r="AL100">
            <v>-9.5039746900000068</v>
          </cell>
          <cell r="AM100">
            <v>0.61264082000002418</v>
          </cell>
          <cell r="AN100">
            <v>5.038200000001325E-2</v>
          </cell>
          <cell r="AO100">
            <v>0.28163199999997346</v>
          </cell>
          <cell r="AP100">
            <v>0</v>
          </cell>
          <cell r="AQ100">
            <v>0</v>
          </cell>
          <cell r="AR100">
            <v>6.8799999999669126E-3</v>
          </cell>
          <cell r="AS100">
            <v>-9.8056690699999649</v>
          </cell>
          <cell r="AT100">
            <v>-8.1099999999878492E-4</v>
          </cell>
          <cell r="AU100">
            <v>-11.514277590000006</v>
          </cell>
          <cell r="AV100">
            <v>0</v>
          </cell>
          <cell r="AW100">
            <v>-3.7519999999915399E-3</v>
          </cell>
          <cell r="AX100">
            <v>0</v>
          </cell>
          <cell r="AY100">
            <v>0</v>
          </cell>
          <cell r="AZ100">
            <v>0</v>
          </cell>
          <cell r="BA100">
            <v>-1.9997010000000159</v>
          </cell>
          <cell r="BB100">
            <v>-5.0000000001659828E-4</v>
          </cell>
          <cell r="BC100">
            <v>0</v>
          </cell>
          <cell r="BD100">
            <v>-9.9999999747524271E-6</v>
          </cell>
          <cell r="BE100">
            <v>-1.0000000031595846E-5</v>
          </cell>
          <cell r="BF100">
            <v>0</v>
          </cell>
          <cell r="BG100">
            <v>0</v>
          </cell>
          <cell r="BH100">
            <v>0</v>
          </cell>
          <cell r="BI100">
            <v>1.0000000000331966E-3</v>
          </cell>
          <cell r="BJ100">
            <v>0</v>
          </cell>
          <cell r="BK100">
            <v>0</v>
          </cell>
          <cell r="BL100">
            <v>1.8559999999752108E-3</v>
          </cell>
          <cell r="BM100">
            <v>-6.7375999998375846E-4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1.0165999999969699E-2</v>
          </cell>
          <cell r="BT100">
            <v>0</v>
          </cell>
          <cell r="BU100">
            <v>2.8421709430404007E-14</v>
          </cell>
          <cell r="BV100">
            <v>0</v>
          </cell>
          <cell r="BW100">
            <v>0</v>
          </cell>
          <cell r="BX100">
            <v>0</v>
          </cell>
          <cell r="BY100">
            <v>7.339999999999236E-2</v>
          </cell>
          <cell r="BZ100">
            <v>0</v>
          </cell>
          <cell r="CA100">
            <v>9.0461000002051151E-4</v>
          </cell>
          <cell r="CB100">
            <v>-7.3400000000049204E-2</v>
          </cell>
          <cell r="CC100">
            <v>0</v>
          </cell>
          <cell r="CD100">
            <v>0</v>
          </cell>
          <cell r="CE100">
            <v>0.10026752000004535</v>
          </cell>
          <cell r="CF100">
            <v>0</v>
          </cell>
          <cell r="CG100">
            <v>0</v>
          </cell>
          <cell r="CH100">
            <v>0</v>
          </cell>
          <cell r="CI100">
            <v>-8.4100000003672903E-4</v>
          </cell>
          <cell r="CJ100">
            <v>0</v>
          </cell>
          <cell r="CK100">
            <v>-1.2639999999919382E-3</v>
          </cell>
          <cell r="CL100">
            <v>0</v>
          </cell>
          <cell r="CM100">
            <v>0</v>
          </cell>
          <cell r="CN100">
            <v>2.8421709430404007E-14</v>
          </cell>
          <cell r="CO100">
            <v>0</v>
          </cell>
          <cell r="CP100">
            <v>7.9999999996971383E-4</v>
          </cell>
          <cell r="CQ100">
            <v>0</v>
          </cell>
          <cell r="CR100">
            <v>0</v>
          </cell>
          <cell r="CS100">
            <v>0.17501500000003034</v>
          </cell>
          <cell r="CT100">
            <v>0</v>
          </cell>
          <cell r="CU100">
            <v>-4.640799999998535E-2</v>
          </cell>
          <cell r="CV100">
            <v>0</v>
          </cell>
          <cell r="CW100">
            <v>1.8799999999941974E-2</v>
          </cell>
          <cell r="CX100">
            <v>0</v>
          </cell>
          <cell r="CY100">
            <v>470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69.999999999999943</v>
          </cell>
          <cell r="DF100">
            <v>30</v>
          </cell>
          <cell r="DG100">
            <v>10</v>
          </cell>
          <cell r="DH100">
            <v>0</v>
          </cell>
          <cell r="DI100">
            <v>69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6.4064000000144006E-2</v>
          </cell>
          <cell r="DO100">
            <v>0</v>
          </cell>
          <cell r="DP100">
            <v>0</v>
          </cell>
          <cell r="DQ100">
            <v>0</v>
          </cell>
          <cell r="DR100">
            <v>4.038500000001477E-2</v>
          </cell>
          <cell r="DS100">
            <v>0</v>
          </cell>
          <cell r="DT100">
            <v>0</v>
          </cell>
          <cell r="DU100">
            <v>-2.9524000001401873E-4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1.19399999999996</v>
          </cell>
          <cell r="ED100">
            <v>0</v>
          </cell>
          <cell r="EE100">
            <v>0</v>
          </cell>
          <cell r="EF100">
            <v>0</v>
          </cell>
          <cell r="EG100">
            <v>6.0402884600000561</v>
          </cell>
          <cell r="EH100">
            <v>4.0681983499998751</v>
          </cell>
          <cell r="EI100">
            <v>1.7819582899999205</v>
          </cell>
          <cell r="EJ100">
            <v>1.3410000000021682E-2</v>
          </cell>
          <cell r="EK100">
            <v>2.5703620000058436E-2</v>
          </cell>
          <cell r="EL100">
            <v>1.3359999999920547E-2</v>
          </cell>
          <cell r="EM100">
            <v>0</v>
          </cell>
          <cell r="EN100">
            <v>3.8762646299999233</v>
          </cell>
          <cell r="EO100">
            <v>1.336700000001656E-2</v>
          </cell>
          <cell r="EP100">
            <v>0</v>
          </cell>
          <cell r="EQ100">
            <v>0</v>
          </cell>
          <cell r="ER100">
            <v>0.83159999999998035</v>
          </cell>
          <cell r="ES100">
            <v>15.168987210000068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-2136.5459526600002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</row>
        <row r="109">
          <cell r="R109">
            <v>-335.74080067000068</v>
          </cell>
          <cell r="S109">
            <v>233.62498492999975</v>
          </cell>
          <cell r="T109">
            <v>14.320993459999954</v>
          </cell>
          <cell r="U109">
            <v>113.37099601</v>
          </cell>
          <cell r="V109">
            <v>-36.384308089999649</v>
          </cell>
          <cell r="W109">
            <v>112.40134704999946</v>
          </cell>
          <cell r="X109">
            <v>129.73750276999999</v>
          </cell>
          <cell r="Y109">
            <v>20.023251060000348</v>
          </cell>
          <cell r="Z109">
            <v>-163.65237842000033</v>
          </cell>
          <cell r="AA109">
            <v>-83.359749679999823</v>
          </cell>
          <cell r="AB109">
            <v>10.208030909999252</v>
          </cell>
          <cell r="AC109">
            <v>-6.9082395499985978</v>
          </cell>
          <cell r="AD109">
            <v>141.86731954000061</v>
          </cell>
          <cell r="AE109">
            <v>14.452726880000682</v>
          </cell>
          <cell r="AF109">
            <v>-1.5793326500006515</v>
          </cell>
          <cell r="AG109">
            <v>-147.19581679000066</v>
          </cell>
          <cell r="AH109">
            <v>57.134111420000863</v>
          </cell>
          <cell r="AI109">
            <v>-79.072820310001589</v>
          </cell>
          <cell r="AJ109">
            <v>-14.327419329999884</v>
          </cell>
          <cell r="AK109">
            <v>216.47465530000045</v>
          </cell>
          <cell r="AL109">
            <v>-7.1964959299998554</v>
          </cell>
          <cell r="AM109">
            <v>15.148277370000415</v>
          </cell>
          <cell r="AN109">
            <v>-3.8606593199997405</v>
          </cell>
          <cell r="AO109">
            <v>-290.82591626000067</v>
          </cell>
          <cell r="AP109">
            <v>-151.10716185000001</v>
          </cell>
          <cell r="AQ109">
            <v>-184.48899698000014</v>
          </cell>
          <cell r="AR109">
            <v>2.4904592500001854</v>
          </cell>
          <cell r="AS109">
            <v>37.961010960000294</v>
          </cell>
          <cell r="AT109">
            <v>27.808459419999508</v>
          </cell>
          <cell r="AU109">
            <v>-55.5762692899998</v>
          </cell>
          <cell r="AV109">
            <v>26.23599288000014</v>
          </cell>
          <cell r="AW109">
            <v>-40.593614930000513</v>
          </cell>
          <cell r="AX109">
            <v>139.33125794000034</v>
          </cell>
          <cell r="AY109">
            <v>-11.915985220000948</v>
          </cell>
          <cell r="AZ109">
            <v>27.258183970000573</v>
          </cell>
          <cell r="BA109">
            <v>-34.740623770000184</v>
          </cell>
          <cell r="BB109">
            <v>-132.36024483999972</v>
          </cell>
          <cell r="BC109">
            <v>111.41844099000082</v>
          </cell>
          <cell r="BD109">
            <v>84.546549780000078</v>
          </cell>
          <cell r="BE109">
            <v>-32.128583940000226</v>
          </cell>
          <cell r="BF109">
            <v>132.49434516000028</v>
          </cell>
          <cell r="BG109">
            <v>147.56665389000045</v>
          </cell>
          <cell r="BH109">
            <v>-129.05427033000069</v>
          </cell>
          <cell r="BI109">
            <v>-117.11861758000039</v>
          </cell>
          <cell r="BJ109">
            <v>94.02953473999969</v>
          </cell>
          <cell r="BK109">
            <v>52.746434500000305</v>
          </cell>
          <cell r="BL109">
            <v>-131.81271025999965</v>
          </cell>
          <cell r="BM109">
            <v>-34.085952099999304</v>
          </cell>
          <cell r="BN109">
            <v>153.66979903999845</v>
          </cell>
          <cell r="BO109">
            <v>21.324963890000376</v>
          </cell>
          <cell r="BP109">
            <v>-42.238521149999542</v>
          </cell>
          <cell r="BQ109">
            <v>-121.99162127000045</v>
          </cell>
          <cell r="BR109">
            <v>50.465342829999749</v>
          </cell>
          <cell r="BS109">
            <v>56.879416439999659</v>
          </cell>
          <cell r="BT109">
            <v>-47.022891969999364</v>
          </cell>
          <cell r="BU109">
            <v>28.772115959999979</v>
          </cell>
          <cell r="BV109">
            <v>-50.381945060000362</v>
          </cell>
          <cell r="BW109">
            <v>200.21022962999905</v>
          </cell>
          <cell r="BX109">
            <v>-12.429416989999311</v>
          </cell>
          <cell r="BY109">
            <v>-252.40025754999988</v>
          </cell>
          <cell r="BZ109">
            <v>69.575232150000829</v>
          </cell>
          <cell r="CA109">
            <v>71.519095579999416</v>
          </cell>
          <cell r="CB109">
            <v>-101.29525794999927</v>
          </cell>
          <cell r="CC109">
            <v>9.1673197299992353</v>
          </cell>
          <cell r="CD109">
            <v>9.3459848500005478</v>
          </cell>
          <cell r="CE109">
            <v>-67.030718749999778</v>
          </cell>
          <cell r="CF109">
            <v>254.58766278999974</v>
          </cell>
          <cell r="CG109">
            <v>-162.98370067000047</v>
          </cell>
          <cell r="CH109">
            <v>-106.68570205999958</v>
          </cell>
          <cell r="CI109">
            <v>-10.305142769999748</v>
          </cell>
          <cell r="CJ109">
            <v>-0.62205015000024844</v>
          </cell>
          <cell r="CK109">
            <v>-254.26539813999989</v>
          </cell>
          <cell r="CL109">
            <v>-78.449011079999991</v>
          </cell>
          <cell r="CM109">
            <v>59.258945609999699</v>
          </cell>
          <cell r="CN109">
            <v>58.01616633670028</v>
          </cell>
          <cell r="CO109">
            <v>42.390653227678769</v>
          </cell>
          <cell r="CP109">
            <v>5.5743123156207162</v>
          </cell>
          <cell r="CQ109">
            <v>-4.4729535100000248</v>
          </cell>
          <cell r="CR109">
            <v>-47.609840029999759</v>
          </cell>
          <cell r="CS109">
            <v>8.0496118299997477</v>
          </cell>
          <cell r="CT109">
            <v>37.810748129999865</v>
          </cell>
          <cell r="CU109">
            <v>127.54858687000046</v>
          </cell>
          <cell r="CV109">
            <v>523.06307684568287</v>
          </cell>
          <cell r="CW109">
            <v>-475.65477490618696</v>
          </cell>
          <cell r="CX109">
            <v>31.315819660504218</v>
          </cell>
          <cell r="CY109">
            <v>226.74629743999967</v>
          </cell>
          <cell r="CZ109">
            <v>463.37801961000048</v>
          </cell>
          <cell r="DA109">
            <v>-865.09068430000025</v>
          </cell>
          <cell r="DB109">
            <v>3.6708445200001734</v>
          </cell>
          <cell r="DC109">
            <v>7.0935401799997635</v>
          </cell>
          <cell r="DD109">
            <v>25.468927209999947</v>
          </cell>
          <cell r="DE109">
            <v>8.8939230199998747</v>
          </cell>
          <cell r="DF109">
            <v>130.85071673000039</v>
          </cell>
          <cell r="DG109">
            <v>-47.640801479999936</v>
          </cell>
          <cell r="DH109">
            <v>-24.110875950000263</v>
          </cell>
          <cell r="DI109">
            <v>-2.855514189999667</v>
          </cell>
          <cell r="DJ109">
            <v>-12.358444640000471</v>
          </cell>
          <cell r="DK109">
            <v>5.0097723000003498</v>
          </cell>
          <cell r="DL109">
            <v>185.12113251000034</v>
          </cell>
          <cell r="DM109">
            <v>56.326391869999952</v>
          </cell>
          <cell r="DN109">
            <v>-9.3450833000006241</v>
          </cell>
          <cell r="DO109">
            <v>-12.75435281</v>
          </cell>
          <cell r="DP109">
            <v>2378.1436613799997</v>
          </cell>
          <cell r="DQ109">
            <v>-13.042006380000203</v>
          </cell>
          <cell r="DR109">
            <v>-8.097425869998915</v>
          </cell>
          <cell r="DS109">
            <v>-15.690636840001389</v>
          </cell>
          <cell r="DT109">
            <v>-72.151720539998678</v>
          </cell>
          <cell r="DU109">
            <v>-73.708270940000148</v>
          </cell>
          <cell r="DV109">
            <v>-4.2647178500010341</v>
          </cell>
          <cell r="DW109">
            <v>5.0564002300016</v>
          </cell>
          <cell r="DX109">
            <v>-64.761938400000872</v>
          </cell>
          <cell r="DY109">
            <v>-41.398802009999599</v>
          </cell>
          <cell r="DZ109">
            <v>-14.296867370000655</v>
          </cell>
          <cell r="EA109">
            <v>-42.169179479999002</v>
          </cell>
          <cell r="EB109">
            <v>-54.564566930000183</v>
          </cell>
          <cell r="EC109">
            <v>-127.40484089000074</v>
          </cell>
          <cell r="ED109">
            <v>-79.547545950000313</v>
          </cell>
          <cell r="EE109">
            <v>-130.12130791999971</v>
          </cell>
          <cell r="EF109">
            <v>-18.53805611000007</v>
          </cell>
          <cell r="EG109">
            <v>-62.945500060000086</v>
          </cell>
          <cell r="EH109">
            <v>2.2870579200004215</v>
          </cell>
          <cell r="EI109">
            <v>-3.8398039900002914</v>
          </cell>
          <cell r="EJ109">
            <v>4.8465208699999494</v>
          </cell>
          <cell r="EK109">
            <v>-21.54808894999951</v>
          </cell>
          <cell r="EL109">
            <v>-3.7056555700000899</v>
          </cell>
          <cell r="EM109">
            <v>36.082317119999971</v>
          </cell>
          <cell r="EN109">
            <v>17.313004640000145</v>
          </cell>
          <cell r="EO109">
            <v>17.004048740000144</v>
          </cell>
          <cell r="EP109">
            <v>64.000690459999078</v>
          </cell>
          <cell r="EQ109">
            <v>45.625574380000216</v>
          </cell>
          <cell r="ER109">
            <v>47.177247340000577</v>
          </cell>
          <cell r="ES109">
            <v>-6.7991178500005844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948.55084828999998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</row>
        <row r="117">
          <cell r="R117">
            <v>72.026542999948973</v>
          </cell>
          <cell r="S117">
            <v>285.52030281304548</v>
          </cell>
          <cell r="T117">
            <v>-136.27410400570386</v>
          </cell>
          <cell r="U117">
            <v>-124.50741934072036</v>
          </cell>
          <cell r="V117">
            <v>-2.9568924331984121</v>
          </cell>
          <cell r="W117">
            <v>-143.79036141113335</v>
          </cell>
          <cell r="X117">
            <v>90.209893786779574</v>
          </cell>
          <cell r="Y117">
            <v>-128.1962215926128</v>
          </cell>
          <cell r="Z117">
            <v>16.067499990948022</v>
          </cell>
          <cell r="AA117">
            <v>1.3644839630286683</v>
          </cell>
          <cell r="AB117">
            <v>75.276727421266685</v>
          </cell>
          <cell r="AC117">
            <v>262.83700916943451</v>
          </cell>
          <cell r="AD117">
            <v>38.901350647830725</v>
          </cell>
          <cell r="AE117">
            <v>56.577484985656213</v>
          </cell>
          <cell r="AF117">
            <v>-22.549617344152466</v>
          </cell>
          <cell r="AG117">
            <v>-9.3300106667816181</v>
          </cell>
          <cell r="AH117">
            <v>43.77430264355462</v>
          </cell>
          <cell r="AI117">
            <v>-36.646175929193703</v>
          </cell>
          <cell r="AJ117">
            <v>-41.450418210772</v>
          </cell>
          <cell r="AK117">
            <v>-19.913439981579387</v>
          </cell>
          <cell r="AL117">
            <v>78.791452320135562</v>
          </cell>
          <cell r="AM117">
            <v>-49.953706359698714</v>
          </cell>
          <cell r="AN117">
            <v>48.083388171790205</v>
          </cell>
          <cell r="AO117">
            <v>104.90462274279218</v>
          </cell>
          <cell r="AP117">
            <v>59.36420603088186</v>
          </cell>
          <cell r="AQ117">
            <v>-18.309942953388656</v>
          </cell>
          <cell r="AR117">
            <v>252.15515557999998</v>
          </cell>
          <cell r="AS117">
            <v>62.444008941696097</v>
          </cell>
          <cell r="AT117">
            <v>-69.248197463707726</v>
          </cell>
          <cell r="AU117">
            <v>-29.261382029772108</v>
          </cell>
          <cell r="AV117">
            <v>-84.719181536229144</v>
          </cell>
          <cell r="AW117">
            <v>35.320645368178759</v>
          </cell>
          <cell r="AX117">
            <v>90.075204448376894</v>
          </cell>
          <cell r="AY117">
            <v>414.39531868092524</v>
          </cell>
          <cell r="AZ117">
            <v>-1.6729653951415457E-2</v>
          </cell>
          <cell r="BA117">
            <v>106.72285171853048</v>
          </cell>
          <cell r="BB117">
            <v>224.94043562820298</v>
          </cell>
          <cell r="BC117">
            <v>-71.025261178198548</v>
          </cell>
          <cell r="BD117">
            <v>55.855042453001602</v>
          </cell>
          <cell r="BE117">
            <v>916.46287413425614</v>
          </cell>
          <cell r="BF117">
            <v>31.374531738843643</v>
          </cell>
          <cell r="BG117">
            <v>-31.644273975081433</v>
          </cell>
          <cell r="BH117">
            <v>-115.79530156300552</v>
          </cell>
          <cell r="BI117">
            <v>508.14030208327222</v>
          </cell>
          <cell r="BJ117">
            <v>1384.9376419800001</v>
          </cell>
          <cell r="BK117">
            <v>-20.311560090000285</v>
          </cell>
          <cell r="BL117">
            <v>29.61394005999955</v>
          </cell>
          <cell r="BM117">
            <v>42.105840849999367</v>
          </cell>
          <cell r="BN117">
            <v>87.371715441999868</v>
          </cell>
          <cell r="BO117">
            <v>-1993.7676752495997</v>
          </cell>
          <cell r="BP117">
            <v>-385.18630748300006</v>
          </cell>
          <cell r="BQ117">
            <v>-90.131241317400054</v>
          </cell>
          <cell r="BR117">
            <v>-293.57189304539992</v>
          </cell>
          <cell r="BS117">
            <v>-31.036402276400054</v>
          </cell>
          <cell r="BT117">
            <v>-79.230617336599892</v>
          </cell>
          <cell r="BU117">
            <v>-46.943816942199987</v>
          </cell>
          <cell r="BV117">
            <v>7.4837246266000648</v>
          </cell>
          <cell r="BW117">
            <v>460.51231001579998</v>
          </cell>
          <cell r="BX117">
            <v>15.831584930199995</v>
          </cell>
          <cell r="BY117">
            <v>-173.57398047219999</v>
          </cell>
          <cell r="BZ117">
            <v>58.058513156599929</v>
          </cell>
          <cell r="CA117">
            <v>-272.04571519440003</v>
          </cell>
          <cell r="CB117">
            <v>14.684771818399895</v>
          </cell>
          <cell r="CC117">
            <v>-188.62905059920007</v>
          </cell>
          <cell r="CD117">
            <v>86.195694589199945</v>
          </cell>
          <cell r="CE117">
            <v>577.38285548900001</v>
          </cell>
          <cell r="CF117">
            <v>-162.85936884180006</v>
          </cell>
          <cell r="CG117">
            <v>-62.767933298600042</v>
          </cell>
          <cell r="CH117">
            <v>-187.86662878520002</v>
          </cell>
          <cell r="CI117">
            <v>-126.56004164939998</v>
          </cell>
          <cell r="CJ117">
            <v>69.02402660840005</v>
          </cell>
          <cell r="CK117">
            <v>-77.260345219000328</v>
          </cell>
          <cell r="CL117">
            <v>-75.310038989999953</v>
          </cell>
          <cell r="CM117">
            <v>115.63537656599999</v>
          </cell>
          <cell r="CN117">
            <v>1241.1012406581995</v>
          </cell>
          <cell r="CO117">
            <v>-1178.8445367198001</v>
          </cell>
          <cell r="CP117">
            <v>-98.846794010800124</v>
          </cell>
          <cell r="CQ117">
            <v>338.31758645479977</v>
          </cell>
          <cell r="CR117">
            <v>16.637404979199971</v>
          </cell>
          <cell r="CS117">
            <v>-333.74550952220011</v>
          </cell>
          <cell r="CT117">
            <v>597.50173351000012</v>
          </cell>
          <cell r="CU117">
            <v>-450.9930446535293</v>
          </cell>
          <cell r="CV117">
            <v>-102.09503001826033</v>
          </cell>
          <cell r="CW117">
            <v>364.65552969271835</v>
          </cell>
          <cell r="CX117">
            <v>-678.71641573772968</v>
          </cell>
          <cell r="CY117">
            <v>407.42074889356957</v>
          </cell>
          <cell r="CZ117">
            <v>-19.320660569144025</v>
          </cell>
          <cell r="DA117">
            <v>122.36507245119094</v>
          </cell>
          <cell r="DB117">
            <v>-217.18659635517645</v>
          </cell>
          <cell r="DC117">
            <v>153.92347436203045</v>
          </cell>
          <cell r="DD117">
            <v>-73.682477030116388</v>
          </cell>
          <cell r="DE117">
            <v>101.81086583272122</v>
          </cell>
          <cell r="DF117">
            <v>300.42284768504874</v>
          </cell>
          <cell r="DG117">
            <v>-459.3490816338076</v>
          </cell>
          <cell r="DH117">
            <v>104.77890570229931</v>
          </cell>
          <cell r="DI117">
            <v>461.80627499841353</v>
          </cell>
          <cell r="DJ117">
            <v>-135.46515814279871</v>
          </cell>
          <cell r="DK117">
            <v>42.069621176397959</v>
          </cell>
          <cell r="DL117">
            <v>-4.0261993764247563</v>
          </cell>
          <cell r="DM117">
            <v>-145.21154819464869</v>
          </cell>
          <cell r="DN117">
            <v>-180.69627323214172</v>
          </cell>
          <cell r="DO117">
            <v>231.13231814488609</v>
          </cell>
          <cell r="DP117">
            <v>-25.515247065916697</v>
          </cell>
          <cell r="DQ117">
            <v>16.875170422415977</v>
          </cell>
          <cell r="DR117">
            <v>-38.23466066656556</v>
          </cell>
          <cell r="DS117">
            <v>-287.99893789818452</v>
          </cell>
          <cell r="DT117">
            <v>140.15133146062112</v>
          </cell>
          <cell r="DU117">
            <v>119.01824968999949</v>
          </cell>
          <cell r="DV117">
            <v>33.272512727550975</v>
          </cell>
          <cell r="DW117">
            <v>-121.21549225845206</v>
          </cell>
          <cell r="DX117">
            <v>67.101101949396025</v>
          </cell>
          <cell r="DY117">
            <v>-76.316922565687207</v>
          </cell>
          <cell r="DZ117">
            <v>-149.87002942558092</v>
          </cell>
          <cell r="EA117">
            <v>-199.72266981026132</v>
          </cell>
          <cell r="EB117">
            <v>-22.948843916450926</v>
          </cell>
          <cell r="EC117">
            <v>32.117675063708361</v>
          </cell>
          <cell r="ED117">
            <v>-218.22315138746785</v>
          </cell>
          <cell r="EE117">
            <v>197.38668201952623</v>
          </cell>
          <cell r="EF117">
            <v>113.17108653596335</v>
          </cell>
          <cell r="EG117">
            <v>58.017075761286378</v>
          </cell>
          <cell r="EH117">
            <v>-90.166409234722551</v>
          </cell>
          <cell r="EI117">
            <v>11.934403431869043</v>
          </cell>
          <cell r="EJ117">
            <v>-10.305257594575437</v>
          </cell>
          <cell r="EK117">
            <v>-238.97567981811153</v>
          </cell>
          <cell r="EL117">
            <v>-204.39474838414117</v>
          </cell>
          <cell r="EM117">
            <v>-200.39693836063771</v>
          </cell>
          <cell r="EN117">
            <v>199.78293273942273</v>
          </cell>
          <cell r="EO117">
            <v>42.280265598283222</v>
          </cell>
          <cell r="EP117">
            <v>-38.182318146300702</v>
          </cell>
          <cell r="EQ117">
            <v>127.16089972080175</v>
          </cell>
          <cell r="ER117">
            <v>-40.114650208437638</v>
          </cell>
          <cell r="ES117">
            <v>200.09595116793776</v>
          </cell>
        </row>
        <row r="118">
          <cell r="R118">
            <v>96.183957979999974</v>
          </cell>
          <cell r="S118">
            <v>-105.13329267</v>
          </cell>
          <cell r="T118">
            <v>103.17134901999998</v>
          </cell>
          <cell r="U118">
            <v>170.99503746999997</v>
          </cell>
          <cell r="V118">
            <v>175.81890196000001</v>
          </cell>
          <cell r="W118">
            <v>212.18837612999999</v>
          </cell>
          <cell r="X118">
            <v>130.24572804999997</v>
          </cell>
          <cell r="Y118">
            <v>80.155060339999977</v>
          </cell>
          <cell r="Z118">
            <v>122.70845002</v>
          </cell>
          <cell r="AA118">
            <v>545.11983991000011</v>
          </cell>
          <cell r="AB118">
            <v>358.84668145000001</v>
          </cell>
          <cell r="AC118">
            <v>284.52142384999996</v>
          </cell>
          <cell r="AD118">
            <v>123.25027036</v>
          </cell>
          <cell r="AE118">
            <v>411.13097142999993</v>
          </cell>
          <cell r="AF118">
            <v>414.87052548000008</v>
          </cell>
          <cell r="AG118">
            <v>207.13499603</v>
          </cell>
          <cell r="AH118">
            <v>235.49385025999996</v>
          </cell>
          <cell r="AI118">
            <v>-15.000315499999942</v>
          </cell>
          <cell r="AJ118">
            <v>-140.08165761999993</v>
          </cell>
          <cell r="AK118">
            <v>25.736743799999999</v>
          </cell>
          <cell r="AL118">
            <v>104.97351575999998</v>
          </cell>
          <cell r="AM118">
            <v>374.13174891</v>
          </cell>
          <cell r="AN118">
            <v>241.17451235000001</v>
          </cell>
          <cell r="AO118">
            <v>665.3854845699999</v>
          </cell>
          <cell r="AP118">
            <v>111.42591128000001</v>
          </cell>
          <cell r="AQ118">
            <v>-80.796558849999997</v>
          </cell>
          <cell r="AR118">
            <v>44.529515260000039</v>
          </cell>
          <cell r="AS118">
            <v>-103.18884352000003</v>
          </cell>
          <cell r="AT118">
            <v>-28.606774389999991</v>
          </cell>
          <cell r="AU118">
            <v>-192.46534937000001</v>
          </cell>
          <cell r="AV118">
            <v>-62.96458801</v>
          </cell>
          <cell r="AW118">
            <v>-61.724171620000007</v>
          </cell>
          <cell r="AX118">
            <v>-65.622087160000007</v>
          </cell>
          <cell r="AY118">
            <v>-4.9281036399999998</v>
          </cell>
          <cell r="AZ118">
            <v>275.56480188999996</v>
          </cell>
          <cell r="BA118">
            <v>154.23731996000015</v>
          </cell>
          <cell r="BB118">
            <v>329.92449883000006</v>
          </cell>
          <cell r="BC118">
            <v>202.07350149000004</v>
          </cell>
          <cell r="BD118">
            <v>783.05774026000006</v>
          </cell>
          <cell r="BE118">
            <v>-943.98216362999972</v>
          </cell>
          <cell r="BF118">
            <v>124.23313836</v>
          </cell>
          <cell r="BG118">
            <v>-134.84077941999976</v>
          </cell>
          <cell r="BH118">
            <v>27.052015330000017</v>
          </cell>
          <cell r="BI118">
            <v>245.70105992000003</v>
          </cell>
          <cell r="BJ118">
            <v>-783.59697318999974</v>
          </cell>
          <cell r="BK118">
            <v>128.08069877000003</v>
          </cell>
          <cell r="BL118">
            <v>-65.606049999999982</v>
          </cell>
          <cell r="BM118">
            <v>-13.29784710000024</v>
          </cell>
          <cell r="BN118">
            <v>536.60938176000002</v>
          </cell>
          <cell r="BO118">
            <v>2452.6279492000003</v>
          </cell>
          <cell r="BP118">
            <v>1172.1413570699999</v>
          </cell>
          <cell r="BQ118">
            <v>150.29107173</v>
          </cell>
          <cell r="BR118">
            <v>-1775.5406882200002</v>
          </cell>
          <cell r="BS118">
            <v>-7.3</v>
          </cell>
          <cell r="BT118">
            <v>-14.354924429999997</v>
          </cell>
          <cell r="BU118">
            <v>-23.126583159999996</v>
          </cell>
          <cell r="BV118">
            <v>9.3669151099999937</v>
          </cell>
          <cell r="BW118">
            <v>-3.7373100300000002</v>
          </cell>
          <cell r="BX118">
            <v>-29.323519700000002</v>
          </cell>
          <cell r="BY118">
            <v>-141.91669188999998</v>
          </cell>
          <cell r="BZ118">
            <v>-3.3340385399999999</v>
          </cell>
          <cell r="CA118">
            <v>-9.1085588499999997</v>
          </cell>
          <cell r="CB118">
            <v>-408.29022859000003</v>
          </cell>
          <cell r="CC118">
            <v>-8.9819127499999993</v>
          </cell>
          <cell r="CD118">
            <v>-363.27571505999992</v>
          </cell>
          <cell r="CE118">
            <v>-13.09592385</v>
          </cell>
          <cell r="CF118">
            <v>-27.65903389</v>
          </cell>
          <cell r="CG118">
            <v>-72.459085000000002</v>
          </cell>
          <cell r="CH118">
            <v>-11.445391870000002</v>
          </cell>
          <cell r="CI118">
            <v>10.094298729999991</v>
          </cell>
          <cell r="CJ118">
            <v>-8.0916561199999961</v>
          </cell>
          <cell r="CK118">
            <v>-170.94024739000002</v>
          </cell>
          <cell r="CL118">
            <v>152.84531032000001</v>
          </cell>
          <cell r="CM118">
            <v>1.61560825</v>
          </cell>
          <cell r="CN118">
            <v>246.46275489999999</v>
          </cell>
          <cell r="CO118">
            <v>-3.3961767499999995</v>
          </cell>
          <cell r="CP118">
            <v>-323.00478075999996</v>
          </cell>
          <cell r="CQ118">
            <v>-30.753923010000001</v>
          </cell>
          <cell r="CR118">
            <v>-74.16344045000001</v>
          </cell>
          <cell r="CS118">
            <v>195.65664982000001</v>
          </cell>
          <cell r="CT118">
            <v>23.155553180000027</v>
          </cell>
          <cell r="CU118">
            <v>-47.854018230000008</v>
          </cell>
          <cell r="CV118">
            <v>59.092303389999998</v>
          </cell>
          <cell r="CW118">
            <v>21.684814683000013</v>
          </cell>
          <cell r="CX118">
            <v>368.07006610000002</v>
          </cell>
          <cell r="CY118">
            <v>320.45141456035333</v>
          </cell>
          <cell r="CZ118">
            <v>-125.52581472138414</v>
          </cell>
          <cell r="DA118">
            <v>30.48264177902594</v>
          </cell>
          <cell r="DB118">
            <v>-26.468756306947569</v>
          </cell>
          <cell r="DC118">
            <v>-23.04789285</v>
          </cell>
          <cell r="DD118">
            <v>177.31399746296472</v>
          </cell>
          <cell r="DE118">
            <v>-44.073498529999995</v>
          </cell>
          <cell r="DF118">
            <v>-49.675673774035715</v>
          </cell>
          <cell r="DG118">
            <v>265.63185104247106</v>
          </cell>
          <cell r="DH118">
            <v>330.50636025045787</v>
          </cell>
          <cell r="DI118">
            <v>351.1865227196659</v>
          </cell>
          <cell r="DJ118">
            <v>-369.94134525999999</v>
          </cell>
          <cell r="DK118">
            <v>-66.114314760000013</v>
          </cell>
          <cell r="DL118">
            <v>-219.69458541000003</v>
          </cell>
          <cell r="DM118">
            <v>457.02193459682735</v>
          </cell>
          <cell r="DN118">
            <v>194.46915034196101</v>
          </cell>
          <cell r="DO118">
            <v>115.25138750087019</v>
          </cell>
          <cell r="DP118">
            <v>387.86954887357774</v>
          </cell>
          <cell r="DQ118">
            <v>42.640525193275622</v>
          </cell>
          <cell r="DR118">
            <v>-99.214369517485096</v>
          </cell>
          <cell r="DS118">
            <v>-643.45441457981428</v>
          </cell>
          <cell r="DT118">
            <v>-157.85161466405415</v>
          </cell>
          <cell r="DU118">
            <v>670.41313592006713</v>
          </cell>
          <cell r="DV118">
            <v>-190.0710028587533</v>
          </cell>
          <cell r="DW118">
            <v>-38.367563036169209</v>
          </cell>
          <cell r="DX118">
            <v>35.657657626088451</v>
          </cell>
          <cell r="DY118">
            <v>-435.67506996000014</v>
          </cell>
          <cell r="DZ118">
            <v>424.95835206597928</v>
          </cell>
          <cell r="EA118">
            <v>0.67811114761005342</v>
          </cell>
          <cell r="EB118">
            <v>12.732289730574934</v>
          </cell>
          <cell r="EC118">
            <v>153.92527204742174</v>
          </cell>
          <cell r="ED118">
            <v>485.5604998654868</v>
          </cell>
          <cell r="EE118">
            <v>-323.82312430000002</v>
          </cell>
          <cell r="EF118">
            <v>498.25865810558997</v>
          </cell>
          <cell r="EG118">
            <v>-71.852641498077304</v>
          </cell>
          <cell r="EH118">
            <v>-135.05941537200002</v>
          </cell>
          <cell r="EI118">
            <v>-550.00952384000004</v>
          </cell>
          <cell r="EJ118">
            <v>477.20482003160964</v>
          </cell>
          <cell r="EK118">
            <v>235.57388812626519</v>
          </cell>
          <cell r="EL118">
            <v>170.84435342200001</v>
          </cell>
          <cell r="EM118">
            <v>127.53891506672615</v>
          </cell>
          <cell r="EN118">
            <v>183.12255166105828</v>
          </cell>
          <cell r="EO118">
            <v>-192.65221588819392</v>
          </cell>
          <cell r="EP118">
            <v>-15.336331005011658</v>
          </cell>
          <cell r="EQ118">
            <v>295.47418316738845</v>
          </cell>
          <cell r="ER118">
            <v>-100.52979153</v>
          </cell>
          <cell r="ES118">
            <v>67.166367984245937</v>
          </cell>
        </row>
        <row r="119">
          <cell r="R119">
            <v>0</v>
          </cell>
          <cell r="S119">
            <v>3.1907179799999996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3.1907179799999996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3.1907179800000138</v>
          </cell>
          <cell r="AF119">
            <v>0</v>
          </cell>
          <cell r="AG119">
            <v>0</v>
          </cell>
          <cell r="AH119">
            <v>0</v>
          </cell>
          <cell r="AI119">
            <v>2000</v>
          </cell>
          <cell r="AJ119">
            <v>0</v>
          </cell>
          <cell r="AK119">
            <v>3.1907179799999996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3.2030354000000001</v>
          </cell>
          <cell r="AR119">
            <v>750</v>
          </cell>
          <cell r="AS119">
            <v>0</v>
          </cell>
          <cell r="AT119">
            <v>750</v>
          </cell>
          <cell r="AU119">
            <v>0</v>
          </cell>
          <cell r="AV119">
            <v>0</v>
          </cell>
          <cell r="AW119">
            <v>7.4819999999999993</v>
          </cell>
          <cell r="AX119">
            <v>0</v>
          </cell>
          <cell r="AY119">
            <v>0</v>
          </cell>
          <cell r="AZ119">
            <v>0</v>
          </cell>
          <cell r="BA119">
            <v>-650</v>
          </cell>
          <cell r="BB119">
            <v>0</v>
          </cell>
          <cell r="BC119">
            <v>7.4819999999999993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1000</v>
          </cell>
          <cell r="BI119">
            <v>7.4819999999999993</v>
          </cell>
          <cell r="BJ119">
            <v>1000</v>
          </cell>
          <cell r="BK119">
            <v>0</v>
          </cell>
          <cell r="BL119">
            <v>0</v>
          </cell>
          <cell r="BM119">
            <v>750</v>
          </cell>
          <cell r="BN119">
            <v>1000</v>
          </cell>
          <cell r="BO119">
            <v>7.4819999999999993</v>
          </cell>
          <cell r="BP119">
            <v>0</v>
          </cell>
          <cell r="BQ119">
            <v>0</v>
          </cell>
          <cell r="BR119">
            <v>1000</v>
          </cell>
          <cell r="BS119">
            <v>1000</v>
          </cell>
          <cell r="BT119">
            <v>0</v>
          </cell>
          <cell r="BU119">
            <v>7.4819999999999993</v>
          </cell>
          <cell r="BV119">
            <v>0</v>
          </cell>
          <cell r="BW119">
            <v>2500</v>
          </cell>
          <cell r="BX119">
            <v>0</v>
          </cell>
          <cell r="BY119">
            <v>0</v>
          </cell>
          <cell r="BZ119">
            <v>3000</v>
          </cell>
          <cell r="CA119">
            <v>7.4819999999999993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7.4819999999999993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1000</v>
          </cell>
          <cell r="CM119">
            <v>7.4819999999999993</v>
          </cell>
          <cell r="CN119">
            <v>0</v>
          </cell>
          <cell r="CO119">
            <v>0</v>
          </cell>
          <cell r="CP119">
            <v>0</v>
          </cell>
          <cell r="CQ119">
            <v>-50.369999999999891</v>
          </cell>
          <cell r="CR119">
            <v>0</v>
          </cell>
          <cell r="CS119">
            <v>7.4819999999999993</v>
          </cell>
          <cell r="CT119">
            <v>2000</v>
          </cell>
          <cell r="CU119">
            <v>0</v>
          </cell>
          <cell r="CV119">
            <v>0</v>
          </cell>
          <cell r="CW119">
            <v>0</v>
          </cell>
          <cell r="CX119">
            <v>400</v>
          </cell>
          <cell r="CY119">
            <v>7.4819999999999993</v>
          </cell>
          <cell r="CZ119">
            <v>-127.00500000000002</v>
          </cell>
          <cell r="DA119">
            <v>107.8022595000001</v>
          </cell>
          <cell r="DB119">
            <v>0</v>
          </cell>
          <cell r="DC119">
            <v>252.57257349999986</v>
          </cell>
          <cell r="DD119">
            <v>230.02304249999997</v>
          </cell>
          <cell r="DE119">
            <v>224.40111649999994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7.4819999999999993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-25</v>
          </cell>
          <cell r="DQ119">
            <v>7.4817205500000057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-25</v>
          </cell>
          <cell r="DW119">
            <v>7.4817205500000057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-21.518279449999994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-29</v>
          </cell>
          <cell r="EI119">
            <v>7.4817205499999773</v>
          </cell>
          <cell r="EJ119">
            <v>0</v>
          </cell>
          <cell r="EK119">
            <v>0</v>
          </cell>
          <cell r="EL119">
            <v>-644.31052255612508</v>
          </cell>
          <cell r="EM119">
            <v>0</v>
          </cell>
          <cell r="EN119">
            <v>-35</v>
          </cell>
          <cell r="EO119">
            <v>7.4817205499999773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0.19601300000000066</v>
          </cell>
          <cell r="S122">
            <v>0.15835699999999875</v>
          </cell>
          <cell r="T122">
            <v>0.16401499999999913</v>
          </cell>
          <cell r="U122">
            <v>-0.66773200000000088</v>
          </cell>
          <cell r="V122">
            <v>0.78535499999999914</v>
          </cell>
          <cell r="W122">
            <v>1.7582000000000875E-2</v>
          </cell>
          <cell r="X122">
            <v>2.1317999999997284E-2</v>
          </cell>
          <cell r="Y122">
            <v>2.0159000000003147E-2</v>
          </cell>
          <cell r="Z122">
            <v>1.7227999999999355E-2</v>
          </cell>
          <cell r="AA122">
            <v>1.9845999999997588E-2</v>
          </cell>
          <cell r="AB122">
            <v>-4.0312589999999968</v>
          </cell>
          <cell r="AC122">
            <v>2.0523999999999987E-2</v>
          </cell>
          <cell r="AD122">
            <v>-7.591539</v>
          </cell>
          <cell r="AE122">
            <v>2.011099999999999E-2</v>
          </cell>
          <cell r="AF122">
            <v>1.9277999999999906E-2</v>
          </cell>
          <cell r="AG122">
            <v>2.2529999999999717E-2</v>
          </cell>
          <cell r="AH122">
            <v>-1.1384410000000003</v>
          </cell>
          <cell r="AI122">
            <v>2.2132000000000041E-2</v>
          </cell>
          <cell r="AJ122">
            <v>-1.5661000000000591E-2</v>
          </cell>
          <cell r="AK122">
            <v>3.0900000000055883E-4</v>
          </cell>
          <cell r="AL122">
            <v>1.1029999999996321E-3</v>
          </cell>
          <cell r="AM122">
            <v>-6.1399999999967037E-4</v>
          </cell>
          <cell r="AN122">
            <v>-5.9900000000023823E-4</v>
          </cell>
          <cell r="AO122">
            <v>-4.6359999999996404E-3</v>
          </cell>
          <cell r="AP122">
            <v>3.4700000000054132E-4</v>
          </cell>
          <cell r="AQ122">
            <v>1.8059999999993082E-3</v>
          </cell>
          <cell r="AR122">
            <v>2.1019999999998262E-3</v>
          </cell>
          <cell r="AS122">
            <v>-1.2610000000000454E-2</v>
          </cell>
          <cell r="AT122">
            <v>1.0850000000006688E-3</v>
          </cell>
          <cell r="AU122">
            <v>2.458999999999989E-3</v>
          </cell>
          <cell r="AV122">
            <v>-4.509999999999792E-4</v>
          </cell>
          <cell r="AW122">
            <v>-2.5080000000006208E-3</v>
          </cell>
          <cell r="AX122">
            <v>3.0700000000010164E-3</v>
          </cell>
          <cell r="AY122">
            <v>2.5274999999999714E-2</v>
          </cell>
          <cell r="AZ122">
            <v>-8.5910000000000153E-3</v>
          </cell>
          <cell r="BA122">
            <v>1.1035999999999824E-2</v>
          </cell>
          <cell r="BB122">
            <v>9.7300000000011266E-4</v>
          </cell>
          <cell r="BC122">
            <v>3.5140000000000171E-3</v>
          </cell>
          <cell r="BD122">
            <v>8.0614999999999881E-2</v>
          </cell>
          <cell r="BE122">
            <v>2.1769999999996514E-3</v>
          </cell>
          <cell r="BF122">
            <v>0.11529699999999998</v>
          </cell>
          <cell r="BG122">
            <v>4.7594000000000136E-2</v>
          </cell>
          <cell r="BH122">
            <v>-2.5534999999999641E-2</v>
          </cell>
          <cell r="BI122">
            <v>-0.13360100000000052</v>
          </cell>
          <cell r="BJ122">
            <v>0.40563500000000108</v>
          </cell>
          <cell r="BK122">
            <v>0.1747039999999993</v>
          </cell>
          <cell r="BL122">
            <v>-5.5880000000003704E-3</v>
          </cell>
          <cell r="BM122">
            <v>0.14597400000000071</v>
          </cell>
          <cell r="BN122">
            <v>-0.25355200000000089</v>
          </cell>
          <cell r="BO122">
            <v>-0.22305699999999984</v>
          </cell>
          <cell r="BP122">
            <v>-0.21631599999999906</v>
          </cell>
          <cell r="BQ122">
            <v>4.1228999999999516E-2</v>
          </cell>
          <cell r="BR122">
            <v>5.3814000000000028E-2</v>
          </cell>
          <cell r="BS122">
            <v>4.8061000000000575E-2</v>
          </cell>
          <cell r="BT122">
            <v>-7.0168000000000674E-2</v>
          </cell>
          <cell r="BU122">
            <v>-7.5362000000000151E-2</v>
          </cell>
          <cell r="BV122">
            <v>5.4127000000000258E-2</v>
          </cell>
          <cell r="BW122">
            <v>-7.5799999999999201E-3</v>
          </cell>
          <cell r="BX122">
            <v>3.9611999999999981E-2</v>
          </cell>
          <cell r="BY122">
            <v>0.11346199999999929</v>
          </cell>
          <cell r="BZ122">
            <v>-8.6532000000000053E-2</v>
          </cell>
          <cell r="CA122">
            <v>5.8419000000000665E-2</v>
          </cell>
          <cell r="CB122">
            <v>-0.10362600000000022</v>
          </cell>
          <cell r="CC122">
            <v>0.13925900000000002</v>
          </cell>
          <cell r="CD122">
            <v>0.12879299999999994</v>
          </cell>
          <cell r="CE122">
            <v>0.13252700000000051</v>
          </cell>
          <cell r="CF122">
            <v>0.10353599999999918</v>
          </cell>
          <cell r="CG122">
            <v>-0.16985699999999948</v>
          </cell>
          <cell r="CH122">
            <v>-7.997299999999985E-2</v>
          </cell>
          <cell r="CI122">
            <v>4.9133999999999567E-2</v>
          </cell>
          <cell r="CJ122">
            <v>7.0052000000000447E-2</v>
          </cell>
          <cell r="CK122">
            <v>0</v>
          </cell>
          <cell r="CL122">
            <v>0.1489649999999898</v>
          </cell>
          <cell r="CM122">
            <v>0</v>
          </cell>
          <cell r="CN122">
            <v>7.9125000000004775E-2</v>
          </cell>
          <cell r="CO122">
            <v>-0.53199900000001321</v>
          </cell>
          <cell r="CP122">
            <v>0.30954000000001525</v>
          </cell>
          <cell r="CQ122">
            <v>1.9417000000000684E-2</v>
          </cell>
          <cell r="CR122">
            <v>-0.10885300000000075</v>
          </cell>
          <cell r="CS122">
            <v>0.13155600000000067</v>
          </cell>
          <cell r="CT122">
            <v>0.11108699999999949</v>
          </cell>
          <cell r="CU122">
            <v>-0.10086899999999943</v>
          </cell>
          <cell r="CV122">
            <v>0.14818800000000021</v>
          </cell>
          <cell r="CW122">
            <v>2.5839000000000389E-2</v>
          </cell>
          <cell r="CX122">
            <v>-3.4476000000000617E-2</v>
          </cell>
          <cell r="CY122">
            <v>-4.3638999999999761E-2</v>
          </cell>
          <cell r="CZ122">
            <v>8.97199999999998E-2</v>
          </cell>
          <cell r="DA122">
            <v>6.6584000000000643E-2</v>
          </cell>
          <cell r="DB122">
            <v>8.2175999999999583E-2</v>
          </cell>
          <cell r="DC122">
            <v>0.14687499999999964</v>
          </cell>
          <cell r="DD122">
            <v>-0.23224899999999948</v>
          </cell>
          <cell r="DE122">
            <v>0.1045499999999997</v>
          </cell>
          <cell r="DF122">
            <v>7.0517000000000607E-2</v>
          </cell>
          <cell r="DG122">
            <v>-1.0980100000000013</v>
          </cell>
          <cell r="DH122">
            <v>0.12682400000000005</v>
          </cell>
          <cell r="DI122">
            <v>-1.8005999999999744E-2</v>
          </cell>
          <cell r="DJ122">
            <v>1.5670000000005402E-3</v>
          </cell>
          <cell r="DK122">
            <v>0.20519100000000012</v>
          </cell>
          <cell r="DL122">
            <v>0.11150299999999991</v>
          </cell>
          <cell r="DM122">
            <v>-0.2306000000000008</v>
          </cell>
          <cell r="DN122">
            <v>-0.27498800000000045</v>
          </cell>
          <cell r="DO122">
            <v>9.4323000000001045E-2</v>
          </cell>
          <cell r="DP122">
            <v>2377.6418547899998</v>
          </cell>
          <cell r="DQ122">
            <v>1.4042000000245025E-2</v>
          </cell>
          <cell r="DR122">
            <v>-0.13340000000016516</v>
          </cell>
          <cell r="DS122">
            <v>-7.7393999999912921E-2</v>
          </cell>
          <cell r="DT122">
            <v>6.0300000000097498E-2</v>
          </cell>
          <cell r="DU122">
            <v>-7.1231000000352651E-2</v>
          </cell>
          <cell r="DV122">
            <v>6.3108000000283937E-2</v>
          </cell>
          <cell r="DW122">
            <v>6.9355999999970663E-2</v>
          </cell>
          <cell r="DX122">
            <v>5.0103000000035536E-2</v>
          </cell>
          <cell r="DY122">
            <v>-0.16564300000027288</v>
          </cell>
          <cell r="DZ122">
            <v>1.6088000000308966E-2</v>
          </cell>
          <cell r="EA122">
            <v>0.14340099999981248</v>
          </cell>
          <cell r="EB122">
            <v>6.6529000000173255E-2</v>
          </cell>
          <cell r="EC122">
            <v>1.0637999999744352E-2</v>
          </cell>
          <cell r="ED122">
            <v>-7.4442999999973836E-2</v>
          </cell>
          <cell r="EE122">
            <v>-0.12193099999967671</v>
          </cell>
          <cell r="EF122">
            <v>-6.0570999999981723E-2</v>
          </cell>
          <cell r="EG122">
            <v>7.1281799999724171E-2</v>
          </cell>
          <cell r="EH122">
            <v>0.33965790999991441</v>
          </cell>
          <cell r="EI122">
            <v>-0.30454650000001493</v>
          </cell>
          <cell r="EJ122">
            <v>-3.9269269999749667E-2</v>
          </cell>
          <cell r="EK122">
            <v>-4.0692030000172963E-2</v>
          </cell>
          <cell r="EL122">
            <v>-3.1598049999956856E-2</v>
          </cell>
          <cell r="EM122">
            <v>6.5255699999852368E-2</v>
          </cell>
          <cell r="EN122">
            <v>4.0128180000010616E-2</v>
          </cell>
          <cell r="EO122">
            <v>-6.3064349999876868E-2</v>
          </cell>
          <cell r="EP122">
            <v>-4.4284719600000244</v>
          </cell>
          <cell r="EQ122">
            <v>4.5437719999881665E-2</v>
          </cell>
          <cell r="ER122">
            <v>4.5845370000279217E-2</v>
          </cell>
          <cell r="ES122">
            <v>-0.27168899000025704</v>
          </cell>
        </row>
        <row r="123">
          <cell r="R123">
            <v>1.1400000000000006</v>
          </cell>
          <cell r="S123">
            <v>0.35999999999999943</v>
          </cell>
          <cell r="T123">
            <v>3.3000000000000007</v>
          </cell>
          <cell r="U123">
            <v>-12.780000000000001</v>
          </cell>
          <cell r="V123">
            <v>1.5300000000000011</v>
          </cell>
          <cell r="W123">
            <v>1.389999999999997</v>
          </cell>
          <cell r="X123">
            <v>19.32</v>
          </cell>
          <cell r="Y123">
            <v>0.46999999999999886</v>
          </cell>
          <cell r="Z123">
            <v>25.349999999999994</v>
          </cell>
          <cell r="AA123">
            <v>1.8300000000000054</v>
          </cell>
          <cell r="AB123">
            <v>-1.3799999999999955</v>
          </cell>
          <cell r="AC123">
            <v>-24.13000000000001</v>
          </cell>
          <cell r="AD123">
            <v>-5.6199999999999939</v>
          </cell>
          <cell r="AE123">
            <v>-0.96999999999999886</v>
          </cell>
          <cell r="AF123">
            <v>2.629999999999999</v>
          </cell>
          <cell r="AG123">
            <v>-20.759999999999998</v>
          </cell>
          <cell r="AH123">
            <v>9.9999999999999645E-2</v>
          </cell>
          <cell r="AI123">
            <v>1.4399999999999995</v>
          </cell>
          <cell r="AJ123">
            <v>20.43</v>
          </cell>
          <cell r="AK123">
            <v>0.86999999999999744</v>
          </cell>
          <cell r="AL123">
            <v>20.599999999999994</v>
          </cell>
          <cell r="AM123">
            <v>-1.8799999999999955</v>
          </cell>
          <cell r="AN123">
            <v>1.1700000000000017</v>
          </cell>
          <cell r="AO123">
            <v>-15.280000000000001</v>
          </cell>
          <cell r="AP123">
            <v>-3.1199999999999974</v>
          </cell>
          <cell r="AQ123">
            <v>-0.50000000000000711</v>
          </cell>
          <cell r="AR123">
            <v>3.6700000000000088</v>
          </cell>
          <cell r="AS123">
            <v>-29.18</v>
          </cell>
          <cell r="AT123">
            <v>0.87000000000000099</v>
          </cell>
          <cell r="AU123">
            <v>0.78999999999999915</v>
          </cell>
          <cell r="AV123">
            <v>20.5</v>
          </cell>
          <cell r="AW123">
            <v>-1.2100000000000009</v>
          </cell>
          <cell r="AX123">
            <v>20.179999999999996</v>
          </cell>
          <cell r="AY123">
            <v>-1.1099999999999994</v>
          </cell>
          <cell r="AZ123">
            <v>1.5899999999999963</v>
          </cell>
          <cell r="BA123">
            <v>-4.8999999999999915</v>
          </cell>
          <cell r="BB123">
            <v>-3.2800000000000082</v>
          </cell>
          <cell r="BC123">
            <v>3.0300000000000011</v>
          </cell>
          <cell r="BD123">
            <v>7.0100000000000051</v>
          </cell>
          <cell r="BE123">
            <v>-32.989999999999995</v>
          </cell>
          <cell r="BF123">
            <v>-0.95000000000000284</v>
          </cell>
          <cell r="BG123">
            <v>1.8200000000000038</v>
          </cell>
          <cell r="BH123">
            <v>18.059999999999995</v>
          </cell>
          <cell r="BI123">
            <v>3.8599999999999994</v>
          </cell>
          <cell r="BJ123">
            <v>30.330000000000013</v>
          </cell>
          <cell r="BK123">
            <v>2.9999999999986926E-2</v>
          </cell>
          <cell r="BL123">
            <v>-1.2800000000000011</v>
          </cell>
          <cell r="BM123">
            <v>-21.560000000000002</v>
          </cell>
          <cell r="BN123">
            <v>-2.75</v>
          </cell>
          <cell r="BO123">
            <v>5.8900000000000006</v>
          </cell>
          <cell r="BP123">
            <v>-3.0200000000000031</v>
          </cell>
          <cell r="BQ123">
            <v>-26.95999999999999</v>
          </cell>
          <cell r="BR123">
            <v>0.42000000000000171</v>
          </cell>
          <cell r="BS123">
            <v>-0.71000000000000085</v>
          </cell>
          <cell r="BT123">
            <v>30.63</v>
          </cell>
          <cell r="BU123">
            <v>4.3699999999999974</v>
          </cell>
          <cell r="BV123">
            <v>30.540000000000006</v>
          </cell>
          <cell r="BW123">
            <v>-2.2199999999999989</v>
          </cell>
          <cell r="BX123">
            <v>0.46000000000000796</v>
          </cell>
          <cell r="BY123">
            <v>-35.570000000000014</v>
          </cell>
          <cell r="BZ123">
            <v>-0.35999999999999943</v>
          </cell>
          <cell r="CA123">
            <v>7.6899999999999977</v>
          </cell>
          <cell r="CB123">
            <v>-1.3599999999999994</v>
          </cell>
          <cell r="CC123">
            <v>-26.499999999999996</v>
          </cell>
          <cell r="CD123">
            <v>-2.8000000000000007</v>
          </cell>
          <cell r="CE123">
            <v>-1.4600000000000009</v>
          </cell>
          <cell r="CF123">
            <v>29.409999999999997</v>
          </cell>
          <cell r="CG123">
            <v>4.7100000000000009</v>
          </cell>
          <cell r="CH123">
            <v>32.830000000000005</v>
          </cell>
          <cell r="CI123">
            <v>3.0400000000000063</v>
          </cell>
          <cell r="CJ123">
            <v>-1.6000000000000085</v>
          </cell>
          <cell r="CK123">
            <v>-41.180000000000007</v>
          </cell>
          <cell r="CL123">
            <v>-1.5499999999999972</v>
          </cell>
          <cell r="CM123">
            <v>-0.75</v>
          </cell>
          <cell r="CN123">
            <v>3.3200000000000003</v>
          </cell>
          <cell r="CO123">
            <v>-29.699999999999996</v>
          </cell>
          <cell r="CP123">
            <v>-2.3499999999999979</v>
          </cell>
          <cell r="CQ123">
            <v>-0.22000000000000242</v>
          </cell>
          <cell r="CR123">
            <v>19.489999999999995</v>
          </cell>
          <cell r="CS123">
            <v>14.43</v>
          </cell>
          <cell r="CT123">
            <v>20.220000000000013</v>
          </cell>
          <cell r="CU123">
            <v>17.22999999999999</v>
          </cell>
          <cell r="CV123">
            <v>14.02000000000001</v>
          </cell>
          <cell r="CW123">
            <v>-52.580000000000013</v>
          </cell>
          <cell r="CX123">
            <v>8.769999999999996</v>
          </cell>
          <cell r="CY123">
            <v>-2.9799999999999969</v>
          </cell>
          <cell r="CZ123">
            <v>1.2299999999999969</v>
          </cell>
          <cell r="DA123">
            <v>-31.29999999999999</v>
          </cell>
          <cell r="DB123">
            <v>2.25</v>
          </cell>
          <cell r="DC123">
            <v>3.269999999999996</v>
          </cell>
          <cell r="DD123">
            <v>13.530000000000001</v>
          </cell>
          <cell r="DE123">
            <v>0.44999999999999574</v>
          </cell>
          <cell r="DF123">
            <v>35.500000000000014</v>
          </cell>
          <cell r="DG123">
            <v>5.8099999999999881</v>
          </cell>
          <cell r="DH123">
            <v>2.980000000000004</v>
          </cell>
          <cell r="DI123">
            <v>-32.960000000000008</v>
          </cell>
          <cell r="DJ123">
            <v>9.9500000000000028</v>
          </cell>
          <cell r="DK123">
            <v>3.5200000000000102</v>
          </cell>
          <cell r="DL123">
            <v>6.7299999999999898</v>
          </cell>
          <cell r="DM123">
            <v>-17.78</v>
          </cell>
          <cell r="DN123">
            <v>2.5045109999999937</v>
          </cell>
          <cell r="DO123">
            <v>4.0073170000000147</v>
          </cell>
          <cell r="DP123">
            <v>7.2315199999999891</v>
          </cell>
          <cell r="DQ123">
            <v>10.056471000000016</v>
          </cell>
          <cell r="DR123">
            <v>3.8248999999999853</v>
          </cell>
          <cell r="DS123">
            <v>4.5760530000000017</v>
          </cell>
          <cell r="DT123">
            <v>2.5937449999999984</v>
          </cell>
          <cell r="DU123">
            <v>-45.550974999999994</v>
          </cell>
          <cell r="DV123">
            <v>12.776965000000004</v>
          </cell>
          <cell r="DW123">
            <v>6.4352079999999887</v>
          </cell>
          <cell r="DX123">
            <v>11.838378000000006</v>
          </cell>
          <cell r="DY123">
            <v>-16.050364000000002</v>
          </cell>
          <cell r="DZ123">
            <v>3.2919799999999952</v>
          </cell>
          <cell r="EA123">
            <v>6.4694929999999999</v>
          </cell>
          <cell r="EB123">
            <v>12.621483000000012</v>
          </cell>
          <cell r="EC123">
            <v>3.3096619999999888</v>
          </cell>
          <cell r="ED123">
            <v>4.4694360000000017</v>
          </cell>
          <cell r="EE123">
            <v>7.6898809999999997</v>
          </cell>
          <cell r="EF123">
            <v>1.8726480000000123</v>
          </cell>
          <cell r="EG123">
            <v>-56.544947000000008</v>
          </cell>
          <cell r="EH123">
            <v>10.185433999999994</v>
          </cell>
          <cell r="EI123">
            <v>6.1033370000000176</v>
          </cell>
          <cell r="EJ123">
            <v>16.132464999999996</v>
          </cell>
          <cell r="EK123">
            <v>-9.4545889999999986</v>
          </cell>
          <cell r="EL123">
            <v>5.6111979999999875</v>
          </cell>
          <cell r="EM123">
            <v>3.3296970000000101</v>
          </cell>
          <cell r="EN123">
            <v>10.426680999999888</v>
          </cell>
          <cell r="EO123">
            <v>9.6902640000000986</v>
          </cell>
          <cell r="EP123">
            <v>10.700482000000008</v>
          </cell>
          <cell r="EQ123">
            <v>10.052976999999998</v>
          </cell>
          <cell r="ER123">
            <v>3.4604989999999987</v>
          </cell>
          <cell r="ES123">
            <v>-43.316856000000001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</row>
        <row r="125">
          <cell r="R125">
            <v>33.173878918000014</v>
          </cell>
          <cell r="S125">
            <v>1402.2352439659999</v>
          </cell>
          <cell r="T125">
            <v>41.464058332</v>
          </cell>
          <cell r="U125">
            <v>52.215337947999998</v>
          </cell>
          <cell r="V125">
            <v>15.189828680000005</v>
          </cell>
          <cell r="W125">
            <v>144.49400846800003</v>
          </cell>
          <cell r="X125">
            <v>72.994210910999982</v>
          </cell>
          <cell r="Y125">
            <v>-82.010089169999986</v>
          </cell>
          <cell r="Z125">
            <v>7.0581317230000025</v>
          </cell>
          <cell r="AA125">
            <v>56.505682310000012</v>
          </cell>
          <cell r="AB125">
            <v>231.50605224799995</v>
          </cell>
          <cell r="AC125">
            <v>9.5120789130000105</v>
          </cell>
          <cell r="AD125">
            <v>47.605878694999994</v>
          </cell>
          <cell r="AE125">
            <v>86.196062683000008</v>
          </cell>
          <cell r="AF125">
            <v>-141.33465955999998</v>
          </cell>
          <cell r="AG125">
            <v>28.672163411000014</v>
          </cell>
          <cell r="AH125">
            <v>372.30820547300004</v>
          </cell>
          <cell r="AI125">
            <v>-161.09431837</v>
          </cell>
          <cell r="AJ125">
            <v>79.312555394000015</v>
          </cell>
          <cell r="AK125">
            <v>158.167369103</v>
          </cell>
          <cell r="AL125">
            <v>343.74941583699996</v>
          </cell>
          <cell r="AM125">
            <v>32.122557212000004</v>
          </cell>
          <cell r="AN125">
            <v>158.00820350999999</v>
          </cell>
          <cell r="AO125">
            <v>671.89932874800002</v>
          </cell>
          <cell r="AP125">
            <v>83.561006399999997</v>
          </cell>
          <cell r="AQ125">
            <v>863.84354659000007</v>
          </cell>
          <cell r="AR125">
            <v>-117.36495872999998</v>
          </cell>
          <cell r="AS125">
            <v>170.27945801999999</v>
          </cell>
          <cell r="AT125">
            <v>25.957293399999998</v>
          </cell>
          <cell r="AU125">
            <v>-1.1045798100000184</v>
          </cell>
          <cell r="AV125">
            <v>337.34724296999997</v>
          </cell>
          <cell r="AW125">
            <v>-2.1159280700000025</v>
          </cell>
          <cell r="AX125">
            <v>20.353891309999995</v>
          </cell>
          <cell r="AY125">
            <v>-18.104495150000005</v>
          </cell>
          <cell r="AZ125">
            <v>163.20473421000003</v>
          </cell>
          <cell r="BA125">
            <v>330.49341532000005</v>
          </cell>
          <cell r="BB125">
            <v>163.85633399</v>
          </cell>
          <cell r="BC125">
            <v>874.68260451000003</v>
          </cell>
          <cell r="BD125">
            <v>-128.80529932000002</v>
          </cell>
          <cell r="BE125">
            <v>153.97542563000002</v>
          </cell>
          <cell r="BF125">
            <v>2.3457031399999977</v>
          </cell>
          <cell r="BG125">
            <v>1380.5728097800002</v>
          </cell>
          <cell r="BH125">
            <v>80.827582529999987</v>
          </cell>
          <cell r="BI125">
            <v>-36.159731056999995</v>
          </cell>
          <cell r="BJ125">
            <v>1.2952800059999845</v>
          </cell>
          <cell r="BK125">
            <v>4.005948250000003</v>
          </cell>
          <cell r="BL125">
            <v>201.63698834999997</v>
          </cell>
          <cell r="BM125">
            <v>233.80839222999998</v>
          </cell>
          <cell r="BN125">
            <v>-301.34073252000002</v>
          </cell>
          <cell r="BO125">
            <v>83.476165669999986</v>
          </cell>
          <cell r="BP125">
            <v>-303.87981779900008</v>
          </cell>
          <cell r="BQ125">
            <v>54.281340410000027</v>
          </cell>
          <cell r="BR125">
            <v>-28.494817762000004</v>
          </cell>
          <cell r="BS125">
            <v>-349.87559650000003</v>
          </cell>
          <cell r="BT125">
            <v>64.552925595999994</v>
          </cell>
          <cell r="BU125">
            <v>21.516190770000009</v>
          </cell>
          <cell r="BV125">
            <v>-452.38741267300003</v>
          </cell>
          <cell r="BW125">
            <v>509.07351896300003</v>
          </cell>
          <cell r="BX125">
            <v>95.313192950000001</v>
          </cell>
          <cell r="BY125">
            <v>22.898059333999981</v>
          </cell>
          <cell r="BZ125">
            <v>7.1749762900000036</v>
          </cell>
          <cell r="CA125">
            <v>73.724091219999991</v>
          </cell>
          <cell r="CB125">
            <v>-404.05849276999999</v>
          </cell>
          <cell r="CC125">
            <v>-28.057238491999996</v>
          </cell>
          <cell r="CD125">
            <v>-93.453603014000009</v>
          </cell>
          <cell r="CE125">
            <v>-278.58891897600006</v>
          </cell>
          <cell r="CF125">
            <v>491.30023827499991</v>
          </cell>
          <cell r="CG125">
            <v>504.89757810000003</v>
          </cell>
          <cell r="CH125">
            <v>22.250839155999984</v>
          </cell>
          <cell r="CI125">
            <v>354.17529895800004</v>
          </cell>
          <cell r="CJ125">
            <v>-105.064353392</v>
          </cell>
          <cell r="CK125">
            <v>522.29465316299991</v>
          </cell>
          <cell r="CL125">
            <v>172.98212948499994</v>
          </cell>
          <cell r="CM125">
            <v>-83.705944958999993</v>
          </cell>
          <cell r="CN125">
            <v>344.41351837899992</v>
          </cell>
          <cell r="CO125">
            <v>-116.91806888899998</v>
          </cell>
          <cell r="CP125">
            <v>582.78327707099993</v>
          </cell>
          <cell r="CQ125">
            <v>354.90854945899997</v>
          </cell>
          <cell r="CR125">
            <v>109.46377076000005</v>
          </cell>
          <cell r="CS125">
            <v>-90.092290550000001</v>
          </cell>
          <cell r="CT125">
            <v>-215.25492724600002</v>
          </cell>
          <cell r="CU125">
            <v>-106.96582456100001</v>
          </cell>
          <cell r="CV125">
            <v>9.30695788700001</v>
          </cell>
          <cell r="CW125">
            <v>747.95514757599983</v>
          </cell>
          <cell r="CX125">
            <v>-52.330119500000023</v>
          </cell>
          <cell r="CY125">
            <v>-101.22245548500001</v>
          </cell>
          <cell r="CZ125">
            <v>-288.10223380300005</v>
          </cell>
          <cell r="DA125">
            <v>-903.9517623029999</v>
          </cell>
          <cell r="DB125">
            <v>1342.35009401</v>
          </cell>
          <cell r="DC125">
            <v>-404.62620879100001</v>
          </cell>
          <cell r="DD125">
            <v>76.500381973999993</v>
          </cell>
          <cell r="DE125">
            <v>27.163867497999988</v>
          </cell>
          <cell r="DF125">
            <v>-146.53167193000004</v>
          </cell>
          <cell r="DG125">
            <v>1912.2834843359999</v>
          </cell>
          <cell r="DH125">
            <v>-17.902174192999979</v>
          </cell>
          <cell r="DI125">
            <v>2952.1734705680005</v>
          </cell>
          <cell r="DJ125">
            <v>-132.11378504000001</v>
          </cell>
          <cell r="DK125">
            <v>136.07586229100002</v>
          </cell>
          <cell r="DL125">
            <v>78.483220363000029</v>
          </cell>
          <cell r="DM125">
            <v>119.39238067900003</v>
          </cell>
          <cell r="DN125">
            <v>6.8781208619999887</v>
          </cell>
          <cell r="DO125">
            <v>-186.36744498000002</v>
          </cell>
          <cell r="DP125">
            <v>-13.843946795000022</v>
          </cell>
          <cell r="DQ125">
            <v>29.947626145999998</v>
          </cell>
          <cell r="DR125">
            <v>28.297685389999984</v>
          </cell>
          <cell r="DS125">
            <v>1114.5511184889999</v>
          </cell>
          <cell r="DT125">
            <v>-63.005560227999993</v>
          </cell>
          <cell r="DU125">
            <v>1028.1948012399998</v>
          </cell>
          <cell r="DV125">
            <v>-156.335516235</v>
          </cell>
          <cell r="DW125">
            <v>-26.747055393999997</v>
          </cell>
          <cell r="DX125">
            <v>516.63515880000011</v>
          </cell>
          <cell r="DY125">
            <v>-218.74259441199999</v>
          </cell>
          <cell r="DZ125">
            <v>15.063772403000016</v>
          </cell>
          <cell r="EA125">
            <v>789.424425004</v>
          </cell>
          <cell r="EB125">
            <v>74.439149534000023</v>
          </cell>
          <cell r="EC125">
            <v>-25.77150824300001</v>
          </cell>
          <cell r="ED125">
            <v>-66.427955832000009</v>
          </cell>
          <cell r="EE125">
            <v>-462.35392558500001</v>
          </cell>
          <cell r="EF125">
            <v>-54.291438532000008</v>
          </cell>
          <cell r="EG125">
            <v>1829.1260950599999</v>
          </cell>
          <cell r="EH125">
            <v>-104.26132007000001</v>
          </cell>
          <cell r="EI125">
            <v>-36.142339294999999</v>
          </cell>
          <cell r="EJ125">
            <v>-41.657176206999992</v>
          </cell>
          <cell r="EK125">
            <v>-138.99007161099999</v>
          </cell>
          <cell r="EL125">
            <v>619.36180995699988</v>
          </cell>
          <cell r="EM125">
            <v>-79.768404231999995</v>
          </cell>
          <cell r="EN125">
            <v>150.37478417999998</v>
          </cell>
          <cell r="EO125">
            <v>404.24311898500002</v>
          </cell>
          <cell r="EP125">
            <v>259.508345437</v>
          </cell>
          <cell r="EQ125">
            <v>-66.507015130999989</v>
          </cell>
          <cell r="ER125">
            <v>-82.957273016999849</v>
          </cell>
          <cell r="ES125">
            <v>2.9600483610000197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-127.02194773000001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-127.02194773000001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-127.02194773000001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-127.02194772999999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-127.02194773000001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-127.02194773000001</v>
          </cell>
          <cell r="ES126">
            <v>0</v>
          </cell>
        </row>
        <row r="127">
          <cell r="R127">
            <v>-2.2428999299999997</v>
          </cell>
          <cell r="S127">
            <v>-2.3873210200000003</v>
          </cell>
          <cell r="T127">
            <v>-3.54257562</v>
          </cell>
          <cell r="U127">
            <v>-2.1704506700000001</v>
          </cell>
          <cell r="V127">
            <v>-2.1409455600000005</v>
          </cell>
          <cell r="W127">
            <v>-2.2688169800000004</v>
          </cell>
          <cell r="X127">
            <v>-2.2985640299999996</v>
          </cell>
          <cell r="Y127">
            <v>-2.15466377</v>
          </cell>
          <cell r="Z127">
            <v>-2.3257670900000003</v>
          </cell>
          <cell r="AA127">
            <v>-2.2363967100000002</v>
          </cell>
          <cell r="AB127">
            <v>-2.2428548900000003</v>
          </cell>
          <cell r="AC127">
            <v>-2.2670710300000003</v>
          </cell>
          <cell r="AD127">
            <v>-2.2746760700000004</v>
          </cell>
          <cell r="AE127">
            <v>-2.1691621799999998</v>
          </cell>
          <cell r="AF127">
            <v>-2.3333105300000003</v>
          </cell>
          <cell r="AG127">
            <v>-2.3281512900000001</v>
          </cell>
          <cell r="AH127">
            <v>-2.2339189099999999</v>
          </cell>
          <cell r="AI127">
            <v>-0.65782927999999985</v>
          </cell>
          <cell r="AJ127">
            <v>-2.3593487599999996</v>
          </cell>
          <cell r="AK127">
            <v>-1.7631660399999998</v>
          </cell>
          <cell r="AL127">
            <v>-1.7757282300000001</v>
          </cell>
          <cell r="AM127">
            <v>-1.7923602199999999</v>
          </cell>
          <cell r="AN127">
            <v>-1.3267973400000002</v>
          </cell>
          <cell r="AO127">
            <v>-1.3394210200000001</v>
          </cell>
          <cell r="AP127">
            <v>-0.57932914999999985</v>
          </cell>
          <cell r="AQ127">
            <v>-1.4378178400000001</v>
          </cell>
          <cell r="AR127">
            <v>-1.45556383</v>
          </cell>
          <cell r="AS127">
            <v>-1.4566938800000002</v>
          </cell>
          <cell r="AT127">
            <v>-1.4690224600000001</v>
          </cell>
          <cell r="AU127">
            <v>-0.22237012000000012</v>
          </cell>
          <cell r="AV127">
            <v>-0.94779898000000018</v>
          </cell>
          <cell r="AW127">
            <v>-1.4777335600000001</v>
          </cell>
          <cell r="AX127">
            <v>-1.4871363099999999</v>
          </cell>
          <cell r="AY127">
            <v>-1.4981779300000002</v>
          </cell>
          <cell r="AZ127">
            <v>-0.53218728999999987</v>
          </cell>
          <cell r="BA127">
            <v>-0.53630374000000003</v>
          </cell>
          <cell r="BB127">
            <v>-0.539238</v>
          </cell>
          <cell r="BC127">
            <v>-0.5428303000000001</v>
          </cell>
          <cell r="BD127">
            <v>-0.54725760999999995</v>
          </cell>
          <cell r="BE127">
            <v>-0.54995757999999995</v>
          </cell>
          <cell r="BF127">
            <v>-0.55391663000000002</v>
          </cell>
          <cell r="BG127">
            <v>-0.55724821999999996</v>
          </cell>
          <cell r="BH127">
            <v>-0.56114823000000003</v>
          </cell>
          <cell r="BI127">
            <v>-0.24822256000000001</v>
          </cell>
          <cell r="BJ127">
            <v>-0.25021937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3.6972033500000001</v>
          </cell>
          <cell r="BQ127">
            <v>-0.16451401000000002</v>
          </cell>
          <cell r="BR127">
            <v>-0.19114564000000001</v>
          </cell>
          <cell r="BS127">
            <v>0.31209140000000002</v>
          </cell>
          <cell r="BT127">
            <v>-0.19363239000000002</v>
          </cell>
          <cell r="BU127">
            <v>-0.21441894</v>
          </cell>
          <cell r="BV127">
            <v>-0.21580609000000001</v>
          </cell>
          <cell r="BW127">
            <v>-0.21720222</v>
          </cell>
          <cell r="BX127">
            <v>-0.21860737</v>
          </cell>
          <cell r="BY127">
            <v>-0.22002163</v>
          </cell>
          <cell r="BZ127">
            <v>-0.22144504000000001</v>
          </cell>
          <cell r="CA127">
            <v>-0.22287764999999998</v>
          </cell>
          <cell r="CB127">
            <v>-0.22431952999999999</v>
          </cell>
          <cell r="CC127">
            <v>-0.22577074</v>
          </cell>
          <cell r="CD127">
            <v>-0.22723135</v>
          </cell>
          <cell r="CE127">
            <v>-0.22870139</v>
          </cell>
          <cell r="CF127">
            <v>-0.23018095999999999</v>
          </cell>
          <cell r="CG127">
            <v>-0.28114358999999994</v>
          </cell>
          <cell r="CH127">
            <v>-4.9786400000000001E-2</v>
          </cell>
          <cell r="CI127">
            <v>-5.0101309999999996E-2</v>
          </cell>
          <cell r="CJ127">
            <v>163.58405847</v>
          </cell>
          <cell r="CK127">
            <v>-5.07371E-2</v>
          </cell>
          <cell r="CL127">
            <v>-5.1057999999999999E-2</v>
          </cell>
          <cell r="CM127">
            <v>-5.1380949999999995E-2</v>
          </cell>
          <cell r="CN127">
            <v>-5.1705929999999997E-2</v>
          </cell>
          <cell r="CO127">
            <v>-5.2032969999999998E-2</v>
          </cell>
          <cell r="CP127">
            <v>-10.279516869999998</v>
          </cell>
          <cell r="CQ127">
            <v>-5.2693269999999993E-2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-10.227154789999998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-10.227154789999998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-10.227154789999998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-10.227154789999998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-10.227154789999998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-10.22715479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-10.227154789999998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-10.22715479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-10.22715479</v>
          </cell>
          <cell r="ER127">
            <v>0</v>
          </cell>
          <cell r="ES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500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</row>
        <row r="131">
          <cell r="R131">
            <v>37.710337682802951</v>
          </cell>
          <cell r="S131">
            <v>71.558486957761261</v>
          </cell>
          <cell r="T131">
            <v>85.492706322007308</v>
          </cell>
          <cell r="U131">
            <v>66.599746735804629</v>
          </cell>
          <cell r="V131">
            <v>95.361619197617273</v>
          </cell>
          <cell r="W131">
            <v>23.183341623803408</v>
          </cell>
          <cell r="X131">
            <v>172.77906205830655</v>
          </cell>
          <cell r="Y131">
            <v>1309.536798822352</v>
          </cell>
          <cell r="Z131">
            <v>165.80081834222784</v>
          </cell>
          <cell r="AA131">
            <v>-15.130903126596806</v>
          </cell>
          <cell r="AB131">
            <v>143.77703721308586</v>
          </cell>
          <cell r="AC131">
            <v>1249.3640685016214</v>
          </cell>
          <cell r="AD131">
            <v>-233.8657759641479</v>
          </cell>
          <cell r="AE131">
            <v>232.36260675610347</v>
          </cell>
          <cell r="AF131">
            <v>232.23354685844632</v>
          </cell>
          <cell r="AG131">
            <v>129.43866170579292</v>
          </cell>
          <cell r="AH131">
            <v>-111.4765377500743</v>
          </cell>
          <cell r="AI131">
            <v>34.884297461593007</v>
          </cell>
          <cell r="AJ131">
            <v>108.73097887639079</v>
          </cell>
          <cell r="AK131">
            <v>504.4002384572409</v>
          </cell>
          <cell r="AL131">
            <v>784.90103273609293</v>
          </cell>
          <cell r="AM131">
            <v>-192.72805836042397</v>
          </cell>
          <cell r="AN131">
            <v>72.768003688373966</v>
          </cell>
          <cell r="AO131">
            <v>659.011669384269</v>
          </cell>
          <cell r="AP131">
            <v>-261.26405030633805</v>
          </cell>
          <cell r="AQ131">
            <v>214.75392099217606</v>
          </cell>
          <cell r="AR131">
            <v>71.716989182628595</v>
          </cell>
          <cell r="AS131">
            <v>-14.633251063096083</v>
          </cell>
          <cell r="AT131">
            <v>183.18460076517897</v>
          </cell>
          <cell r="AU131">
            <v>951.7045938648489</v>
          </cell>
          <cell r="AV131">
            <v>34.936467201266538</v>
          </cell>
          <cell r="AW131">
            <v>-143.22472703183618</v>
          </cell>
          <cell r="AX131">
            <v>364.02037507627824</v>
          </cell>
          <cell r="AY131">
            <v>135.20691803990559</v>
          </cell>
          <cell r="AZ131">
            <v>-527.92657516444501</v>
          </cell>
          <cell r="BA131">
            <v>1774.4971824686259</v>
          </cell>
          <cell r="BB131">
            <v>-1023.173864498033</v>
          </cell>
          <cell r="BC131">
            <v>735.65706720924084</v>
          </cell>
          <cell r="BD131">
            <v>-390.85876387709561</v>
          </cell>
          <cell r="BE131">
            <v>132.74355224918853</v>
          </cell>
          <cell r="BF131">
            <v>70.766109882370415</v>
          </cell>
          <cell r="BG131">
            <v>-203.26570437247779</v>
          </cell>
          <cell r="BH131">
            <v>-355.76973417222712</v>
          </cell>
          <cell r="BI131">
            <v>-437.49250897291859</v>
          </cell>
          <cell r="BJ131">
            <v>10.910752145690765</v>
          </cell>
          <cell r="BK131">
            <v>194.35544863790997</v>
          </cell>
          <cell r="BL131">
            <v>74.472760704096885</v>
          </cell>
          <cell r="BM131">
            <v>938.8843919282433</v>
          </cell>
          <cell r="BN131">
            <v>-1349.8864533822652</v>
          </cell>
          <cell r="BO131">
            <v>-9.9767214984506722</v>
          </cell>
          <cell r="BP131">
            <v>-76.761299203396078</v>
          </cell>
          <cell r="BQ131">
            <v>-388.17223719336778</v>
          </cell>
          <cell r="BR131">
            <v>194.39139627099254</v>
          </cell>
          <cell r="BS131">
            <v>123.08532141447108</v>
          </cell>
          <cell r="BT131">
            <v>-97.014810752931453</v>
          </cell>
          <cell r="BU131">
            <v>-2.9355079962089121</v>
          </cell>
          <cell r="BV131">
            <v>632.06399772800489</v>
          </cell>
          <cell r="BW131">
            <v>-638.79257077668865</v>
          </cell>
          <cell r="BX131">
            <v>-405.68165007801349</v>
          </cell>
          <cell r="BY131">
            <v>1574.3770592464725</v>
          </cell>
          <cell r="BZ131">
            <v>-470.95152948439102</v>
          </cell>
          <cell r="CA131">
            <v>-506.15693442870304</v>
          </cell>
          <cell r="CB131">
            <v>153.7193618762978</v>
          </cell>
          <cell r="CC131">
            <v>425.32906044494001</v>
          </cell>
          <cell r="CD131">
            <v>351.23477048833348</v>
          </cell>
          <cell r="CE131">
            <v>137.29863972833348</v>
          </cell>
          <cell r="CF131">
            <v>-18.999220201666589</v>
          </cell>
          <cell r="CG131">
            <v>219.54175738833328</v>
          </cell>
          <cell r="CH131">
            <v>494.34413479879572</v>
          </cell>
          <cell r="CI131">
            <v>-41.335506641666186</v>
          </cell>
          <cell r="CJ131">
            <v>353.84100613833346</v>
          </cell>
          <cell r="CK131">
            <v>376.23996732833319</v>
          </cell>
          <cell r="CL131">
            <v>-393.31551095666816</v>
          </cell>
          <cell r="CM131">
            <v>-350.20578205866695</v>
          </cell>
          <cell r="CN131">
            <v>616.00968457138299</v>
          </cell>
          <cell r="CO131">
            <v>74.314827907334148</v>
          </cell>
          <cell r="CP131">
            <v>-279.90460457666717</v>
          </cell>
          <cell r="CQ131">
            <v>186.02216950167929</v>
          </cell>
          <cell r="CR131">
            <v>-167.39781912266534</v>
          </cell>
          <cell r="CS131">
            <v>145.48962491133187</v>
          </cell>
          <cell r="CT131">
            <v>717.47282620933322</v>
          </cell>
          <cell r="CU131">
            <v>-584.0788737665855</v>
          </cell>
          <cell r="CV131">
            <v>299.49129544333442</v>
          </cell>
          <cell r="CW131">
            <v>1295.7447212433365</v>
          </cell>
          <cell r="CX131">
            <v>-445.30118407726212</v>
          </cell>
          <cell r="CY131">
            <v>477.15208133472305</v>
          </cell>
          <cell r="CZ131">
            <v>994.26747523050267</v>
          </cell>
          <cell r="DA131">
            <v>215.58357807904662</v>
          </cell>
          <cell r="DB131">
            <v>741.67475946270201</v>
          </cell>
          <cell r="DC131">
            <v>282.55815731044908</v>
          </cell>
          <cell r="DD131">
            <v>266.33882689789834</v>
          </cell>
          <cell r="DE131">
            <v>600.87810507547647</v>
          </cell>
          <cell r="DF131">
            <v>47.217725217923743</v>
          </cell>
          <cell r="DG131">
            <v>-958.07891912637069</v>
          </cell>
          <cell r="DH131">
            <v>57.844133154396303</v>
          </cell>
          <cell r="DI131">
            <v>-1161.0390164894511</v>
          </cell>
          <cell r="DJ131">
            <v>725.95106829159988</v>
          </cell>
          <cell r="DK131">
            <v>436.29659205215495</v>
          </cell>
          <cell r="DL131">
            <v>-67.647232812500306</v>
          </cell>
          <cell r="DM131">
            <v>67.824952067586253</v>
          </cell>
          <cell r="DN131">
            <v>-170.66717830912654</v>
          </cell>
          <cell r="DO131">
            <v>36.959117558769037</v>
          </cell>
          <cell r="DP131">
            <v>-20.071782573352081</v>
          </cell>
          <cell r="DQ131">
            <v>337.48282999680185</v>
          </cell>
          <cell r="DR131">
            <v>-591.90631422349963</v>
          </cell>
          <cell r="DS131">
            <v>146.38655212500015</v>
          </cell>
          <cell r="DT131">
            <v>-39.407427814799178</v>
          </cell>
          <cell r="DU131">
            <v>480.93440787542403</v>
          </cell>
          <cell r="DV131">
            <v>-188.22347499500353</v>
          </cell>
          <cell r="DW131">
            <v>224.13643757500199</v>
          </cell>
          <cell r="DX131">
            <v>-24.748770240001022</v>
          </cell>
          <cell r="DY131">
            <v>263.11089723000146</v>
          </cell>
          <cell r="DZ131">
            <v>-341.91000753000003</v>
          </cell>
          <cell r="EA131">
            <v>122.29412615000024</v>
          </cell>
          <cell r="EB131">
            <v>74.253885300002821</v>
          </cell>
          <cell r="EC131">
            <v>25.449944899997945</v>
          </cell>
          <cell r="ED131">
            <v>-339.76121941000088</v>
          </cell>
          <cell r="EE131">
            <v>-128.85031287666698</v>
          </cell>
          <cell r="EF131">
            <v>244.49558297266822</v>
          </cell>
          <cell r="EG131">
            <v>-322.70315366999921</v>
          </cell>
          <cell r="EH131">
            <v>-284.13957445714038</v>
          </cell>
          <cell r="EI131">
            <v>1024.0466785800006</v>
          </cell>
          <cell r="EJ131">
            <v>-110.63976440999988</v>
          </cell>
          <cell r="EK131">
            <v>20.936712410001064</v>
          </cell>
          <cell r="EL131">
            <v>385.02967420999778</v>
          </cell>
          <cell r="EM131">
            <v>468.76852037000151</v>
          </cell>
          <cell r="EN131">
            <v>352.87608435999948</v>
          </cell>
          <cell r="EO131">
            <v>214.19605832999946</v>
          </cell>
          <cell r="EP131">
            <v>267.39512810500514</v>
          </cell>
          <cell r="EQ131">
            <v>341.88815136499863</v>
          </cell>
          <cell r="ER131">
            <v>949.76569855333537</v>
          </cell>
          <cell r="ES131">
            <v>1242.3515944085834</v>
          </cell>
        </row>
        <row r="132">
          <cell r="R132">
            <v>35.457795470000292</v>
          </cell>
          <cell r="S132">
            <v>36.477967790000093</v>
          </cell>
          <cell r="T132">
            <v>53.422318889999588</v>
          </cell>
          <cell r="U132">
            <v>12.723806140000306</v>
          </cell>
          <cell r="V132">
            <v>17.226095769999574</v>
          </cell>
          <cell r="W132">
            <v>35.377342499999941</v>
          </cell>
          <cell r="X132">
            <v>-77.27106257000014</v>
          </cell>
          <cell r="Y132">
            <v>45.482847319999564</v>
          </cell>
          <cell r="Z132">
            <v>61.872621800000616</v>
          </cell>
          <cell r="AA132">
            <v>-93.27826997000011</v>
          </cell>
          <cell r="AB132">
            <v>45.408243610000227</v>
          </cell>
          <cell r="AC132">
            <v>242.21557316000008</v>
          </cell>
          <cell r="AD132">
            <v>-62.9858695300004</v>
          </cell>
          <cell r="AE132">
            <v>275.27670452000029</v>
          </cell>
          <cell r="AF132">
            <v>169.70530858000075</v>
          </cell>
          <cell r="AG132">
            <v>107.08932572999902</v>
          </cell>
          <cell r="AH132">
            <v>118.31346375000066</v>
          </cell>
          <cell r="AI132">
            <v>-252.72767132000035</v>
          </cell>
          <cell r="AJ132">
            <v>-9.7705906299997878</v>
          </cell>
          <cell r="AK132">
            <v>83.926774309999928</v>
          </cell>
          <cell r="AL132">
            <v>-79.204364820000592</v>
          </cell>
          <cell r="AM132">
            <v>-7.835705189999544</v>
          </cell>
          <cell r="AN132">
            <v>178.10195908999958</v>
          </cell>
          <cell r="AO132">
            <v>203.36965760000089</v>
          </cell>
          <cell r="AP132">
            <v>-271.6634424900011</v>
          </cell>
          <cell r="AQ132">
            <v>258.7741657400004</v>
          </cell>
          <cell r="AR132">
            <v>-28.325204549999256</v>
          </cell>
          <cell r="AS132">
            <v>102.63138044999926</v>
          </cell>
          <cell r="AT132">
            <v>70.155293370000607</v>
          </cell>
          <cell r="AU132">
            <v>123.62487941999947</v>
          </cell>
          <cell r="AV132">
            <v>276.53653280000043</v>
          </cell>
          <cell r="AW132">
            <v>220.57533910000032</v>
          </cell>
          <cell r="AX132">
            <v>327.70392550999986</v>
          </cell>
          <cell r="AY132">
            <v>226.82015671999994</v>
          </cell>
          <cell r="AZ132">
            <v>-466.65872794999967</v>
          </cell>
          <cell r="BA132">
            <v>410.50991262999992</v>
          </cell>
          <cell r="BB132">
            <v>-1081.8095245900008</v>
          </cell>
          <cell r="BC132">
            <v>990.40387545999829</v>
          </cell>
          <cell r="BD132">
            <v>-234.45487083999853</v>
          </cell>
          <cell r="BE132">
            <v>172.56938661000049</v>
          </cell>
          <cell r="BF132">
            <v>89.946647780000376</v>
          </cell>
          <cell r="BG132">
            <v>-611.18771547000028</v>
          </cell>
          <cell r="BH132">
            <v>-149.1606908900003</v>
          </cell>
          <cell r="BI132">
            <v>-305.82792708999989</v>
          </cell>
          <cell r="BJ132">
            <v>140.55759143</v>
          </cell>
          <cell r="BK132">
            <v>-76.780521950000548</v>
          </cell>
          <cell r="BL132">
            <v>109.63217455000063</v>
          </cell>
          <cell r="BM132">
            <v>-28.127905399999918</v>
          </cell>
          <cell r="BN132">
            <v>-406.01212280999948</v>
          </cell>
          <cell r="BO132">
            <v>118.87759246999974</v>
          </cell>
          <cell r="BP132">
            <v>39.179899800000271</v>
          </cell>
          <cell r="BQ132">
            <v>-151.00896161999935</v>
          </cell>
          <cell r="BR132">
            <v>277.45831820000035</v>
          </cell>
          <cell r="BS132">
            <v>-211.32342497000104</v>
          </cell>
          <cell r="BT132">
            <v>4.8875333899998168</v>
          </cell>
          <cell r="BU132">
            <v>80.046917460000941</v>
          </cell>
          <cell r="BV132">
            <v>176.98106218000021</v>
          </cell>
          <cell r="BW132">
            <v>-263.50382649000062</v>
          </cell>
          <cell r="BX132">
            <v>39.648727599999802</v>
          </cell>
          <cell r="BY132">
            <v>693.06836568999961</v>
          </cell>
          <cell r="BZ132">
            <v>-602.82921180999801</v>
          </cell>
          <cell r="CA132">
            <v>-373.89508560000058</v>
          </cell>
          <cell r="CB132">
            <v>226.94135813999992</v>
          </cell>
          <cell r="CC132">
            <v>147.55384109999977</v>
          </cell>
          <cell r="CD132">
            <v>-4.4480226700002277</v>
          </cell>
          <cell r="CE132">
            <v>124.17078203000051</v>
          </cell>
          <cell r="CF132">
            <v>87.062767309999799</v>
          </cell>
          <cell r="CG132">
            <v>145.01104992000046</v>
          </cell>
          <cell r="CH132">
            <v>249.35340316999941</v>
          </cell>
          <cell r="CI132">
            <v>-35.535719969999946</v>
          </cell>
          <cell r="CJ132">
            <v>164.94004700000096</v>
          </cell>
          <cell r="CK132">
            <v>745.83512414999905</v>
          </cell>
          <cell r="CL132">
            <v>-281.24817519000044</v>
          </cell>
          <cell r="CM132">
            <v>-226.66479706999917</v>
          </cell>
          <cell r="CN132">
            <v>286.20505149999963</v>
          </cell>
          <cell r="CO132">
            <v>81.505585579999888</v>
          </cell>
          <cell r="CP132">
            <v>-135.91494255000021</v>
          </cell>
          <cell r="CQ132">
            <v>147.29441150999901</v>
          </cell>
          <cell r="CR132">
            <v>-227.9340402799985</v>
          </cell>
          <cell r="CS132">
            <v>130.60517283000036</v>
          </cell>
          <cell r="CT132">
            <v>334.73083713999949</v>
          </cell>
          <cell r="CU132">
            <v>-236.30489697000144</v>
          </cell>
          <cell r="CV132">
            <v>160.73115663000158</v>
          </cell>
          <cell r="CW132">
            <v>178.83051886000226</v>
          </cell>
          <cell r="CX132">
            <v>-15.348613730001489</v>
          </cell>
          <cell r="CY132">
            <v>333.89394376999962</v>
          </cell>
          <cell r="CZ132">
            <v>576.42126014999985</v>
          </cell>
          <cell r="DA132">
            <v>-4.1078527099987241</v>
          </cell>
          <cell r="DB132">
            <v>-107.39012851000189</v>
          </cell>
          <cell r="DC132">
            <v>97.573689200000672</v>
          </cell>
          <cell r="DD132">
            <v>245.40931798999623</v>
          </cell>
          <cell r="DE132">
            <v>157.49522254000271</v>
          </cell>
          <cell r="DF132">
            <v>-142.16296400000147</v>
          </cell>
          <cell r="DG132">
            <v>-506.29367042999661</v>
          </cell>
          <cell r="DH132">
            <v>414.85732524999844</v>
          </cell>
          <cell r="DI132">
            <v>-800.36974628000212</v>
          </cell>
          <cell r="DJ132">
            <v>74.519383290002224</v>
          </cell>
          <cell r="DK132">
            <v>344.50703003000035</v>
          </cell>
          <cell r="DL132">
            <v>-40.91607878999821</v>
          </cell>
          <cell r="DM132">
            <v>-542.44207421999749</v>
          </cell>
          <cell r="DN132">
            <v>167.9436864599968</v>
          </cell>
          <cell r="DO132">
            <v>-183.22150026999907</v>
          </cell>
          <cell r="DP132">
            <v>-56.767845669999588</v>
          </cell>
          <cell r="DQ132">
            <v>91.176178350000555</v>
          </cell>
          <cell r="DR132">
            <v>-302.33401972999968</v>
          </cell>
          <cell r="DS132">
            <v>-66.799104230000012</v>
          </cell>
          <cell r="DT132">
            <v>5.1121023300008801</v>
          </cell>
          <cell r="DU132">
            <v>231.92773782999984</v>
          </cell>
          <cell r="DV132">
            <v>25.783580409997512</v>
          </cell>
          <cell r="DW132">
            <v>-2.8226233399998364</v>
          </cell>
          <cell r="DX132">
            <v>-166.31396277000135</v>
          </cell>
          <cell r="DY132">
            <v>238.28517158000091</v>
          </cell>
          <cell r="DZ132">
            <v>-33.662967689999959</v>
          </cell>
          <cell r="EA132">
            <v>0.53426079000041682</v>
          </cell>
          <cell r="EB132">
            <v>46.346128690000569</v>
          </cell>
          <cell r="EC132">
            <v>-81.912237650001543</v>
          </cell>
          <cell r="ED132">
            <v>-182.06870804999903</v>
          </cell>
          <cell r="EE132">
            <v>-39.544080520000534</v>
          </cell>
          <cell r="EF132">
            <v>57.384193800000048</v>
          </cell>
          <cell r="EG132">
            <v>-333.58461336999926</v>
          </cell>
          <cell r="EH132">
            <v>-207.79232465713983</v>
          </cell>
          <cell r="EI132">
            <v>140.5952642299992</v>
          </cell>
          <cell r="EJ132">
            <v>-36.675193169999261</v>
          </cell>
          <cell r="EK132">
            <v>70.860608659999571</v>
          </cell>
          <cell r="EL132">
            <v>180.1619275499985</v>
          </cell>
          <cell r="EM132">
            <v>236.41760302000182</v>
          </cell>
          <cell r="EN132">
            <v>-87.075860970000463</v>
          </cell>
          <cell r="EO132">
            <v>-28.067001060000848</v>
          </cell>
          <cell r="EP132">
            <v>149.64653096000188</v>
          </cell>
          <cell r="EQ132">
            <v>220.68442953999966</v>
          </cell>
          <cell r="ER132">
            <v>402.79598639000102</v>
          </cell>
          <cell r="ES132">
            <v>222.872716308581</v>
          </cell>
        </row>
        <row r="134">
          <cell r="R134">
            <v>-24.996676839999978</v>
          </cell>
          <cell r="S134">
            <v>-2.8154755800000046</v>
          </cell>
          <cell r="T134">
            <v>-2.5258563299999963</v>
          </cell>
          <cell r="U134">
            <v>1.8966821499999966</v>
          </cell>
          <cell r="V134">
            <v>-0.87949012999999354</v>
          </cell>
          <cell r="W134">
            <v>-1.2024662200000051</v>
          </cell>
          <cell r="X134">
            <v>-0.91850534999999667</v>
          </cell>
          <cell r="Y134">
            <v>1.8940738299999964</v>
          </cell>
          <cell r="Z134">
            <v>-1.4549233699999995</v>
          </cell>
          <cell r="AA134">
            <v>0.3569140800000028</v>
          </cell>
          <cell r="AB134">
            <v>-1.0164485500000033</v>
          </cell>
          <cell r="AC134">
            <v>20.974766240000008</v>
          </cell>
          <cell r="AD134">
            <v>-2.6543189400000102</v>
          </cell>
          <cell r="AE134">
            <v>-5.7816700499999953</v>
          </cell>
          <cell r="AF134">
            <v>4.4129781500000007</v>
          </cell>
          <cell r="AG134">
            <v>4.3503618300000042</v>
          </cell>
          <cell r="AH134">
            <v>13.491181310000002</v>
          </cell>
          <cell r="AI134">
            <v>-32.734939510000004</v>
          </cell>
          <cell r="AJ134">
            <v>2.142390319999997</v>
          </cell>
          <cell r="AK134">
            <v>22.124418720000016</v>
          </cell>
          <cell r="AL134">
            <v>-26.617455250000006</v>
          </cell>
          <cell r="AM134">
            <v>-0.20912160999999685</v>
          </cell>
          <cell r="AN134">
            <v>3.0453579799999986</v>
          </cell>
          <cell r="AO134">
            <v>34.57865082</v>
          </cell>
          <cell r="AP134">
            <v>6.6252078999999924</v>
          </cell>
          <cell r="AQ134">
            <v>8.644474140000014</v>
          </cell>
          <cell r="AR134">
            <v>157.70578611000002</v>
          </cell>
          <cell r="AS134">
            <v>-89.962364040000011</v>
          </cell>
          <cell r="AT134">
            <v>1.8200050300000044</v>
          </cell>
          <cell r="AU134">
            <v>22.536062670000007</v>
          </cell>
          <cell r="AV134">
            <v>40.117306139999982</v>
          </cell>
          <cell r="AW134">
            <v>-152.01521574999998</v>
          </cell>
          <cell r="AX134">
            <v>7.625934749999999</v>
          </cell>
          <cell r="AY134">
            <v>7.0475257399999975</v>
          </cell>
          <cell r="AZ134">
            <v>-5.7323670500000077</v>
          </cell>
          <cell r="BA134">
            <v>613.8201458399999</v>
          </cell>
          <cell r="BB134">
            <v>-248.09762187000013</v>
          </cell>
          <cell r="BC134">
            <v>-276.25291207000009</v>
          </cell>
          <cell r="BD134">
            <v>-2.7315230099999894</v>
          </cell>
          <cell r="BE134">
            <v>-74.662439390000003</v>
          </cell>
          <cell r="BF134">
            <v>5.5088647299999991</v>
          </cell>
          <cell r="BG134">
            <v>-38.418619169999999</v>
          </cell>
          <cell r="BH134">
            <v>-0.82094600999999301</v>
          </cell>
          <cell r="BI134">
            <v>-10.302512150000005</v>
          </cell>
          <cell r="BJ134">
            <v>5.1412449699999954</v>
          </cell>
          <cell r="BK134">
            <v>-5.2219814999999983</v>
          </cell>
          <cell r="BL134">
            <v>-11.667907380000003</v>
          </cell>
          <cell r="BM134">
            <v>178.37057988000007</v>
          </cell>
          <cell r="BN134">
            <v>-169.6894089799998</v>
          </cell>
          <cell r="BO134">
            <v>4.1874095800000006</v>
          </cell>
          <cell r="BP134">
            <v>-3.7296775699999998</v>
          </cell>
          <cell r="BQ134">
            <v>-0.75290251000000552</v>
          </cell>
          <cell r="BR134">
            <v>-1.6754977799999935</v>
          </cell>
          <cell r="BS134">
            <v>6.511565829999995</v>
          </cell>
          <cell r="BT134">
            <v>-6.2576401999999973</v>
          </cell>
          <cell r="BU134">
            <v>1.188157369999999</v>
          </cell>
          <cell r="BV134">
            <v>50.180402670000014</v>
          </cell>
          <cell r="BW134">
            <v>-55.87903608000002</v>
          </cell>
          <cell r="BX134">
            <v>-0.61679116000000178</v>
          </cell>
          <cell r="BY134">
            <v>157.28159984999999</v>
          </cell>
          <cell r="BZ134">
            <v>-117.2320120899999</v>
          </cell>
          <cell r="CA134">
            <v>-3.9988151599999924</v>
          </cell>
          <cell r="CB134">
            <v>-5.1665503199999989</v>
          </cell>
          <cell r="CC134">
            <v>26.645230829999988</v>
          </cell>
          <cell r="CD134">
            <v>54.130386260000009</v>
          </cell>
          <cell r="CE134">
            <v>-4.4440350200000012</v>
          </cell>
          <cell r="CF134">
            <v>-25.075979140000015</v>
          </cell>
          <cell r="CG134">
            <v>-13.866705060000001</v>
          </cell>
          <cell r="CH134">
            <v>-9.3679604199999886</v>
          </cell>
          <cell r="CI134">
            <v>8.2542476499999964</v>
          </cell>
          <cell r="CJ134">
            <v>3.5790294300000056</v>
          </cell>
          <cell r="CK134">
            <v>97.32207406000002</v>
          </cell>
          <cell r="CL134">
            <v>-3.6347124900001404</v>
          </cell>
          <cell r="CM134">
            <v>-20.275034970000007</v>
          </cell>
          <cell r="CN134">
            <v>-0.38540686000001756</v>
          </cell>
          <cell r="CO134">
            <v>8.8208593500000063</v>
          </cell>
          <cell r="CP134">
            <v>-11.09917833999998</v>
          </cell>
          <cell r="CQ134">
            <v>5.592526399999997</v>
          </cell>
          <cell r="CR134">
            <v>-7.7446189999989201E-2</v>
          </cell>
          <cell r="CS134">
            <v>4.8885096599999827</v>
          </cell>
          <cell r="CT134">
            <v>222.9761997</v>
          </cell>
          <cell r="CU134">
            <v>-226.66716244999989</v>
          </cell>
          <cell r="CV134">
            <v>37.842561680000017</v>
          </cell>
          <cell r="CW134">
            <v>331.39620445000014</v>
          </cell>
          <cell r="CX134">
            <v>-253.34591685000015</v>
          </cell>
          <cell r="CY134">
            <v>22.780594919999942</v>
          </cell>
          <cell r="CZ134">
            <v>6.9741711600000826</v>
          </cell>
          <cell r="DA134">
            <v>-9.1465872100000638</v>
          </cell>
          <cell r="DB134">
            <v>579.27727129999994</v>
          </cell>
          <cell r="DC134">
            <v>45.056396210000116</v>
          </cell>
          <cell r="DD134">
            <v>13.529084799999964</v>
          </cell>
          <cell r="DE134">
            <v>92.768630669999993</v>
          </cell>
          <cell r="DF134">
            <v>-55.696586590000038</v>
          </cell>
          <cell r="DG134">
            <v>-258.07356498999991</v>
          </cell>
          <cell r="DH134">
            <v>12.106308279999894</v>
          </cell>
          <cell r="DI134">
            <v>-40.404964919999998</v>
          </cell>
          <cell r="DJ134">
            <v>247.50593902000026</v>
          </cell>
          <cell r="DK134">
            <v>99.021994969999923</v>
          </cell>
          <cell r="DL134">
            <v>-317.14242007999985</v>
          </cell>
          <cell r="DM134">
            <v>34.718823429999929</v>
          </cell>
          <cell r="DN134">
            <v>-147.09359490000008</v>
          </cell>
          <cell r="DO134">
            <v>67.336888900000076</v>
          </cell>
          <cell r="DP134">
            <v>30.698752619999937</v>
          </cell>
          <cell r="DQ134">
            <v>32.317708079999989</v>
          </cell>
          <cell r="DR134">
            <v>-141.39081711000006</v>
          </cell>
          <cell r="DS134">
            <v>183.31940320000012</v>
          </cell>
          <cell r="DT134">
            <v>-5.8830272400001604</v>
          </cell>
          <cell r="DU134">
            <v>47.690419660000089</v>
          </cell>
          <cell r="DV134">
            <v>-162.89189788500005</v>
          </cell>
          <cell r="DW134">
            <v>196.54207779499984</v>
          </cell>
          <cell r="DX134">
            <v>15.605587509999964</v>
          </cell>
          <cell r="DY134">
            <v>47.804518719999919</v>
          </cell>
          <cell r="DZ134">
            <v>-175.58916035999994</v>
          </cell>
          <cell r="EA134">
            <v>187.28652376000002</v>
          </cell>
          <cell r="EB134">
            <v>2.3541827699999658</v>
          </cell>
          <cell r="EC134">
            <v>1.190743919999818</v>
          </cell>
          <cell r="ED134">
            <v>3.1947204700001066</v>
          </cell>
          <cell r="EE134">
            <v>11.494707283333241</v>
          </cell>
          <cell r="EF134">
            <v>-0.26111259733329462</v>
          </cell>
          <cell r="EG134">
            <v>5.8793964599999526</v>
          </cell>
          <cell r="EH134">
            <v>-225.98209807999979</v>
          </cell>
          <cell r="EI134">
            <v>386.39395511999976</v>
          </cell>
          <cell r="EJ134">
            <v>-54.125990880000245</v>
          </cell>
          <cell r="EK134">
            <v>43.115975069999877</v>
          </cell>
          <cell r="EL134">
            <v>-16.030312039999899</v>
          </cell>
          <cell r="EM134">
            <v>-2.9450779499998134</v>
          </cell>
          <cell r="EN134">
            <v>117.72155433999978</v>
          </cell>
          <cell r="EO134">
            <v>-102.58717684999965</v>
          </cell>
          <cell r="EP134">
            <v>-86.456468214998722</v>
          </cell>
          <cell r="EQ134">
            <v>214.56808784500072</v>
          </cell>
          <cell r="ER134">
            <v>192.88083718333337</v>
          </cell>
          <cell r="ES134">
            <v>192.20799073999979</v>
          </cell>
        </row>
        <row r="135">
          <cell r="R135">
            <v>69.793900100000428</v>
          </cell>
          <cell r="S135">
            <v>80.850502029999916</v>
          </cell>
          <cell r="T135">
            <v>77.763663870000073</v>
          </cell>
          <cell r="U135">
            <v>95.369128039999396</v>
          </cell>
          <cell r="V135">
            <v>122.96291931000042</v>
          </cell>
          <cell r="W135">
            <v>32.958631490000244</v>
          </cell>
          <cell r="X135">
            <v>79.093620229999942</v>
          </cell>
          <cell r="Y135">
            <v>79.100235619999239</v>
          </cell>
          <cell r="Z135">
            <v>108.24043146000076</v>
          </cell>
          <cell r="AA135">
            <v>77.996970509999755</v>
          </cell>
          <cell r="AB135">
            <v>108.10659122000015</v>
          </cell>
          <cell r="AC135">
            <v>178.45848769999975</v>
          </cell>
          <cell r="AD135">
            <v>51.522723176666659</v>
          </cell>
          <cell r="AE135">
            <v>71.526123016666588</v>
          </cell>
          <cell r="AF135">
            <v>254.17080197666655</v>
          </cell>
          <cell r="AG135">
            <v>147.34145820666663</v>
          </cell>
          <cell r="AH135">
            <v>82.905067476666773</v>
          </cell>
          <cell r="AI135">
            <v>-67.715982373333645</v>
          </cell>
          <cell r="AJ135">
            <v>94.563252486666897</v>
          </cell>
          <cell r="AK135">
            <v>14.247251106666681</v>
          </cell>
          <cell r="AL135">
            <v>-47.771768743333723</v>
          </cell>
          <cell r="AM135">
            <v>13.952961236666852</v>
          </cell>
          <cell r="AN135">
            <v>283.45416728666714</v>
          </cell>
          <cell r="AO135">
            <v>204.47511034666604</v>
          </cell>
          <cell r="AP135">
            <v>176.14941722000094</v>
          </cell>
          <cell r="AQ135">
            <v>19.607859819999248</v>
          </cell>
          <cell r="AR135">
            <v>196.55587065000054</v>
          </cell>
          <cell r="AS135">
            <v>179.64653307000026</v>
          </cell>
          <cell r="AT135">
            <v>-12.38965522000035</v>
          </cell>
          <cell r="AU135">
            <v>42.279313689999981</v>
          </cell>
          <cell r="AV135">
            <v>12.049096290000307</v>
          </cell>
          <cell r="AW135">
            <v>26.108655539999745</v>
          </cell>
          <cell r="AX135">
            <v>144.0095329300002</v>
          </cell>
          <cell r="AY135">
            <v>26.700115780000488</v>
          </cell>
          <cell r="AZ135">
            <v>82.585208840000632</v>
          </cell>
          <cell r="BA135">
            <v>19.569041189999552</v>
          </cell>
          <cell r="BB135">
            <v>68.314821576272152</v>
          </cell>
          <cell r="BC135">
            <v>88.75939733960513</v>
          </cell>
          <cell r="BD135">
            <v>36.545104329604328</v>
          </cell>
          <cell r="BE135">
            <v>129.22529755960568</v>
          </cell>
          <cell r="BF135">
            <v>92.354271359605264</v>
          </cell>
          <cell r="BG135">
            <v>262.4112413696048</v>
          </cell>
          <cell r="BH135">
            <v>-10.451196920394977</v>
          </cell>
          <cell r="BI135">
            <v>-54.262120563727876</v>
          </cell>
          <cell r="BJ135">
            <v>76.419877166271363</v>
          </cell>
          <cell r="BK135">
            <v>-27.059582383728412</v>
          </cell>
          <cell r="BL135">
            <v>58.478914556271775</v>
          </cell>
          <cell r="BM135">
            <v>84.775323926272904</v>
          </cell>
          <cell r="BN135">
            <v>13.193077349013038</v>
          </cell>
          <cell r="BO135">
            <v>-58.1834688209874</v>
          </cell>
          <cell r="BP135">
            <v>-66.737601480986996</v>
          </cell>
          <cell r="BQ135">
            <v>78.513509209013137</v>
          </cell>
          <cell r="BR135">
            <v>-29.244927640987044</v>
          </cell>
          <cell r="BS135">
            <v>25.686992519012165</v>
          </cell>
          <cell r="BT135">
            <v>18.260484799013284</v>
          </cell>
          <cell r="BU135">
            <v>27.496473809012969</v>
          </cell>
          <cell r="BV135">
            <v>11.630990189013573</v>
          </cell>
          <cell r="BW135">
            <v>-72.170599280986607</v>
          </cell>
          <cell r="BX135">
            <v>-92.993827750987293</v>
          </cell>
          <cell r="BY135">
            <v>131.37985589901291</v>
          </cell>
          <cell r="BZ135">
            <v>-87.992365461665941</v>
          </cell>
          <cell r="CA135">
            <v>41.355801608333422</v>
          </cell>
          <cell r="CB135">
            <v>31.061832458332901</v>
          </cell>
          <cell r="CC135">
            <v>23.625250438333751</v>
          </cell>
          <cell r="CD135">
            <v>55.77276486833307</v>
          </cell>
          <cell r="CE135">
            <v>0.15201306833387207</v>
          </cell>
          <cell r="CF135">
            <v>58.346395318333634</v>
          </cell>
          <cell r="CG135">
            <v>73.317897108333455</v>
          </cell>
          <cell r="CH135">
            <v>25.610362988332781</v>
          </cell>
          <cell r="CI135">
            <v>28.874502358333302</v>
          </cell>
          <cell r="CJ135">
            <v>52.871814508333046</v>
          </cell>
          <cell r="CK135">
            <v>28.368408178333993</v>
          </cell>
          <cell r="CL135">
            <v>93.78327549333244</v>
          </cell>
          <cell r="CM135">
            <v>65.386057881333727</v>
          </cell>
          <cell r="CN135">
            <v>144.99675828138243</v>
          </cell>
          <cell r="CO135">
            <v>59.381990907332693</v>
          </cell>
          <cell r="CP135">
            <v>-31.228116896666506</v>
          </cell>
          <cell r="CQ135">
            <v>143.03021441133387</v>
          </cell>
          <cell r="CR135">
            <v>-100.01507902266712</v>
          </cell>
          <cell r="CS135">
            <v>93.913088771332696</v>
          </cell>
          <cell r="CT135">
            <v>182.36742376933398</v>
          </cell>
          <cell r="CU135">
            <v>-35.082827616584837</v>
          </cell>
          <cell r="CV135">
            <v>183.21581694333327</v>
          </cell>
          <cell r="CW135">
            <v>463.5561810833342</v>
          </cell>
          <cell r="CX135">
            <v>-156.58602111726123</v>
          </cell>
          <cell r="CY135">
            <v>158.02023415472559</v>
          </cell>
          <cell r="CZ135">
            <v>181.4866998005009</v>
          </cell>
          <cell r="DA135">
            <v>262.56547571904775</v>
          </cell>
          <cell r="DB135">
            <v>275.99446637270194</v>
          </cell>
          <cell r="DC135">
            <v>140.27340489044946</v>
          </cell>
          <cell r="DD135">
            <v>-0.95312511210067896</v>
          </cell>
          <cell r="DE135">
            <v>321.01452609547596</v>
          </cell>
          <cell r="DF135">
            <v>239.90360370792587</v>
          </cell>
          <cell r="DG135">
            <v>-201.3745235763763</v>
          </cell>
          <cell r="DH135">
            <v>-449.39724027560078</v>
          </cell>
          <cell r="DI135">
            <v>-258.96614778944877</v>
          </cell>
          <cell r="DJ135">
            <v>406.00907931159873</v>
          </cell>
          <cell r="DK135">
            <v>-16.682097697848803</v>
          </cell>
          <cell r="DL135">
            <v>262.93888522750058</v>
          </cell>
          <cell r="DM135">
            <v>93.297064277583559</v>
          </cell>
          <cell r="DN135">
            <v>-145.47709201912585</v>
          </cell>
          <cell r="DO135">
            <v>118.8789622787699</v>
          </cell>
          <cell r="DP135">
            <v>15.063864686650049</v>
          </cell>
          <cell r="DQ135">
            <v>238.57646446679973</v>
          </cell>
          <cell r="DR135">
            <v>-143.71567188349945</v>
          </cell>
          <cell r="DS135">
            <v>2.6085643349997554</v>
          </cell>
          <cell r="DT135">
            <v>-35.420802084800016</v>
          </cell>
          <cell r="DU135">
            <v>200.09207294542466</v>
          </cell>
          <cell r="DV135">
            <v>-65.556457100001353</v>
          </cell>
          <cell r="DW135">
            <v>27.926382550000199</v>
          </cell>
          <cell r="DX135">
            <v>76.354674010000963</v>
          </cell>
          <cell r="DY135">
            <v>43.49397418999979</v>
          </cell>
          <cell r="DZ135">
            <v>-136.70376788999965</v>
          </cell>
          <cell r="EA135">
            <v>-7.9900869999619317E-2</v>
          </cell>
          <cell r="EB135">
            <v>29.049803860001703</v>
          </cell>
          <cell r="EC135">
            <v>67.080764769998495</v>
          </cell>
          <cell r="ED135">
            <v>-79.878415420000238</v>
          </cell>
          <cell r="EE135">
            <v>-100.8377155800008</v>
          </cell>
          <cell r="EF135">
            <v>-6.7000695099995937</v>
          </cell>
          <cell r="EG135">
            <v>-22.624848749997909</v>
          </cell>
          <cell r="EH135">
            <v>99.148472569999285</v>
          </cell>
          <cell r="EI135">
            <v>241.98272225000073</v>
          </cell>
          <cell r="EJ135">
            <v>25.345492750000631</v>
          </cell>
          <cell r="EK135">
            <v>-43.150967820000005</v>
          </cell>
          <cell r="EL135">
            <v>191.01887510000051</v>
          </cell>
          <cell r="EM135">
            <v>206.93041267000081</v>
          </cell>
          <cell r="EN135">
            <v>210.7380066099995</v>
          </cell>
          <cell r="EO135">
            <v>243.38080726000044</v>
          </cell>
          <cell r="EP135">
            <v>191.2133334500013</v>
          </cell>
          <cell r="EQ135">
            <v>-199.88075087000107</v>
          </cell>
          <cell r="ER135">
            <v>239.73272229000213</v>
          </cell>
          <cell r="ES135">
            <v>567.2907112799985</v>
          </cell>
        </row>
        <row r="136">
          <cell r="R136">
            <v>0.20426217999998642</v>
          </cell>
          <cell r="S136">
            <v>4.6654709999998545E-2</v>
          </cell>
          <cell r="T136">
            <v>8.7448739999999248E-2</v>
          </cell>
          <cell r="U136">
            <v>0.12020298000000196</v>
          </cell>
          <cell r="V136">
            <v>-0.18112374999999759</v>
          </cell>
          <cell r="W136">
            <v>7.4839869999998143E-2</v>
          </cell>
          <cell r="X136">
            <v>216.15976330000001</v>
          </cell>
          <cell r="Y136">
            <v>27.605675650000023</v>
          </cell>
          <cell r="Z136">
            <v>43.755889919999959</v>
          </cell>
          <cell r="AA136">
            <v>46.688305040000046</v>
          </cell>
          <cell r="AB136">
            <v>38.456796499999996</v>
          </cell>
          <cell r="AC136">
            <v>155.17842149000001</v>
          </cell>
          <cell r="AD136">
            <v>-33.615288490000012</v>
          </cell>
          <cell r="AE136">
            <v>78.566735629999926</v>
          </cell>
          <cell r="AF136">
            <v>-7.7315797599999314</v>
          </cell>
          <cell r="AG136">
            <v>60.086602950000042</v>
          </cell>
          <cell r="AH136">
            <v>-135.64555128999996</v>
          </cell>
          <cell r="AI136">
            <v>37.272807979999925</v>
          </cell>
          <cell r="AJ136">
            <v>102.99406306000003</v>
          </cell>
          <cell r="AK136">
            <v>-234.21689190000001</v>
          </cell>
          <cell r="AL136">
            <v>1110.5494389200001</v>
          </cell>
          <cell r="AM136">
            <v>-25.566706670000258</v>
          </cell>
          <cell r="AN136">
            <v>-217.74333970999987</v>
          </cell>
          <cell r="AO136">
            <v>-108.29493219000005</v>
          </cell>
          <cell r="AP136">
            <v>-24.200701499999923</v>
          </cell>
          <cell r="AQ136">
            <v>76.778290349999907</v>
          </cell>
          <cell r="AR136">
            <v>-104.28707149000002</v>
          </cell>
          <cell r="AS136">
            <v>-56.129670979999901</v>
          </cell>
          <cell r="AT136">
            <v>-124.68992840999999</v>
          </cell>
          <cell r="AU136">
            <v>-84.12728600000014</v>
          </cell>
          <cell r="AV136">
            <v>-143.15968822999992</v>
          </cell>
          <cell r="AW136">
            <v>-38.38049763000015</v>
          </cell>
          <cell r="AX136">
            <v>45.802291470000114</v>
          </cell>
          <cell r="AY136">
            <v>36.807603120000067</v>
          </cell>
          <cell r="AZ136">
            <v>23.986776129999953</v>
          </cell>
          <cell r="BA136">
            <v>458.38713364000012</v>
          </cell>
          <cell r="BB136">
            <v>369.21017658000005</v>
          </cell>
          <cell r="BC136">
            <v>48.089175030000206</v>
          </cell>
          <cell r="BD136">
            <v>-74.40280741000015</v>
          </cell>
          <cell r="BE136">
            <v>-0.63305576999982804</v>
          </cell>
          <cell r="BF136">
            <v>22.376149229999783</v>
          </cell>
          <cell r="BG136">
            <v>-98.73791314999994</v>
          </cell>
          <cell r="BH136">
            <v>-51.668990970000095</v>
          </cell>
          <cell r="BI136">
            <v>77.223522570000114</v>
          </cell>
          <cell r="BJ136">
            <v>-84.196263879999833</v>
          </cell>
          <cell r="BK136">
            <v>103.87489699999992</v>
          </cell>
          <cell r="BL136">
            <v>46.119114179999997</v>
          </cell>
          <cell r="BM136">
            <v>-67.482386430000133</v>
          </cell>
          <cell r="BN136">
            <v>-726.15596018000019</v>
          </cell>
          <cell r="BO136">
            <v>29.086580519999984</v>
          </cell>
          <cell r="BP136">
            <v>58.628597669999976</v>
          </cell>
          <cell r="BQ136">
            <v>-210.63323059999993</v>
          </cell>
          <cell r="BR136">
            <v>53.176178209999989</v>
          </cell>
          <cell r="BS136">
            <v>-6.8426197800000637</v>
          </cell>
          <cell r="BT136">
            <v>-9.1155557300000964</v>
          </cell>
          <cell r="BU136">
            <v>-6.7101274099999273</v>
          </cell>
          <cell r="BV136">
            <v>480.41261424999993</v>
          </cell>
          <cell r="BW136">
            <v>-157.36467431000005</v>
          </cell>
          <cell r="BX136">
            <v>-260.42732291000004</v>
          </cell>
          <cell r="BY136">
            <v>680.54391126000007</v>
          </cell>
          <cell r="BZ136">
            <v>21.747937860000093</v>
          </cell>
          <cell r="CA136">
            <v>-75.46709009999995</v>
          </cell>
          <cell r="CB136">
            <v>-4.9060792599998422</v>
          </cell>
          <cell r="CC136">
            <v>321.77973864000001</v>
          </cell>
          <cell r="CD136">
            <v>328.94613472000015</v>
          </cell>
          <cell r="CE136">
            <v>100.58608655999979</v>
          </cell>
          <cell r="CF136">
            <v>-56.102881329999946</v>
          </cell>
          <cell r="CG136">
            <v>97.893020640000032</v>
          </cell>
          <cell r="CH136">
            <v>-34.841726310000013</v>
          </cell>
          <cell r="CI136">
            <v>40.249916860000667</v>
          </cell>
          <cell r="CJ136">
            <v>215.44541015999948</v>
          </cell>
          <cell r="CK136">
            <v>-412.12127354999961</v>
          </cell>
          <cell r="CL136">
            <v>-120.52257789000055</v>
          </cell>
          <cell r="CM136">
            <v>-71.735217579999699</v>
          </cell>
          <cell r="CN136">
            <v>17.24505645999966</v>
          </cell>
          <cell r="CO136">
            <v>21.569504490000327</v>
          </cell>
          <cell r="CP136">
            <v>-1.0866169900000386</v>
          </cell>
          <cell r="CQ136">
            <v>-19.933844459999818</v>
          </cell>
          <cell r="CR136">
            <v>9.7954130399998576</v>
          </cell>
          <cell r="CS136">
            <v>4.2715293100000054</v>
          </cell>
          <cell r="CT136">
            <v>-6.2036729999817908E-2</v>
          </cell>
          <cell r="CU136">
            <v>1.5096250699998564</v>
          </cell>
          <cell r="CV136">
            <v>-23.893458259999989</v>
          </cell>
          <cell r="CW136">
            <v>48.472662639999726</v>
          </cell>
          <cell r="CX136">
            <v>-0.85396571000001131</v>
          </cell>
          <cell r="CY136">
            <v>-35.459358180000208</v>
          </cell>
          <cell r="CZ136">
            <v>231.46867745000054</v>
          </cell>
          <cell r="DA136">
            <v>-31.644124390000798</v>
          </cell>
          <cell r="DB136">
            <v>-4.1235163699993791</v>
          </cell>
          <cell r="DC136">
            <v>1.7380003399998714</v>
          </cell>
          <cell r="DD136">
            <v>10.436882550000064</v>
          </cell>
          <cell r="DE136">
            <v>31.683059100000264</v>
          </cell>
          <cell r="DF136">
            <v>7.2570054299999356</v>
          </cell>
          <cell r="DG136">
            <v>9.7461732000001575</v>
          </cell>
          <cell r="DH136">
            <v>82.361073229999874</v>
          </cell>
          <cell r="DI136">
            <v>-59.214824170000156</v>
          </cell>
          <cell r="DJ136">
            <v>0</v>
          </cell>
          <cell r="DK136">
            <v>11.532998080000198</v>
          </cell>
          <cell r="DL136">
            <v>29.555714160000207</v>
          </cell>
          <cell r="DM136">
            <v>-424.96009556000013</v>
          </cell>
          <cell r="DN136">
            <v>-43.956844520000004</v>
          </cell>
          <cell r="DO136">
            <v>36.048099979999961</v>
          </cell>
          <cell r="DP136">
            <v>-6.9832208800000899</v>
          </cell>
          <cell r="DQ136">
            <v>-22.504187569999885</v>
          </cell>
          <cell r="DR136">
            <v>-2.3824721700000282</v>
          </cell>
          <cell r="DS136">
            <v>29.341022150000072</v>
          </cell>
          <cell r="DT136">
            <v>-1.1323674900002061</v>
          </cell>
          <cell r="DU136">
            <v>3.3075107700001354</v>
          </cell>
          <cell r="DV136">
            <v>16.524632910000491</v>
          </cell>
          <cell r="DW136">
            <v>2.4906005699997422</v>
          </cell>
          <cell r="DX136">
            <v>49.6049310100002</v>
          </cell>
          <cell r="DY136">
            <v>-66.472767260000182</v>
          </cell>
          <cell r="DZ136">
            <v>4.0458884100000887</v>
          </cell>
          <cell r="EA136">
            <v>-65.446757529999786</v>
          </cell>
          <cell r="EB136">
            <v>-3.4962300200002119</v>
          </cell>
          <cell r="EC136">
            <v>39.090673860000152</v>
          </cell>
          <cell r="ED136">
            <v>-81.008816410000236</v>
          </cell>
          <cell r="EE136">
            <v>3.6775940000097762E-2</v>
          </cell>
          <cell r="EF136">
            <v>194.07257128000015</v>
          </cell>
          <cell r="EG136">
            <v>27.626911990000053</v>
          </cell>
          <cell r="EH136">
            <v>50.486375709999948</v>
          </cell>
          <cell r="EI136">
            <v>255.07473698000013</v>
          </cell>
          <cell r="EJ136">
            <v>-45.184073110000099</v>
          </cell>
          <cell r="EK136">
            <v>-49.888903500000197</v>
          </cell>
          <cell r="EL136">
            <v>29.879183599999578</v>
          </cell>
          <cell r="EM136">
            <v>28.365582630000517</v>
          </cell>
          <cell r="EN136">
            <v>111.49238437999975</v>
          </cell>
          <cell r="EO136">
            <v>101.46942898000043</v>
          </cell>
          <cell r="EP136">
            <v>12.991731909999999</v>
          </cell>
          <cell r="EQ136">
            <v>106.51638485000058</v>
          </cell>
          <cell r="ER136">
            <v>114.35615268999936</v>
          </cell>
          <cell r="ES136">
            <v>259.98017608000055</v>
          </cell>
        </row>
        <row r="137">
          <cell r="R137">
            <v>-42.748943227197458</v>
          </cell>
          <cell r="S137">
            <v>-43.00116199223794</v>
          </cell>
          <cell r="T137">
            <v>-43.2548688479921</v>
          </cell>
          <cell r="U137">
            <v>-43.510072574195306</v>
          </cell>
          <cell r="V137">
            <v>-43.766782002383053</v>
          </cell>
          <cell r="W137">
            <v>-44.025006016197096</v>
          </cell>
          <cell r="X137">
            <v>-44.284753551692667</v>
          </cell>
          <cell r="Y137">
            <v>1155.4539664023523</v>
          </cell>
          <cell r="Z137">
            <v>-46.613201467772569</v>
          </cell>
          <cell r="AA137">
            <v>-46.894822786597842</v>
          </cell>
          <cell r="AB137">
            <v>-47.178145566913372</v>
          </cell>
          <cell r="AC137">
            <v>652.53681991162193</v>
          </cell>
          <cell r="AD137">
            <v>-186.13302218081367</v>
          </cell>
          <cell r="AE137">
            <v>-187.22528636056472</v>
          </cell>
          <cell r="AF137">
            <v>-188.32396208822047</v>
          </cell>
          <cell r="AG137">
            <v>-189.42908701087345</v>
          </cell>
          <cell r="AH137">
            <v>-190.5406989967413</v>
          </cell>
          <cell r="AI137">
            <v>350.79008268492692</v>
          </cell>
          <cell r="AJ137">
            <v>-81.198136360275839</v>
          </cell>
          <cell r="AK137">
            <v>618.31868622057459</v>
          </cell>
          <cell r="AL137">
            <v>-172.05481737057403</v>
          </cell>
          <cell r="AM137">
            <v>-173.06948612709084</v>
          </cell>
          <cell r="AN137">
            <v>-174.09014095829298</v>
          </cell>
          <cell r="AO137">
            <v>324.88318280760313</v>
          </cell>
          <cell r="AP137">
            <v>-148.17453143633725</v>
          </cell>
          <cell r="AQ137">
            <v>-149.05086905782446</v>
          </cell>
          <cell r="AR137">
            <v>-149.93239153737193</v>
          </cell>
          <cell r="AS137">
            <v>-150.81912956309657</v>
          </cell>
          <cell r="AT137">
            <v>248.28888599517893</v>
          </cell>
          <cell r="AU137">
            <v>847.39162408484867</v>
          </cell>
          <cell r="AV137">
            <v>-150.60677979873367</v>
          </cell>
          <cell r="AW137">
            <v>-199.51300829183583</v>
          </cell>
          <cell r="AX137">
            <v>-161.12130958372222</v>
          </cell>
          <cell r="AY137">
            <v>-162.16848332009522</v>
          </cell>
          <cell r="AZ137">
            <v>-162.10746513444565</v>
          </cell>
          <cell r="BA137">
            <v>272.21094916862603</v>
          </cell>
          <cell r="BB137">
            <v>-130.79171619430417</v>
          </cell>
          <cell r="BC137">
            <v>-115.34246855036281</v>
          </cell>
          <cell r="BD137">
            <v>-115.81466694670075</v>
          </cell>
          <cell r="BE137">
            <v>-93.755636760417701</v>
          </cell>
          <cell r="BF137">
            <v>-139.41982321723526</v>
          </cell>
          <cell r="BG137">
            <v>282.66730204791747</v>
          </cell>
          <cell r="BH137">
            <v>-143.66790938183181</v>
          </cell>
          <cell r="BI137">
            <v>-144.32347173919038</v>
          </cell>
          <cell r="BJ137">
            <v>-127.01169754058174</v>
          </cell>
          <cell r="BK137">
            <v>199.54263747163895</v>
          </cell>
          <cell r="BL137">
            <v>-128.08953520217517</v>
          </cell>
          <cell r="BM137">
            <v>771.34877995197178</v>
          </cell>
          <cell r="BN137">
            <v>-61.222038761279009</v>
          </cell>
          <cell r="BO137">
            <v>-103.94483524746374</v>
          </cell>
          <cell r="BP137">
            <v>-104.10251762240932</v>
          </cell>
          <cell r="BQ137">
            <v>-104.29065167238195</v>
          </cell>
          <cell r="BR137">
            <v>-105.32267471802015</v>
          </cell>
          <cell r="BS137">
            <v>309.05280781545912</v>
          </cell>
          <cell r="BT137">
            <v>-104.78963301194449</v>
          </cell>
          <cell r="BU137">
            <v>-104.95692922522312</v>
          </cell>
          <cell r="BV137">
            <v>-87.141071561008857</v>
          </cell>
          <cell r="BW137">
            <v>-89.874434615701148</v>
          </cell>
          <cell r="BX137">
            <v>-91.292435857026817</v>
          </cell>
          <cell r="BY137">
            <v>-87.896673452539744</v>
          </cell>
          <cell r="BZ137">
            <v>315.35412201727343</v>
          </cell>
          <cell r="CA137">
            <v>-94.151745177035991</v>
          </cell>
          <cell r="CB137">
            <v>-94.211199142035298</v>
          </cell>
          <cell r="CC137">
            <v>-94.275000563386357</v>
          </cell>
          <cell r="CD137">
            <v>-83.166492690000041</v>
          </cell>
          <cell r="CE137">
            <v>-83.166206910000142</v>
          </cell>
          <cell r="CF137">
            <v>-83.229522359999919</v>
          </cell>
          <cell r="CG137">
            <v>-82.813505220000081</v>
          </cell>
          <cell r="CH137">
            <v>263.59005537046227</v>
          </cell>
          <cell r="CI137">
            <v>-83.178453539999964</v>
          </cell>
          <cell r="CJ137">
            <v>-82.995294960000024</v>
          </cell>
          <cell r="CK137">
            <v>-83.164365509999982</v>
          </cell>
          <cell r="CL137">
            <v>-81.693320880000101</v>
          </cell>
          <cell r="CM137">
            <v>-96.916790319999961</v>
          </cell>
          <cell r="CN137">
            <v>167.94822519000007</v>
          </cell>
          <cell r="CO137">
            <v>-96.963112420000016</v>
          </cell>
          <cell r="CP137">
            <v>-100.57574980000004</v>
          </cell>
          <cell r="CQ137">
            <v>-89.961138359653489</v>
          </cell>
          <cell r="CR137">
            <v>150.83333333000002</v>
          </cell>
          <cell r="CS137">
            <v>-88.188675660000001</v>
          </cell>
          <cell r="CT137">
            <v>-22.539597670000006</v>
          </cell>
          <cell r="CU137">
            <v>-87.533611799999989</v>
          </cell>
          <cell r="CV137">
            <v>-58.404781549999967</v>
          </cell>
          <cell r="CW137">
            <v>-19.166666669999984</v>
          </cell>
          <cell r="CX137">
            <v>-19.166666670000005</v>
          </cell>
          <cell r="CY137">
            <v>-2.0833333300000092</v>
          </cell>
          <cell r="CZ137">
            <v>-2.0833333300000021</v>
          </cell>
          <cell r="DA137">
            <v>-2.0833333300000092</v>
          </cell>
          <cell r="DB137">
            <v>-2.0833333300000021</v>
          </cell>
          <cell r="DC137">
            <v>-2.0833333300000092</v>
          </cell>
          <cell r="DD137">
            <v>-2.083333329999995</v>
          </cell>
          <cell r="DE137">
            <v>-2.0833333300000021</v>
          </cell>
          <cell r="DF137">
            <v>-2.0833333300000021</v>
          </cell>
          <cell r="DG137">
            <v>-2.0833333299999985</v>
          </cell>
          <cell r="DH137">
            <v>-2.0833333300000021</v>
          </cell>
          <cell r="DI137">
            <v>-2.0833333300000021</v>
          </cell>
          <cell r="DJ137">
            <v>-2.083333329999995</v>
          </cell>
          <cell r="DK137">
            <v>-2.0833333300000021</v>
          </cell>
          <cell r="DL137">
            <v>-2.0833333300000021</v>
          </cell>
          <cell r="DM137">
            <v>-2.0833333300000021</v>
          </cell>
          <cell r="DN137">
            <v>-2.0833333300000021</v>
          </cell>
          <cell r="DO137">
            <v>-2.0833333300000003</v>
          </cell>
          <cell r="DP137">
            <v>-2.0833333300000021</v>
          </cell>
          <cell r="DQ137">
            <v>-2.0833333300000021</v>
          </cell>
          <cell r="DR137">
            <v>-2.0833333300000039</v>
          </cell>
          <cell r="DS137">
            <v>-2.0833333300000021</v>
          </cell>
          <cell r="DT137">
            <v>-2.083333330000003</v>
          </cell>
          <cell r="DU137">
            <v>-2.0833333300000025</v>
          </cell>
          <cell r="DV137">
            <v>-2.083333330000003</v>
          </cell>
          <cell r="DW137">
            <v>1.1222437024116516E-13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  <row r="138">
          <cell r="CW138">
            <v>-292.65582088000019</v>
          </cell>
          <cell r="DM138">
            <v>-909.2945674700004</v>
          </cell>
        </row>
      </sheetData>
      <sheetData sheetId="8">
        <row r="92">
          <cell r="R92">
            <v>106.44814043583716</v>
          </cell>
        </row>
        <row r="95">
          <cell r="R95">
            <v>35.695552000000056</v>
          </cell>
          <cell r="S95">
            <v>22.252175999999963</v>
          </cell>
          <cell r="T95">
            <v>-8.6913769999999531</v>
          </cell>
          <cell r="U95">
            <v>-28.50043999999999</v>
          </cell>
          <cell r="V95">
            <v>22.001491000000033</v>
          </cell>
          <cell r="W95">
            <v>-18.433387000000039</v>
          </cell>
          <cell r="X95">
            <v>9.1169670000000842</v>
          </cell>
          <cell r="Y95">
            <v>50.6967759999999</v>
          </cell>
          <cell r="Z95">
            <v>111.07459500000002</v>
          </cell>
          <cell r="AA95">
            <v>-14.097287000000044</v>
          </cell>
          <cell r="AB95">
            <v>30.216717000000113</v>
          </cell>
          <cell r="AC95">
            <v>-121.65758300000006</v>
          </cell>
          <cell r="AD95">
            <v>124.99439700000012</v>
          </cell>
          <cell r="AE95">
            <v>41.331763999999993</v>
          </cell>
          <cell r="AF95">
            <v>-29.434920999999996</v>
          </cell>
          <cell r="AG95">
            <v>-84.657007000000121</v>
          </cell>
          <cell r="AH95">
            <v>99.098427999999842</v>
          </cell>
          <cell r="AI95">
            <v>188.48037600000021</v>
          </cell>
          <cell r="AJ95">
            <v>-34.209760000000202</v>
          </cell>
          <cell r="AK95">
            <v>71.736308000000236</v>
          </cell>
          <cell r="AL95">
            <v>47.429986000000106</v>
          </cell>
          <cell r="AM95">
            <v>37.444529999999666</v>
          </cell>
          <cell r="AN95">
            <v>66.907045000000025</v>
          </cell>
          <cell r="AO95">
            <v>-173.92567599999984</v>
          </cell>
          <cell r="AP95">
            <v>15.293820999999816</v>
          </cell>
          <cell r="AQ95">
            <v>174.24422400000026</v>
          </cell>
          <cell r="AR95">
            <v>-214.70615199999997</v>
          </cell>
          <cell r="AS95">
            <v>150.86522799999983</v>
          </cell>
          <cell r="AT95">
            <v>70.285948000000033</v>
          </cell>
          <cell r="AU95">
            <v>21.872897999999886</v>
          </cell>
          <cell r="AV95">
            <v>15.534302000000142</v>
          </cell>
          <cell r="AW95">
            <v>-11.680174999999789</v>
          </cell>
          <cell r="AX95">
            <v>-292.6259720000001</v>
          </cell>
          <cell r="AY95">
            <v>-57.709623000000178</v>
          </cell>
          <cell r="AZ95">
            <v>-23.543589999999877</v>
          </cell>
          <cell r="BA95">
            <v>-276.83107600000011</v>
          </cell>
          <cell r="BB95">
            <v>91.868954000000116</v>
          </cell>
          <cell r="BC95">
            <v>119.07801399999983</v>
          </cell>
          <cell r="BD95">
            <v>-78.8667769999998</v>
          </cell>
          <cell r="BE95">
            <v>36.354236999999877</v>
          </cell>
          <cell r="BF95">
            <v>-161.62863300000012</v>
          </cell>
          <cell r="BG95">
            <v>186.64720200000014</v>
          </cell>
          <cell r="BH95">
            <v>205.46953199999996</v>
          </cell>
          <cell r="BI95">
            <v>15.983252000000014</v>
          </cell>
          <cell r="BJ95">
            <v>-0.63828099999990684</v>
          </cell>
          <cell r="BK95">
            <v>-12.67724500000012</v>
          </cell>
          <cell r="BL95">
            <v>-105.65470900000011</v>
          </cell>
          <cell r="BM95">
            <v>-108.92779199999984</v>
          </cell>
          <cell r="BN95">
            <v>235.31951199999983</v>
          </cell>
          <cell r="BO95">
            <v>-74.806042999999747</v>
          </cell>
          <cell r="BP95">
            <v>16.869653999999947</v>
          </cell>
          <cell r="BQ95">
            <v>2.1866400000000539</v>
          </cell>
          <cell r="BR95">
            <v>83.736672999999826</v>
          </cell>
          <cell r="BS95">
            <v>17.967690000000037</v>
          </cell>
          <cell r="BT95">
            <v>12.585233000000098</v>
          </cell>
          <cell r="BU95">
            <v>-5.7716600000000362</v>
          </cell>
          <cell r="BV95">
            <v>-238.14176899999998</v>
          </cell>
          <cell r="BW95">
            <v>217.31929899999994</v>
          </cell>
          <cell r="BX95">
            <v>10.672300999999749</v>
          </cell>
          <cell r="BY95">
            <v>-216.49217899999974</v>
          </cell>
          <cell r="BZ95">
            <v>168.38701000000003</v>
          </cell>
          <cell r="CA95">
            <v>25.850248999999867</v>
          </cell>
          <cell r="CB95">
            <v>-143.66319400000006</v>
          </cell>
          <cell r="CC95">
            <v>18.67161900000001</v>
          </cell>
          <cell r="CD95">
            <v>86.245467999999988</v>
          </cell>
          <cell r="CE95">
            <v>-6.6528429999999474</v>
          </cell>
          <cell r="CF95">
            <v>55.182581000000155</v>
          </cell>
          <cell r="CG95">
            <v>79.214502000000095</v>
          </cell>
          <cell r="CH95">
            <v>25.969616999999744</v>
          </cell>
          <cell r="CI95">
            <v>-78.85166099999995</v>
          </cell>
          <cell r="CJ95">
            <v>30.854463000000205</v>
          </cell>
          <cell r="CK95">
            <v>-41.433549000000355</v>
          </cell>
          <cell r="CL95">
            <v>-9.7153849999999053</v>
          </cell>
          <cell r="CM95">
            <v>8.3691730000000817</v>
          </cell>
          <cell r="CN95">
            <v>-200.85379000000015</v>
          </cell>
          <cell r="CO95">
            <v>131.7985170000002</v>
          </cell>
          <cell r="CP95">
            <v>157.24477300000001</v>
          </cell>
          <cell r="CQ95">
            <v>123.07980500000008</v>
          </cell>
          <cell r="CR95">
            <v>56.235696999999831</v>
          </cell>
          <cell r="CS95">
            <v>-209.23821999999984</v>
          </cell>
          <cell r="CT95">
            <v>-19.717693000000114</v>
          </cell>
          <cell r="CU95">
            <v>173.36811099999994</v>
          </cell>
          <cell r="CV95">
            <v>-55.856059999999857</v>
          </cell>
          <cell r="CW95">
            <v>-26.360350000000146</v>
          </cell>
          <cell r="CX95">
            <v>89.615323999999958</v>
          </cell>
          <cell r="CY95">
            <v>75.665478000000107</v>
          </cell>
          <cell r="CZ95">
            <v>-227.86521700000009</v>
          </cell>
          <cell r="DA95">
            <v>-61.258415999999769</v>
          </cell>
          <cell r="DB95">
            <v>21.890602999999874</v>
          </cell>
          <cell r="DC95">
            <v>-19.052261999999864</v>
          </cell>
          <cell r="DD95">
            <v>-30.352661000000225</v>
          </cell>
          <cell r="DE95">
            <v>-105.54325699999978</v>
          </cell>
          <cell r="DF95">
            <v>-3.5959530000000548</v>
          </cell>
          <cell r="DG95">
            <v>151.6980609999998</v>
          </cell>
          <cell r="DH95">
            <v>-77.554046000000028</v>
          </cell>
          <cell r="DI95">
            <v>81.871045000000066</v>
          </cell>
          <cell r="DJ95">
            <v>25.566346999999769</v>
          </cell>
          <cell r="DK95">
            <v>13.763401000000194</v>
          </cell>
          <cell r="DL95">
            <v>88.704798000000309</v>
          </cell>
          <cell r="DM95">
            <v>-1.3205950000002602</v>
          </cell>
          <cell r="DN95">
            <v>55.686609000000026</v>
          </cell>
          <cell r="DO95">
            <v>106.40851499999997</v>
          </cell>
          <cell r="DP95">
            <v>-2.5907139999998599</v>
          </cell>
          <cell r="DQ95">
            <v>-68.046445000000247</v>
          </cell>
          <cell r="DR95">
            <v>13.945355000000333</v>
          </cell>
          <cell r="DS95">
            <v>14.296386999999832</v>
          </cell>
          <cell r="DT95">
            <v>-8.3261519999999791</v>
          </cell>
          <cell r="DU95">
            <v>-69.372708999999901</v>
          </cell>
          <cell r="DV95">
            <v>204.83320599999988</v>
          </cell>
          <cell r="DW95">
            <v>-16.929031999999957</v>
          </cell>
          <cell r="DX95">
            <v>-55.794025999999945</v>
          </cell>
          <cell r="DY95">
            <v>45.880981999999889</v>
          </cell>
          <cell r="DZ95">
            <v>108.11083900000003</v>
          </cell>
          <cell r="EA95">
            <v>41.611918000000017</v>
          </cell>
          <cell r="EB95">
            <v>63.903629999999865</v>
          </cell>
          <cell r="EC95">
            <v>-15.571995999999995</v>
          </cell>
          <cell r="ED95">
            <v>5.5512659999999237</v>
          </cell>
          <cell r="EE95">
            <v>-22.473394999999641</v>
          </cell>
          <cell r="EF95">
            <v>14.222195999999563</v>
          </cell>
          <cell r="EG95">
            <v>-152.79682983999962</v>
          </cell>
          <cell r="EH95">
            <v>161.88017215999972</v>
          </cell>
          <cell r="EI95">
            <v>-56.194316809999918</v>
          </cell>
          <cell r="EJ95">
            <v>-54.367352499999939</v>
          </cell>
          <cell r="EK95">
            <v>-48.866824129999813</v>
          </cell>
          <cell r="EL95">
            <v>69.781956169999674</v>
          </cell>
          <cell r="EM95">
            <v>77.038134640000081</v>
          </cell>
          <cell r="EN95">
            <v>-47.982662300010226</v>
          </cell>
          <cell r="EO95">
            <v>111.56983189000923</v>
          </cell>
          <cell r="EP95">
            <v>-42.685223709998795</v>
          </cell>
          <cell r="EQ95">
            <v>-178.39976657000028</v>
          </cell>
          <cell r="ER95">
            <v>-197.27211622999991</v>
          </cell>
          <cell r="ES95">
            <v>-281.60285561999996</v>
          </cell>
        </row>
        <row r="96">
          <cell r="R96">
            <v>57.155552000000057</v>
          </cell>
          <cell r="S96">
            <v>19.872175999999968</v>
          </cell>
          <cell r="T96">
            <v>-5.1013769999999568</v>
          </cell>
          <cell r="U96">
            <v>-39.29043999999999</v>
          </cell>
          <cell r="V96">
            <v>32.201491000000033</v>
          </cell>
          <cell r="W96">
            <v>-18.433387000000039</v>
          </cell>
          <cell r="X96">
            <v>8.946967000000086</v>
          </cell>
          <cell r="Y96">
            <v>47.3067759999999</v>
          </cell>
          <cell r="Z96">
            <v>119.61459500000001</v>
          </cell>
          <cell r="AA96">
            <v>-13.357287000000042</v>
          </cell>
          <cell r="AB96">
            <v>26.736717000000112</v>
          </cell>
          <cell r="AC96">
            <v>-118.26758300000006</v>
          </cell>
          <cell r="AD96">
            <v>127.04439700000012</v>
          </cell>
          <cell r="AE96">
            <v>37.861763999999994</v>
          </cell>
          <cell r="AF96">
            <v>-27.974920999999995</v>
          </cell>
          <cell r="AG96">
            <v>-85.417007000000126</v>
          </cell>
          <cell r="AH96">
            <v>95.168427999999835</v>
          </cell>
          <cell r="AI96">
            <v>183.71037600000022</v>
          </cell>
          <cell r="AJ96">
            <v>-25.189760000000206</v>
          </cell>
          <cell r="AK96">
            <v>72.236308000000236</v>
          </cell>
          <cell r="AL96">
            <v>45.669986000000108</v>
          </cell>
          <cell r="AM96">
            <v>30.294529999999668</v>
          </cell>
          <cell r="AN96">
            <v>78.547045000000026</v>
          </cell>
          <cell r="AO96">
            <v>-180.66567599999985</v>
          </cell>
          <cell r="AP96">
            <v>20.223820999999816</v>
          </cell>
          <cell r="AQ96">
            <v>166.49422400000026</v>
          </cell>
          <cell r="AR96">
            <v>-210.69615199999998</v>
          </cell>
          <cell r="AS96">
            <v>157.42522799999983</v>
          </cell>
          <cell r="AT96">
            <v>64.455948000000035</v>
          </cell>
          <cell r="AU96">
            <v>23.332897999999886</v>
          </cell>
          <cell r="AV96">
            <v>9.4043020000001434</v>
          </cell>
          <cell r="AW96">
            <v>-9.8701749999997901</v>
          </cell>
          <cell r="AX96">
            <v>-280.05597200000011</v>
          </cell>
          <cell r="AY96">
            <v>-50.729623000000174</v>
          </cell>
          <cell r="AZ96">
            <v>-28.673589999999876</v>
          </cell>
          <cell r="BA96">
            <v>-284.62107600000013</v>
          </cell>
          <cell r="BB96">
            <v>101.14895400000012</v>
          </cell>
          <cell r="BC96">
            <v>111.06801399999983</v>
          </cell>
          <cell r="BD96">
            <v>-71.666776999999797</v>
          </cell>
          <cell r="BE96">
            <v>35.37423699999988</v>
          </cell>
          <cell r="BF96">
            <v>-160.78863300000012</v>
          </cell>
          <cell r="BG96">
            <v>161.97720200000015</v>
          </cell>
          <cell r="BH96">
            <v>212.96953199999996</v>
          </cell>
          <cell r="BI96">
            <v>3.4632520000000113</v>
          </cell>
          <cell r="BJ96">
            <v>-4.7482809999999063</v>
          </cell>
          <cell r="BK96">
            <v>0.61275499999987915</v>
          </cell>
          <cell r="BL96">
            <v>-97.194709000000103</v>
          </cell>
          <cell r="BM96">
            <v>-119.67779199999984</v>
          </cell>
          <cell r="BN96">
            <v>242.16951199999983</v>
          </cell>
          <cell r="BO96">
            <v>-79.386042999999745</v>
          </cell>
          <cell r="BP96">
            <v>24.019653999999946</v>
          </cell>
          <cell r="BQ96">
            <v>2.5166400000000522</v>
          </cell>
          <cell r="BR96">
            <v>85.046672999999828</v>
          </cell>
          <cell r="BS96">
            <v>12.617690000000039</v>
          </cell>
          <cell r="BT96">
            <v>13.995233000000098</v>
          </cell>
          <cell r="BU96">
            <v>0.14833999999996195</v>
          </cell>
          <cell r="BV96">
            <v>-246.73176899999999</v>
          </cell>
          <cell r="BW96">
            <v>211.61929899999996</v>
          </cell>
          <cell r="BX96">
            <v>11.012300999999752</v>
          </cell>
          <cell r="BY96">
            <v>-205.37217899999973</v>
          </cell>
          <cell r="BZ96">
            <v>168.01701000000003</v>
          </cell>
          <cell r="CA96">
            <v>29.830248999999867</v>
          </cell>
          <cell r="CB96">
            <v>-136.57319400000006</v>
          </cell>
          <cell r="CC96">
            <v>17.62161900000001</v>
          </cell>
          <cell r="CD96">
            <v>84.585467999999992</v>
          </cell>
          <cell r="CE96">
            <v>-8.042842999999948</v>
          </cell>
          <cell r="CF96">
            <v>52.792581000000155</v>
          </cell>
          <cell r="CG96">
            <v>82.404502000000093</v>
          </cell>
          <cell r="CH96">
            <v>28.969616999999744</v>
          </cell>
          <cell r="CI96">
            <v>-70.321660999999949</v>
          </cell>
          <cell r="CJ96">
            <v>20.014463000000205</v>
          </cell>
          <cell r="CK96">
            <v>-43.633549000000357</v>
          </cell>
          <cell r="CL96">
            <v>-12.285384999999906</v>
          </cell>
          <cell r="CM96">
            <v>7.0791730000000825</v>
          </cell>
          <cell r="CN96">
            <v>-198.82379000000014</v>
          </cell>
          <cell r="CO96">
            <v>130.2685170000002</v>
          </cell>
          <cell r="CP96">
            <v>153.61477300000001</v>
          </cell>
          <cell r="CQ96">
            <v>127.57980500000008</v>
          </cell>
          <cell r="CR96">
            <v>56.505696999999827</v>
          </cell>
          <cell r="CS96">
            <v>-206.37821999999983</v>
          </cell>
          <cell r="CT96">
            <v>-20.897693000000118</v>
          </cell>
          <cell r="CU96">
            <v>178.16811099999995</v>
          </cell>
          <cell r="CV96">
            <v>-58.586059999999861</v>
          </cell>
          <cell r="CW96">
            <v>-28.370350000000144</v>
          </cell>
          <cell r="CX96">
            <v>94.015323999999964</v>
          </cell>
          <cell r="CY96">
            <v>72.685478000000103</v>
          </cell>
          <cell r="CZ96">
            <v>-222.81521700000008</v>
          </cell>
          <cell r="DA96">
            <v>-64.39841599999977</v>
          </cell>
          <cell r="DB96">
            <v>21.090602999999874</v>
          </cell>
          <cell r="DC96">
            <v>-14.372261999999864</v>
          </cell>
          <cell r="DD96">
            <v>-31.742661000000226</v>
          </cell>
          <cell r="DE96">
            <v>-107.82325699999978</v>
          </cell>
          <cell r="DF96">
            <v>-6.2959530000000541</v>
          </cell>
          <cell r="DG96">
            <v>152.98806099999979</v>
          </cell>
          <cell r="DH96">
            <v>-80.984046000000035</v>
          </cell>
          <cell r="DI96">
            <v>77.151045000000067</v>
          </cell>
          <cell r="DJ96">
            <v>24.266346999999769</v>
          </cell>
          <cell r="DK96">
            <v>15.473401000000194</v>
          </cell>
          <cell r="DL96">
            <v>90.59479800000031</v>
          </cell>
          <cell r="DM96">
            <v>-2.1905950000002576</v>
          </cell>
          <cell r="DN96">
            <v>54.095992000000024</v>
          </cell>
          <cell r="DO96">
            <v>104.06089399999996</v>
          </cell>
          <cell r="DP96">
            <v>-3.9557029999998576</v>
          </cell>
          <cell r="DQ96">
            <v>-73.884223000000247</v>
          </cell>
          <cell r="DR96">
            <v>13.428724000000329</v>
          </cell>
          <cell r="DS96">
            <v>20.244211999999834</v>
          </cell>
          <cell r="DT96">
            <v>-11.739156999999977</v>
          </cell>
          <cell r="DU96">
            <v>-64.392376999999897</v>
          </cell>
          <cell r="DV96">
            <v>200.29574899999989</v>
          </cell>
          <cell r="DW96">
            <v>-13.191612999999961</v>
          </cell>
          <cell r="DX96">
            <v>-50.662262999999939</v>
          </cell>
          <cell r="DY96">
            <v>47.056464999999889</v>
          </cell>
          <cell r="DZ96">
            <v>109.21680100000003</v>
          </cell>
          <cell r="EA96">
            <v>46.011655000000019</v>
          </cell>
          <cell r="EB96">
            <v>49.79778199999987</v>
          </cell>
          <cell r="EC96">
            <v>-5.3406899999999951</v>
          </cell>
          <cell r="ED96">
            <v>2.9584239999999227</v>
          </cell>
          <cell r="EE96">
            <v>-28.364378999999644</v>
          </cell>
          <cell r="EF96">
            <v>22.157366999999567</v>
          </cell>
          <cell r="EG96">
            <v>-143.37226083999963</v>
          </cell>
          <cell r="EH96">
            <v>163.93618115999971</v>
          </cell>
          <cell r="EI96">
            <v>-60.602681809999922</v>
          </cell>
          <cell r="EJ96">
            <v>-52.049352499999941</v>
          </cell>
          <cell r="EK96">
            <v>-48.062345129999812</v>
          </cell>
          <cell r="EL96">
            <v>69.932412169999679</v>
          </cell>
          <cell r="EM96">
            <v>70.896107640000082</v>
          </cell>
          <cell r="EN96">
            <v>-49.334025300010126</v>
          </cell>
          <cell r="EO96">
            <v>111.77845989000912</v>
          </cell>
          <cell r="EP96">
            <v>-41.487418709998792</v>
          </cell>
          <cell r="EQ96">
            <v>-181.93513357000029</v>
          </cell>
          <cell r="ER96">
            <v>-186.29995622999991</v>
          </cell>
          <cell r="ES96">
            <v>-280.52786461999995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</row>
        <row r="109">
          <cell r="R109">
            <v>29.757222009999964</v>
          </cell>
          <cell r="S109">
            <v>-15.415492619999782</v>
          </cell>
          <cell r="T109">
            <v>6.2753777699998636</v>
          </cell>
          <cell r="U109">
            <v>-1.7119853400000693</v>
          </cell>
          <cell r="V109">
            <v>-1.1531750499999589</v>
          </cell>
          <cell r="W109">
            <v>18.015379240000016</v>
          </cell>
          <cell r="X109">
            <v>4.5938969800000677</v>
          </cell>
          <cell r="Y109">
            <v>11.499881479999772</v>
          </cell>
          <cell r="Z109">
            <v>54.158389030000194</v>
          </cell>
          <cell r="AA109">
            <v>2.731420539999931</v>
          </cell>
          <cell r="AB109">
            <v>2.5861816999998837</v>
          </cell>
          <cell r="AC109">
            <v>-36.201333330000011</v>
          </cell>
          <cell r="AD109">
            <v>-201.14174942000011</v>
          </cell>
          <cell r="AE109">
            <v>20.292478210000354</v>
          </cell>
          <cell r="AF109">
            <v>4.1384814999997843</v>
          </cell>
          <cell r="AG109">
            <v>-16.658973609999975</v>
          </cell>
          <cell r="AH109">
            <v>-4.4482695499998499</v>
          </cell>
          <cell r="AI109">
            <v>-31.274749120000365</v>
          </cell>
          <cell r="AJ109">
            <v>13.187366520000296</v>
          </cell>
          <cell r="AK109">
            <v>22.7276333599998</v>
          </cell>
          <cell r="AL109">
            <v>-25.558873629999766</v>
          </cell>
          <cell r="AM109">
            <v>6.2016428399998631</v>
          </cell>
          <cell r="AN109">
            <v>16.39654862000009</v>
          </cell>
          <cell r="AO109">
            <v>33.375045340000042</v>
          </cell>
          <cell r="AP109">
            <v>-322.04699441000014</v>
          </cell>
          <cell r="AQ109">
            <v>90.092655389999948</v>
          </cell>
          <cell r="AR109">
            <v>201.08445884000008</v>
          </cell>
          <cell r="AS109">
            <v>-67.131404340000017</v>
          </cell>
          <cell r="AT109">
            <v>26.835926800000038</v>
          </cell>
          <cell r="AU109">
            <v>45.366597690000049</v>
          </cell>
          <cell r="AV109">
            <v>57.281446899999878</v>
          </cell>
          <cell r="AW109">
            <v>-113.16875756000024</v>
          </cell>
          <cell r="AX109">
            <v>33.493397940000364</v>
          </cell>
          <cell r="AY109">
            <v>24.281907429999933</v>
          </cell>
          <cell r="AZ109">
            <v>34.621308870000007</v>
          </cell>
          <cell r="BA109">
            <v>625.37063604999992</v>
          </cell>
          <cell r="BB109">
            <v>-329.09850741999992</v>
          </cell>
          <cell r="BC109">
            <v>-199.58342844000003</v>
          </cell>
          <cell r="BD109">
            <v>68.494129829999792</v>
          </cell>
          <cell r="BE109">
            <v>52.764487580000718</v>
          </cell>
          <cell r="BF109">
            <v>28.509165799999437</v>
          </cell>
          <cell r="BG109">
            <v>-16.152476340000135</v>
          </cell>
          <cell r="BH109">
            <v>13.790779469999848</v>
          </cell>
          <cell r="BI109">
            <v>-9.6078746499999852</v>
          </cell>
          <cell r="BJ109">
            <v>-2.5785627200000363</v>
          </cell>
          <cell r="BK109">
            <v>2.1265034700004435</v>
          </cell>
          <cell r="BL109">
            <v>-33.585679889999938</v>
          </cell>
          <cell r="BM109">
            <v>128.61480492999976</v>
          </cell>
          <cell r="BN109">
            <v>-351.18456967999987</v>
          </cell>
          <cell r="BO109">
            <v>74.41469397000003</v>
          </cell>
          <cell r="BP109">
            <v>20.955290160000004</v>
          </cell>
          <cell r="BQ109">
            <v>12.721931470000072</v>
          </cell>
          <cell r="BR109">
            <v>7.1827571499999294</v>
          </cell>
          <cell r="BS109">
            <v>18.695298650000268</v>
          </cell>
          <cell r="BT109">
            <v>40.949700149999558</v>
          </cell>
          <cell r="BU109">
            <v>-1.5034128399996689</v>
          </cell>
          <cell r="BV109">
            <v>57.957323569999517</v>
          </cell>
          <cell r="BW109">
            <v>-27.869723879999697</v>
          </cell>
          <cell r="BX109">
            <v>10.259627309999928</v>
          </cell>
          <cell r="BY109">
            <v>154.8150626900001</v>
          </cell>
          <cell r="BZ109">
            <v>-397.09973660999992</v>
          </cell>
          <cell r="CA109">
            <v>21.383370229999855</v>
          </cell>
          <cell r="CB109">
            <v>71.627516390000324</v>
          </cell>
          <cell r="CC109">
            <v>55.109987309999724</v>
          </cell>
          <cell r="CD109">
            <v>91.023361949999753</v>
          </cell>
          <cell r="CE109">
            <v>-29.687627169999587</v>
          </cell>
          <cell r="CF109">
            <v>10.843729580000172</v>
          </cell>
          <cell r="CG109">
            <v>-0.5384509899998875</v>
          </cell>
          <cell r="CH109">
            <v>-25.648868090000178</v>
          </cell>
          <cell r="CI109">
            <v>23.395784830000366</v>
          </cell>
          <cell r="CJ109">
            <v>12.536012719999462</v>
          </cell>
          <cell r="CK109">
            <v>71.139209540000138</v>
          </cell>
          <cell r="CL109">
            <v>135.05477180000003</v>
          </cell>
          <cell r="CM109">
            <v>65.967082829999867</v>
          </cell>
          <cell r="CN109">
            <v>17.719339790000276</v>
          </cell>
          <cell r="CO109">
            <v>17.701537949999874</v>
          </cell>
          <cell r="CP109">
            <v>-17.178250770000432</v>
          </cell>
          <cell r="CQ109">
            <v>-9.5873845300000085</v>
          </cell>
          <cell r="CR109">
            <v>-15.272790679999162</v>
          </cell>
          <cell r="CS109">
            <v>-11.956024760000219</v>
          </cell>
          <cell r="CT109">
            <v>212.52338429999918</v>
          </cell>
          <cell r="CU109">
            <v>-217.04258811999966</v>
          </cell>
          <cell r="CV109">
            <v>40.39040276000037</v>
          </cell>
          <cell r="CW109">
            <v>284.95174178999991</v>
          </cell>
          <cell r="CX109">
            <v>-100.71514348000028</v>
          </cell>
          <cell r="CY109">
            <v>59.386384319999934</v>
          </cell>
          <cell r="CZ109">
            <v>19.43833477999965</v>
          </cell>
          <cell r="DA109">
            <v>2.0331589000002168</v>
          </cell>
          <cell r="DB109">
            <v>584.69608323000011</v>
          </cell>
          <cell r="DC109">
            <v>55.484666390000029</v>
          </cell>
          <cell r="DD109">
            <v>27.773255999999947</v>
          </cell>
          <cell r="DE109">
            <v>85.169009610000103</v>
          </cell>
          <cell r="DF109">
            <v>-78.646149359999981</v>
          </cell>
          <cell r="DG109">
            <v>-261.02613026000017</v>
          </cell>
          <cell r="DH109">
            <v>7.5132910100005574</v>
          </cell>
          <cell r="DI109">
            <v>-56.286904160000176</v>
          </cell>
          <cell r="DJ109">
            <v>303.88909145000002</v>
          </cell>
          <cell r="DK109">
            <v>134.46100920000003</v>
          </cell>
          <cell r="DL109">
            <v>-329.46804634999967</v>
          </cell>
          <cell r="DM109">
            <v>65.660176489999685</v>
          </cell>
          <cell r="DN109">
            <v>-112.8597956000001</v>
          </cell>
          <cell r="DO109">
            <v>34.944574730000568</v>
          </cell>
          <cell r="DP109">
            <v>27.043695709999611</v>
          </cell>
          <cell r="DQ109">
            <v>13.759981440000047</v>
          </cell>
          <cell r="DR109">
            <v>-127.73171709000007</v>
          </cell>
          <cell r="DS109">
            <v>183.78458069999942</v>
          </cell>
          <cell r="DT109">
            <v>-5.6805758899995453</v>
          </cell>
          <cell r="DU109">
            <v>-149.05979638000008</v>
          </cell>
          <cell r="DV109">
            <v>-136.01591572500047</v>
          </cell>
          <cell r="DW109">
            <v>220.23761822500001</v>
          </cell>
          <cell r="DX109">
            <v>16.828275850000409</v>
          </cell>
          <cell r="DY109">
            <v>63.353345199999694</v>
          </cell>
          <cell r="DZ109">
            <v>-160.35481032999996</v>
          </cell>
          <cell r="EA109">
            <v>208.11740262000012</v>
          </cell>
          <cell r="EB109">
            <v>6.9363049099997625</v>
          </cell>
          <cell r="EC109">
            <v>19.06606067000007</v>
          </cell>
          <cell r="ED109">
            <v>21.434213499999942</v>
          </cell>
          <cell r="EE109">
            <v>26.320760663333203</v>
          </cell>
          <cell r="EF109">
            <v>0.19252618266682475</v>
          </cell>
          <cell r="EG109">
            <v>-53.681268059999866</v>
          </cell>
          <cell r="EH109">
            <v>-195.89895905000003</v>
          </cell>
          <cell r="EI109">
            <v>415.90370576000009</v>
          </cell>
          <cell r="EJ109">
            <v>-41.367627410000296</v>
          </cell>
          <cell r="EK109">
            <v>58.838018500000089</v>
          </cell>
          <cell r="EL109">
            <v>-20.517828909999935</v>
          </cell>
          <cell r="EM109">
            <v>-10.822160620000432</v>
          </cell>
          <cell r="EN109">
            <v>111.2789808399998</v>
          </cell>
          <cell r="EO109">
            <v>-123.94036295999967</v>
          </cell>
          <cell r="EP109">
            <v>-98.344636044998879</v>
          </cell>
          <cell r="EQ109">
            <v>216.73108925500128</v>
          </cell>
          <cell r="ER109">
            <v>177.02279025333337</v>
          </cell>
          <cell r="ES109">
            <v>120.8596885299994</v>
          </cell>
        </row>
        <row r="117">
          <cell r="R117">
            <v>-4.0632587650370997</v>
          </cell>
          <cell r="S117">
            <v>0</v>
          </cell>
          <cell r="T117">
            <v>0</v>
          </cell>
          <cell r="U117">
            <v>0</v>
          </cell>
          <cell r="V117">
            <v>4.08736605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-9.9775505113494631</v>
          </cell>
          <cell r="AP117">
            <v>0</v>
          </cell>
          <cell r="AQ117">
            <v>10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-13.000000003236508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-6.6110833299999996</v>
          </cell>
          <cell r="BN117">
            <v>0</v>
          </cell>
          <cell r="BO117">
            <v>0</v>
          </cell>
          <cell r="BP117">
            <v>0</v>
          </cell>
          <cell r="BQ117">
            <v>20.135333329999998</v>
          </cell>
          <cell r="BR117">
            <v>-17.179442809999998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-17</v>
          </cell>
          <cell r="BY117">
            <v>0</v>
          </cell>
          <cell r="BZ117">
            <v>0</v>
          </cell>
          <cell r="CA117">
            <v>-20.959400289999998</v>
          </cell>
          <cell r="CB117">
            <v>0</v>
          </cell>
          <cell r="CC117">
            <v>0</v>
          </cell>
          <cell r="CD117">
            <v>34.898514420000005</v>
          </cell>
          <cell r="CE117">
            <v>0</v>
          </cell>
          <cell r="CF117">
            <v>0</v>
          </cell>
          <cell r="CG117">
            <v>21.209149010000001</v>
          </cell>
          <cell r="CH117">
            <v>0</v>
          </cell>
          <cell r="CI117">
            <v>0</v>
          </cell>
          <cell r="CJ117">
            <v>-36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36.431339999999999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-26.145233789999999</v>
          </cell>
          <cell r="CZ117">
            <v>0</v>
          </cell>
          <cell r="DA117">
            <v>0</v>
          </cell>
          <cell r="DB117">
            <v>8.9340486199999987</v>
          </cell>
          <cell r="DC117">
            <v>8.6888978399999992</v>
          </cell>
          <cell r="DD117">
            <v>0</v>
          </cell>
          <cell r="DE117">
            <v>8.7301680899999994</v>
          </cell>
          <cell r="DF117">
            <v>0</v>
          </cell>
          <cell r="DG117">
            <v>-1.6608461500000002</v>
          </cell>
          <cell r="DH117">
            <v>-3.9320475100000003</v>
          </cell>
          <cell r="DI117">
            <v>-28.62434631</v>
          </cell>
          <cell r="DJ117">
            <v>0</v>
          </cell>
          <cell r="DK117">
            <v>-21.878840629999999</v>
          </cell>
          <cell r="DL117">
            <v>24.701689819999999</v>
          </cell>
          <cell r="DM117">
            <v>0</v>
          </cell>
          <cell r="DN117">
            <v>0</v>
          </cell>
          <cell r="DO117">
            <v>20.85932549</v>
          </cell>
          <cell r="DP117">
            <v>0</v>
          </cell>
          <cell r="DQ117">
            <v>0.58985122000000001</v>
          </cell>
          <cell r="DR117">
            <v>0</v>
          </cell>
          <cell r="DS117">
            <v>5.4048153000000001</v>
          </cell>
          <cell r="DT117">
            <v>0.95023446999999994</v>
          </cell>
          <cell r="DU117">
            <v>4.1677326900000002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-40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-49.842166470000002</v>
          </cell>
          <cell r="AP118">
            <v>0</v>
          </cell>
          <cell r="AQ118">
            <v>50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-50</v>
          </cell>
          <cell r="BB118">
            <v>0</v>
          </cell>
          <cell r="BC118">
            <v>50.296333329999996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-51.687111170353369</v>
          </cell>
          <cell r="CZ118">
            <v>0</v>
          </cell>
          <cell r="DA118">
            <v>-2.1381023690259275</v>
          </cell>
          <cell r="DB118">
            <v>0</v>
          </cell>
          <cell r="DC118">
            <v>-8.4619400000000002</v>
          </cell>
          <cell r="DD118">
            <v>0</v>
          </cell>
          <cell r="DE118">
            <v>0</v>
          </cell>
          <cell r="DF118">
            <v>-9.1298896389958575</v>
          </cell>
          <cell r="DG118">
            <v>-13.204303158075117</v>
          </cell>
          <cell r="DH118">
            <v>-35.388427646805461</v>
          </cell>
          <cell r="DI118">
            <v>-25.554189363314112</v>
          </cell>
          <cell r="DJ118">
            <v>0</v>
          </cell>
          <cell r="DK118">
            <v>0</v>
          </cell>
          <cell r="DL118">
            <v>0</v>
          </cell>
          <cell r="DM118">
            <v>-61.865883771912934</v>
          </cell>
          <cell r="DN118">
            <v>-115.69459706194675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-42.028179076457882</v>
          </cell>
          <cell r="DV118">
            <v>0</v>
          </cell>
          <cell r="DW118">
            <v>0</v>
          </cell>
          <cell r="DX118">
            <v>0</v>
          </cell>
          <cell r="DY118">
            <v>61.309870070000002</v>
          </cell>
          <cell r="DZ118">
            <v>0</v>
          </cell>
          <cell r="EA118">
            <v>0</v>
          </cell>
          <cell r="EB118">
            <v>0</v>
          </cell>
          <cell r="EC118">
            <v>-1.9006822759326754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56.493609160000005</v>
          </cell>
          <cell r="EI118">
            <v>0</v>
          </cell>
          <cell r="EJ118">
            <v>0</v>
          </cell>
          <cell r="EK118">
            <v>-3.4383876600000001</v>
          </cell>
          <cell r="EL118">
            <v>0</v>
          </cell>
          <cell r="EM118">
            <v>0</v>
          </cell>
          <cell r="EN118">
            <v>0</v>
          </cell>
          <cell r="EO118">
            <v>26.185286309999995</v>
          </cell>
          <cell r="EP118">
            <v>-111.85786487274518</v>
          </cell>
          <cell r="EQ118">
            <v>0</v>
          </cell>
          <cell r="ER118">
            <v>24.286727110000001</v>
          </cell>
          <cell r="ES118">
            <v>-46.568917484725333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</v>
          </cell>
          <cell r="S122">
            <v>-2.7310000000000167E-2</v>
          </cell>
          <cell r="T122">
            <v>2.0000000000575113E-6</v>
          </cell>
          <cell r="U122">
            <v>-2.0000000000575113E-6</v>
          </cell>
          <cell r="V122">
            <v>-9.1189999999999882E-2</v>
          </cell>
          <cell r="W122">
            <v>0</v>
          </cell>
          <cell r="X122">
            <v>-2.7683000000000124E-2</v>
          </cell>
          <cell r="Y122">
            <v>-2.8060999999999892E-2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-5.7277000000000022E-2</v>
          </cell>
          <cell r="AE122">
            <v>0</v>
          </cell>
          <cell r="AF122">
            <v>-9.4570000000000487E-3</v>
          </cell>
          <cell r="AG122">
            <v>-9.6209999999998796E-3</v>
          </cell>
          <cell r="AH122">
            <v>-0.10590900000000003</v>
          </cell>
          <cell r="AI122">
            <v>0</v>
          </cell>
          <cell r="AJ122">
            <v>-3.6199999999997345E-4</v>
          </cell>
          <cell r="AK122">
            <v>0</v>
          </cell>
          <cell r="AL122">
            <v>-3.9590000000000014E-2</v>
          </cell>
          <cell r="AM122">
            <v>1.2100000000003774E-4</v>
          </cell>
          <cell r="AN122">
            <v>1.1999999999989797E-4</v>
          </cell>
          <cell r="AO122">
            <v>-4.1020000000000056E-2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-0.10132199999999991</v>
          </cell>
          <cell r="AU122">
            <v>-5.3238000000000119E-2</v>
          </cell>
          <cell r="AV122">
            <v>0</v>
          </cell>
          <cell r="AW122">
            <v>-3.2043999999999961E-2</v>
          </cell>
          <cell r="AX122">
            <v>0</v>
          </cell>
          <cell r="AY122">
            <v>0</v>
          </cell>
          <cell r="AZ122">
            <v>-2.2154999999999925E-2</v>
          </cell>
          <cell r="BA122">
            <v>-2.2605999999999904E-2</v>
          </cell>
          <cell r="BB122">
            <v>-1.1204000000000214E-2</v>
          </cell>
          <cell r="BC122">
            <v>-1.1751999999999985E-2</v>
          </cell>
          <cell r="BD122">
            <v>-1.1573999999999973E-2</v>
          </cell>
          <cell r="BE122">
            <v>-1.1704999999999854E-2</v>
          </cell>
          <cell r="BF122">
            <v>-1.1770999999999976E-2</v>
          </cell>
          <cell r="BG122">
            <v>-1.1706000000000216E-2</v>
          </cell>
          <cell r="BH122">
            <v>-1.2158999999999809E-2</v>
          </cell>
          <cell r="BI122">
            <v>-0.11903799999999998</v>
          </cell>
          <cell r="BJ122">
            <v>-1.230600000000015E-2</v>
          </cell>
          <cell r="BK122">
            <v>-1.2379999999999947E-2</v>
          </cell>
          <cell r="BL122">
            <v>-1.2454999999999994E-2</v>
          </cell>
          <cell r="BM122">
            <v>-1.2530000000000041E-2</v>
          </cell>
          <cell r="BN122">
            <v>-1.178099999999993E-2</v>
          </cell>
          <cell r="BO122">
            <v>-1.184099999999999E-2</v>
          </cell>
          <cell r="BP122">
            <v>-1.190100000000005E-2</v>
          </cell>
          <cell r="BQ122">
            <v>-0.12454399999999999</v>
          </cell>
          <cell r="BR122">
            <v>-1.2023000000000006E-2</v>
          </cell>
          <cell r="BS122">
            <v>-1.2082999999999955E-2</v>
          </cell>
          <cell r="BT122">
            <v>-1.2145000000000072E-2</v>
          </cell>
          <cell r="BU122">
            <v>-1.2206999999999968E-2</v>
          </cell>
          <cell r="BV122">
            <v>-1.2164999999999981E-2</v>
          </cell>
          <cell r="BW122">
            <v>0</v>
          </cell>
          <cell r="BX122">
            <v>-2.4457000000000062E-2</v>
          </cell>
          <cell r="BY122">
            <v>-1.2290000000000023E-2</v>
          </cell>
          <cell r="BZ122">
            <v>-1.2349999999999972E-2</v>
          </cell>
          <cell r="CA122">
            <v>-1.241099999999995E-2</v>
          </cell>
          <cell r="CB122">
            <v>-1.2472000000000039E-2</v>
          </cell>
          <cell r="CC122">
            <v>-1.2533000000000016E-2</v>
          </cell>
          <cell r="CD122">
            <v>-1.266299999999998E-2</v>
          </cell>
          <cell r="CE122">
            <v>-0.13139999999999996</v>
          </cell>
          <cell r="CF122">
            <v>-1.2790000000000079E-2</v>
          </cell>
          <cell r="CG122">
            <v>-1.2852999999999948E-2</v>
          </cell>
          <cell r="CH122">
            <v>-1.2917999999999985E-2</v>
          </cell>
          <cell r="CI122">
            <v>-1.2981999999999994E-2</v>
          </cell>
          <cell r="CJ122">
            <v>-1.3659000000000032E-2</v>
          </cell>
          <cell r="CK122">
            <v>-1.3733999999999968E-2</v>
          </cell>
          <cell r="CL122">
            <v>-1.3808000000000042E-2</v>
          </cell>
          <cell r="CM122">
            <v>-1.3882999999999979E-2</v>
          </cell>
          <cell r="CN122">
            <v>-1.0276999999999981E-2</v>
          </cell>
          <cell r="CO122">
            <v>-0.13388300000000003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5.7099999999998818E-4</v>
          </cell>
          <cell r="CY122">
            <v>0</v>
          </cell>
          <cell r="CZ122">
            <v>-0.13186099999999998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-0.13852800000000001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-3.8000000000002008E-7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</row>
        <row r="123">
          <cell r="R123">
            <v>0.19999999999999929</v>
          </cell>
          <cell r="S123">
            <v>-0.34999999999999964</v>
          </cell>
          <cell r="T123">
            <v>8.9999999999999858E-2</v>
          </cell>
          <cell r="U123">
            <v>-0.50999999999999979</v>
          </cell>
          <cell r="V123">
            <v>2.8800000000000008</v>
          </cell>
          <cell r="W123">
            <v>-0.35000000000000142</v>
          </cell>
          <cell r="X123">
            <v>-0.34999999999999964</v>
          </cell>
          <cell r="Y123">
            <v>-0.5</v>
          </cell>
          <cell r="Z123">
            <v>-0.22000000000000064</v>
          </cell>
          <cell r="AA123">
            <v>-0.19999999999999929</v>
          </cell>
          <cell r="AB123">
            <v>5.16</v>
          </cell>
          <cell r="AC123">
            <v>24</v>
          </cell>
          <cell r="AD123">
            <v>-21.09</v>
          </cell>
          <cell r="AE123">
            <v>2.7699999999999996</v>
          </cell>
          <cell r="AF123">
            <v>-0.25999999999999801</v>
          </cell>
          <cell r="AG123">
            <v>-5.110000000000003</v>
          </cell>
          <cell r="AH123">
            <v>-1.4099999999999984</v>
          </cell>
          <cell r="AI123">
            <v>-0.23000000000000043</v>
          </cell>
          <cell r="AJ123">
            <v>-2.91</v>
          </cell>
          <cell r="AK123">
            <v>-0.45999999999999908</v>
          </cell>
          <cell r="AL123">
            <v>-0.35000000000000142</v>
          </cell>
          <cell r="AM123">
            <v>3.3500000000000014</v>
          </cell>
          <cell r="AN123">
            <v>-0.63000000000000078</v>
          </cell>
          <cell r="AO123">
            <v>8.2500000000000018</v>
          </cell>
          <cell r="AP123">
            <v>1.639999999999997</v>
          </cell>
          <cell r="AQ123">
            <v>4.1700000000000017</v>
          </cell>
          <cell r="AR123">
            <v>-2.4400000000000013</v>
          </cell>
          <cell r="AS123">
            <v>-2.4299999999999997</v>
          </cell>
          <cell r="AT123">
            <v>-4.5300000000000011</v>
          </cell>
          <cell r="AU123">
            <v>-3.4199999999999982</v>
          </cell>
          <cell r="AV123">
            <v>-0.83999999999999986</v>
          </cell>
          <cell r="AW123">
            <v>-10.370000000000001</v>
          </cell>
          <cell r="AX123">
            <v>-0.20999999999999996</v>
          </cell>
          <cell r="AY123">
            <v>-6.0000000000000497E-2</v>
          </cell>
          <cell r="AZ123">
            <v>-4.9999999999999822E-2</v>
          </cell>
          <cell r="BA123">
            <v>-4.0000000000000036E-2</v>
          </cell>
          <cell r="BB123">
            <v>-4.9999999999999822E-2</v>
          </cell>
          <cell r="BC123">
            <v>-6.0000000000000053E-2</v>
          </cell>
          <cell r="BD123">
            <v>-4.9999999999999822E-2</v>
          </cell>
          <cell r="BE123">
            <v>-5.0000000000000266E-2</v>
          </cell>
          <cell r="BF123">
            <v>0.96999999999999975</v>
          </cell>
          <cell r="BG123">
            <v>-2.9999999999999361E-2</v>
          </cell>
          <cell r="BH123">
            <v>-8.0000000000000071E-2</v>
          </cell>
          <cell r="BI123">
            <v>0.98000000000000043</v>
          </cell>
          <cell r="BJ123">
            <v>-8.0000000000000959E-2</v>
          </cell>
          <cell r="BK123">
            <v>0.71</v>
          </cell>
          <cell r="BL123">
            <v>-9.9999999999997868E-3</v>
          </cell>
          <cell r="BM123">
            <v>-8.9999999999999858E-2</v>
          </cell>
          <cell r="BN123">
            <v>1.1299999999999999</v>
          </cell>
          <cell r="BO123">
            <v>0.20999999999999996</v>
          </cell>
          <cell r="BP123">
            <v>-0.94999999999999929</v>
          </cell>
          <cell r="BQ123">
            <v>-6.0000000000000497E-2</v>
          </cell>
          <cell r="BR123">
            <v>-8.0000000000000071E-2</v>
          </cell>
          <cell r="BS123">
            <v>-7.0000000000000284E-2</v>
          </cell>
          <cell r="BT123">
            <v>9.9999999999997868E-3</v>
          </cell>
          <cell r="BU123">
            <v>-0.13999999999999968</v>
          </cell>
          <cell r="BV123">
            <v>3.0000000000000249E-2</v>
          </cell>
          <cell r="BW123">
            <v>-0.16000000000000014</v>
          </cell>
          <cell r="BX123">
            <v>-9.9999999999997868E-3</v>
          </cell>
          <cell r="BY123">
            <v>1.9999999999999574E-2</v>
          </cell>
          <cell r="BZ123">
            <v>-9.9999999999999645E-2</v>
          </cell>
          <cell r="CA123">
            <v>4.0000000000000924E-2</v>
          </cell>
          <cell r="CB123">
            <v>-0.94000000000000128</v>
          </cell>
          <cell r="CC123">
            <v>5.0000000000000711E-2</v>
          </cell>
          <cell r="CD123">
            <v>-0.12000000000000099</v>
          </cell>
          <cell r="CE123">
            <v>-8.9999999999999858E-2</v>
          </cell>
          <cell r="CF123">
            <v>-5.9999999999998721E-2</v>
          </cell>
          <cell r="CG123">
            <v>-2.000000000000135E-2</v>
          </cell>
          <cell r="CH123">
            <v>-7.9999999999999183E-2</v>
          </cell>
          <cell r="CI123">
            <v>-7.0000000000000284E-2</v>
          </cell>
          <cell r="CJ123">
            <v>-5.9999999999999609E-2</v>
          </cell>
          <cell r="CK123">
            <v>-9.9999999999997868E-3</v>
          </cell>
          <cell r="CL123">
            <v>-0.13000000000000078</v>
          </cell>
          <cell r="CM123">
            <v>0.10999999999999943</v>
          </cell>
          <cell r="CN123">
            <v>-0.88999999999999924</v>
          </cell>
          <cell r="CO123">
            <v>-5.0000000000000266E-2</v>
          </cell>
          <cell r="CP123">
            <v>-0.11999999999999966</v>
          </cell>
          <cell r="CQ123">
            <v>-0.10000000000000009</v>
          </cell>
          <cell r="CR123">
            <v>-4.0000000000000036E-2</v>
          </cell>
          <cell r="CS123">
            <v>-1.9999999999999574E-2</v>
          </cell>
          <cell r="CT123">
            <v>-9.0000000000000302E-2</v>
          </cell>
          <cell r="CU123">
            <v>-2.0000000000000018E-2</v>
          </cell>
          <cell r="CV123">
            <v>-4.9999999999999822E-2</v>
          </cell>
          <cell r="CW123">
            <v>-7.0000000000000284E-2</v>
          </cell>
          <cell r="CX123">
            <v>-4.0000000000000036E-2</v>
          </cell>
          <cell r="CY123">
            <v>-6.999999999999984E-2</v>
          </cell>
          <cell r="CZ123">
            <v>-0.85999999999999988</v>
          </cell>
          <cell r="DA123">
            <v>6.999999999999984E-2</v>
          </cell>
          <cell r="DB123">
            <v>0.32999999999999963</v>
          </cell>
          <cell r="DC123">
            <v>-0.1899999999999995</v>
          </cell>
          <cell r="DD123">
            <v>0.12999999999999989</v>
          </cell>
          <cell r="DE123">
            <v>0.14999999999999991</v>
          </cell>
          <cell r="DF123">
            <v>0.78000000000000025</v>
          </cell>
          <cell r="DG123">
            <v>0.13999999999999968</v>
          </cell>
          <cell r="DH123">
            <v>-9.0000000000000302E-2</v>
          </cell>
          <cell r="DI123">
            <v>4.000000000000048E-2</v>
          </cell>
          <cell r="DJ123">
            <v>9.9999999999999645E-2</v>
          </cell>
          <cell r="DK123">
            <v>-0.19999999999999973</v>
          </cell>
          <cell r="DL123">
            <v>-1.4</v>
          </cell>
          <cell r="DM123">
            <v>-0.10000000000000009</v>
          </cell>
          <cell r="DN123">
            <v>-0.32432099999999986</v>
          </cell>
          <cell r="DO123">
            <v>-1.1812310000000001</v>
          </cell>
          <cell r="DP123">
            <v>-1.9625000000000004E-2</v>
          </cell>
          <cell r="DQ123">
            <v>-3.8929000000000047E-2</v>
          </cell>
          <cell r="DR123">
            <v>-0.374836</v>
          </cell>
          <cell r="DS123">
            <v>0.23591899999999999</v>
          </cell>
          <cell r="DT123">
            <v>-0.20761499999999997</v>
          </cell>
          <cell r="DU123">
            <v>-1.7884999999999998E-2</v>
          </cell>
          <cell r="DV123">
            <v>1.4246999999999996E-2</v>
          </cell>
          <cell r="DW123">
            <v>0.23653200000000002</v>
          </cell>
          <cell r="DX123">
            <v>-0.25670400000000004</v>
          </cell>
          <cell r="DY123">
            <v>-9.9500000000000977E-4</v>
          </cell>
          <cell r="DZ123">
            <v>1.5517000000000003E-2</v>
          </cell>
          <cell r="EA123">
            <v>-0.112689</v>
          </cell>
          <cell r="EB123">
            <v>0.50761900000000004</v>
          </cell>
          <cell r="EC123">
            <v>0.30149700000000001</v>
          </cell>
          <cell r="ED123">
            <v>0.27298100000000003</v>
          </cell>
          <cell r="EE123">
            <v>0.29811799999999988</v>
          </cell>
          <cell r="EF123">
            <v>0.27672000000000008</v>
          </cell>
          <cell r="EG123">
            <v>-1.346511</v>
          </cell>
          <cell r="EH123">
            <v>-0.30657200000000001</v>
          </cell>
          <cell r="EI123">
            <v>0.73052399999999995</v>
          </cell>
          <cell r="EJ123">
            <v>-0.44726300000000002</v>
          </cell>
          <cell r="EK123">
            <v>0.24692300000000006</v>
          </cell>
          <cell r="EL123">
            <v>0.25689399999999996</v>
          </cell>
          <cell r="EM123">
            <v>-0.476159</v>
          </cell>
          <cell r="EN123">
            <v>0.25928200000000001</v>
          </cell>
          <cell r="EO123">
            <v>0.254633</v>
          </cell>
          <cell r="EP123">
            <v>-0.46453900000000004</v>
          </cell>
          <cell r="EQ123">
            <v>0.26280500000000007</v>
          </cell>
          <cell r="ER123">
            <v>-0.63433700000000004</v>
          </cell>
          <cell r="ES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</row>
        <row r="125">
          <cell r="R125">
            <v>7.9538639199999981</v>
          </cell>
          <cell r="S125">
            <v>-1.13123229</v>
          </cell>
          <cell r="T125">
            <v>18.026506050000002</v>
          </cell>
          <cell r="U125">
            <v>28.246343460000006</v>
          </cell>
          <cell r="V125">
            <v>1.9721525899999999</v>
          </cell>
          <cell r="W125">
            <v>6.6615603400000003</v>
          </cell>
          <cell r="X125">
            <v>-2.6733997200000004</v>
          </cell>
          <cell r="Y125">
            <v>7.9110824299999996</v>
          </cell>
          <cell r="Z125">
            <v>0.24668026000000065</v>
          </cell>
          <cell r="AA125">
            <v>5.3295535100000011</v>
          </cell>
          <cell r="AB125">
            <v>17.354897899999997</v>
          </cell>
          <cell r="AC125">
            <v>50.430229319999988</v>
          </cell>
          <cell r="AD125">
            <v>-5.8586183100000016</v>
          </cell>
          <cell r="AE125">
            <v>-2.8621454599999998</v>
          </cell>
          <cell r="AF125">
            <v>-0.2217877399999999</v>
          </cell>
          <cell r="AG125">
            <v>2.5551732400000002</v>
          </cell>
          <cell r="AH125">
            <v>-1.125</v>
          </cell>
          <cell r="AI125">
            <v>17.700487206000002</v>
          </cell>
          <cell r="AJ125">
            <v>-5.66927073</v>
          </cell>
          <cell r="AK125">
            <v>5.289732260000001</v>
          </cell>
          <cell r="AL125">
            <v>12.3576777</v>
          </cell>
          <cell r="AM125">
            <v>3.5992150190000007</v>
          </cell>
          <cell r="AN125">
            <v>15.825280970000001</v>
          </cell>
          <cell r="AO125">
            <v>11.884097950000001</v>
          </cell>
          <cell r="AP125">
            <v>0.16533364999999911</v>
          </cell>
          <cell r="AQ125">
            <v>-1.2767360400000001</v>
          </cell>
          <cell r="AR125">
            <v>-7.4398176600000001</v>
          </cell>
          <cell r="AS125">
            <v>0.87113404999999999</v>
          </cell>
          <cell r="AT125">
            <v>2.2715806999999999</v>
          </cell>
          <cell r="AU125">
            <v>-1.5437028000000002</v>
          </cell>
          <cell r="AV125">
            <v>-2.6656565800000016</v>
          </cell>
          <cell r="AW125">
            <v>0.52171006999999969</v>
          </cell>
          <cell r="AX125">
            <v>-6.1091806900000005</v>
          </cell>
          <cell r="AY125">
            <v>-1.4288659499999998</v>
          </cell>
          <cell r="AZ125">
            <v>112.750561</v>
          </cell>
          <cell r="BA125">
            <v>20.035864750000002</v>
          </cell>
          <cell r="BB125">
            <v>-10.173284379999998</v>
          </cell>
          <cell r="BC125">
            <v>9.3093185300000023</v>
          </cell>
          <cell r="BD125">
            <v>-7.4398176600000001</v>
          </cell>
          <cell r="BE125">
            <v>-1.4288659499999998</v>
          </cell>
          <cell r="BF125">
            <v>14.18849552</v>
          </cell>
          <cell r="BG125">
            <v>-2.8756697599999996</v>
          </cell>
          <cell r="BH125">
            <v>-3.32334511</v>
          </cell>
          <cell r="BI125">
            <v>4.5020773799999994</v>
          </cell>
          <cell r="BJ125">
            <v>8.0349512800000014</v>
          </cell>
          <cell r="BK125">
            <v>14.181827819999999</v>
          </cell>
          <cell r="BL125">
            <v>-1.125</v>
          </cell>
          <cell r="BM125">
            <v>6.8972813600000009</v>
          </cell>
          <cell r="BN125">
            <v>-7.4998845799999998</v>
          </cell>
          <cell r="BO125">
            <v>-2.57487062</v>
          </cell>
          <cell r="BP125">
            <v>-7.7933522599999998</v>
          </cell>
          <cell r="BQ125">
            <v>9.1443975200000001</v>
          </cell>
          <cell r="BR125">
            <v>3.9860067199999998</v>
          </cell>
          <cell r="BS125">
            <v>51.555244209999998</v>
          </cell>
          <cell r="BT125">
            <v>-6.5617781099999997</v>
          </cell>
          <cell r="BU125">
            <v>-4.3178154199999996</v>
          </cell>
          <cell r="BV125">
            <v>17.342272510000001</v>
          </cell>
          <cell r="BW125">
            <v>59.526355530000004</v>
          </cell>
          <cell r="BX125">
            <v>-2.0917182899999998</v>
          </cell>
          <cell r="BY125">
            <v>34.804174409999995</v>
          </cell>
          <cell r="BZ125">
            <v>7.913401519999999</v>
          </cell>
          <cell r="CA125">
            <v>-0.37059934999999911</v>
          </cell>
          <cell r="CB125">
            <v>3.1233652899999997</v>
          </cell>
          <cell r="CC125">
            <v>0.17141505000000001</v>
          </cell>
          <cell r="CD125">
            <v>19.483988907000001</v>
          </cell>
          <cell r="CE125">
            <v>9.6126937440000013</v>
          </cell>
          <cell r="CF125">
            <v>-7.5465825830000002</v>
          </cell>
          <cell r="CG125">
            <v>-3.6790599999996232E-3</v>
          </cell>
          <cell r="CH125">
            <v>8.0123371300000024</v>
          </cell>
          <cell r="CI125">
            <v>-0.85668713999999968</v>
          </cell>
          <cell r="CJ125">
            <v>5.4156150099999998</v>
          </cell>
          <cell r="CK125">
            <v>235.64018381</v>
          </cell>
          <cell r="CL125">
            <v>3.2284108040000001</v>
          </cell>
          <cell r="CM125">
            <v>15.499370109999997</v>
          </cell>
          <cell r="CN125">
            <v>-0.31794947999999934</v>
          </cell>
          <cell r="CO125">
            <v>1.2652023599999991</v>
          </cell>
          <cell r="CP125">
            <v>7.2916415000000008</v>
          </cell>
          <cell r="CQ125">
            <v>3.0278342499999997</v>
          </cell>
          <cell r="CR125">
            <v>-7.4998845830000009</v>
          </cell>
          <cell r="CS125">
            <v>-3.1649753700000005</v>
          </cell>
          <cell r="CT125">
            <v>-3.3210940599999996</v>
          </cell>
          <cell r="CU125">
            <v>60.187784158000007</v>
          </cell>
          <cell r="CV125">
            <v>26.3476167</v>
          </cell>
          <cell r="CW125">
            <v>-1.0932197299999991</v>
          </cell>
          <cell r="CX125">
            <v>-4.4831369099999998</v>
          </cell>
          <cell r="CY125">
            <v>-7.1115259800000006</v>
          </cell>
          <cell r="CZ125">
            <v>-5.3916149499999992</v>
          </cell>
          <cell r="DA125">
            <v>20.12629733</v>
          </cell>
          <cell r="DB125">
            <v>-5.1447005289999996</v>
          </cell>
          <cell r="DC125">
            <v>-0.3969664100000001</v>
          </cell>
          <cell r="DD125">
            <v>22.454977417000002</v>
          </cell>
          <cell r="DE125">
            <v>-2.3265779300000009</v>
          </cell>
          <cell r="DF125">
            <v>-2.6173504199999988</v>
          </cell>
          <cell r="DG125">
            <v>11.321941200000001</v>
          </cell>
          <cell r="DH125">
            <v>-3.0119680600000001</v>
          </cell>
          <cell r="DI125">
            <v>34.063515119999998</v>
          </cell>
          <cell r="DJ125">
            <v>-7.5496667800000008</v>
          </cell>
          <cell r="DK125">
            <v>-7.7025090599999997</v>
          </cell>
          <cell r="DL125">
            <v>-5.9114822099999991</v>
          </cell>
          <cell r="DM125">
            <v>-5.1556744999999999</v>
          </cell>
          <cell r="DN125">
            <v>-8.5253741299999994</v>
          </cell>
          <cell r="DO125">
            <v>30.528932399999999</v>
          </cell>
          <cell r="DP125">
            <v>-7.4998845830000009</v>
          </cell>
          <cell r="DQ125">
            <v>-7.9199037900000011</v>
          </cell>
          <cell r="DR125">
            <v>-8.9161273399999992</v>
          </cell>
          <cell r="DS125">
            <v>-6.3968049700000007</v>
          </cell>
          <cell r="DT125">
            <v>0.27187698800000071</v>
          </cell>
          <cell r="DU125">
            <v>-1.4151751700000008</v>
          </cell>
          <cell r="DV125">
            <v>-6.0656823830000013</v>
          </cell>
          <cell r="DW125">
            <v>-7.3444009200000009</v>
          </cell>
          <cell r="DX125">
            <v>-5.0442795700000005</v>
          </cell>
          <cell r="DY125">
            <v>-6.3968049700000007</v>
          </cell>
          <cell r="DZ125">
            <v>-6.085941</v>
          </cell>
          <cell r="EA125">
            <v>-0.57753156000000017</v>
          </cell>
          <cell r="EB125">
            <v>-6.5399973600000001</v>
          </cell>
          <cell r="EC125">
            <v>1.8678708500000001</v>
          </cell>
          <cell r="ED125">
            <v>-5.2080522899999995</v>
          </cell>
          <cell r="EE125">
            <v>3.40319503</v>
          </cell>
          <cell r="EF125">
            <v>8.1022951599999971</v>
          </cell>
          <cell r="EG125">
            <v>-2.2093992199999999</v>
          </cell>
          <cell r="EH125">
            <v>-4.361375E-2</v>
          </cell>
          <cell r="EI125">
            <v>-7.2314020800000005</v>
          </cell>
          <cell r="EJ125">
            <v>-3.0510987899999997</v>
          </cell>
          <cell r="EK125">
            <v>2.9136355699999976</v>
          </cell>
          <cell r="EL125">
            <v>-11.062261369999998</v>
          </cell>
          <cell r="EM125">
            <v>-11.194375540000001</v>
          </cell>
          <cell r="EN125">
            <v>0.44740564199999999</v>
          </cell>
          <cell r="EO125">
            <v>-8.0268369199999992</v>
          </cell>
          <cell r="EP125">
            <v>6.6439658300000008</v>
          </cell>
          <cell r="EQ125">
            <v>-1.7880693700000014</v>
          </cell>
          <cell r="ER125">
            <v>-3.3336052000000009</v>
          </cell>
          <cell r="ES125">
            <v>2.341666459999999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</row>
        <row r="127">
          <cell r="R127">
            <v>-13.250835120799996</v>
          </cell>
          <cell r="S127">
            <v>-9.4251615791999992</v>
          </cell>
          <cell r="T127">
            <v>-11.77589788</v>
          </cell>
          <cell r="U127">
            <v>1.9246058199999965</v>
          </cell>
          <cell r="V127">
            <v>-4.4302021800000002</v>
          </cell>
          <cell r="W127">
            <v>-5.1149059100000009</v>
          </cell>
          <cell r="X127">
            <v>-1.5036079300000011</v>
          </cell>
          <cell r="Y127">
            <v>6.1807807700000019</v>
          </cell>
          <cell r="Z127">
            <v>0.59829890000000319</v>
          </cell>
          <cell r="AA127">
            <v>4.3257067582000026</v>
          </cell>
          <cell r="AB127">
            <v>1.4149768774999973</v>
          </cell>
          <cell r="AC127">
            <v>11.894939320000001</v>
          </cell>
          <cell r="AD127">
            <v>-3.7529987962</v>
          </cell>
          <cell r="AE127">
            <v>-7.4362759300000008</v>
          </cell>
          <cell r="AF127">
            <v>-6.3385367200000005</v>
          </cell>
          <cell r="AG127">
            <v>-7.4063004662000012</v>
          </cell>
          <cell r="AH127">
            <v>0.11428528000000071</v>
          </cell>
          <cell r="AI127">
            <v>-5.14994628</v>
          </cell>
          <cell r="AJ127">
            <v>2.016073310000003</v>
          </cell>
          <cell r="AK127">
            <v>-3.2243778299999999</v>
          </cell>
          <cell r="AL127">
            <v>9.4288895000000004</v>
          </cell>
          <cell r="AM127">
            <v>14.123206830000001</v>
          </cell>
          <cell r="AN127">
            <v>40.549685009999997</v>
          </cell>
          <cell r="AO127">
            <v>46.927256630000002</v>
          </cell>
          <cell r="AP127">
            <v>-3.8790261699999995</v>
          </cell>
          <cell r="AQ127">
            <v>3.6692430499999986</v>
          </cell>
          <cell r="AR127">
            <v>-5.8018431700000033</v>
          </cell>
          <cell r="AS127">
            <v>-3.297168960000004</v>
          </cell>
          <cell r="AT127">
            <v>1.2359562800000035</v>
          </cell>
          <cell r="AU127">
            <v>-1.3243495900000006</v>
          </cell>
          <cell r="AV127">
            <v>3.6591094400000035</v>
          </cell>
          <cell r="AW127">
            <v>8.619702409999995</v>
          </cell>
          <cell r="AX127">
            <v>0.72864897000000006</v>
          </cell>
          <cell r="AY127">
            <v>2.4986716900000001</v>
          </cell>
          <cell r="AZ127">
            <v>6.5683608200000005</v>
          </cell>
          <cell r="BA127">
            <v>20.837566370000001</v>
          </cell>
          <cell r="BB127">
            <v>-2.8056532700000023</v>
          </cell>
          <cell r="BC127">
            <v>4.8819725400000014</v>
          </cell>
          <cell r="BD127">
            <v>3.0857666700000017</v>
          </cell>
          <cell r="BE127">
            <v>20.052867230000004</v>
          </cell>
          <cell r="BF127">
            <v>13.582570300000004</v>
          </cell>
          <cell r="BG127">
            <v>12.365698179999994</v>
          </cell>
          <cell r="BH127">
            <v>11.609510500000001</v>
          </cell>
          <cell r="BI127">
            <v>11.094806730000002</v>
          </cell>
          <cell r="BJ127">
            <v>15.389656039999998</v>
          </cell>
          <cell r="BK127">
            <v>9.4808847900000011</v>
          </cell>
          <cell r="BL127">
            <v>13.691257920000005</v>
          </cell>
          <cell r="BM127">
            <v>48.651744859999994</v>
          </cell>
          <cell r="BN127">
            <v>-6.6387281799999975</v>
          </cell>
          <cell r="BO127">
            <v>-2.0127648199999992</v>
          </cell>
          <cell r="BP127">
            <v>4.6353903199999991</v>
          </cell>
          <cell r="BQ127">
            <v>1.1750147500000008</v>
          </cell>
          <cell r="BR127">
            <v>-2.9252364800000006</v>
          </cell>
          <cell r="BS127">
            <v>3.8764979100000012</v>
          </cell>
          <cell r="BT127">
            <v>-2.4697750500000009</v>
          </cell>
          <cell r="BU127">
            <v>1.5647692899999974</v>
          </cell>
          <cell r="BV127">
            <v>11.846207719999999</v>
          </cell>
          <cell r="BW127">
            <v>10.211770020000001</v>
          </cell>
          <cell r="BX127">
            <v>13.52548483</v>
          </cell>
          <cell r="BY127">
            <v>37.89725520999999</v>
          </cell>
          <cell r="BZ127">
            <v>-4.5040218500000027</v>
          </cell>
          <cell r="CA127">
            <v>-7.3827056599999983</v>
          </cell>
          <cell r="CB127">
            <v>5.9912890199999982</v>
          </cell>
          <cell r="CC127">
            <v>1.9154456299999989</v>
          </cell>
          <cell r="CD127">
            <v>-2.828878480000002</v>
          </cell>
          <cell r="CE127">
            <v>-2.2083665899999989</v>
          </cell>
          <cell r="CF127">
            <v>0.61178161999999858</v>
          </cell>
          <cell r="CG127">
            <v>5.3621217299999984</v>
          </cell>
          <cell r="CH127">
            <v>8.6564931599999966</v>
          </cell>
          <cell r="CI127">
            <v>0.62618717000000501</v>
          </cell>
          <cell r="CJ127">
            <v>1.1757071299999993</v>
          </cell>
          <cell r="CK127">
            <v>57.397973880000009</v>
          </cell>
          <cell r="CL127">
            <v>-3.0983121500000017</v>
          </cell>
          <cell r="CM127">
            <v>-7.1403055000000002</v>
          </cell>
          <cell r="CN127">
            <v>7.4967988600000002</v>
          </cell>
          <cell r="CO127">
            <v>2.681100359999995</v>
          </cell>
          <cell r="CP127">
            <v>-5.8699686900000021</v>
          </cell>
          <cell r="CQ127">
            <v>-4.0580644199999973</v>
          </cell>
          <cell r="CR127">
            <v>-2.5562174500000001</v>
          </cell>
          <cell r="CS127">
            <v>1.0185479500000021</v>
          </cell>
          <cell r="CT127">
            <v>-4.0221423199999986</v>
          </cell>
          <cell r="CU127">
            <v>-1.3282924200000021</v>
          </cell>
          <cell r="CV127">
            <v>6.5544013500000045</v>
          </cell>
          <cell r="CW127">
            <v>101.8772609</v>
          </cell>
          <cell r="CX127">
            <v>-6.9200927500000002</v>
          </cell>
          <cell r="CY127">
            <v>9.3999926100000017</v>
          </cell>
          <cell r="CZ127">
            <v>-6.2892244000000002</v>
          </cell>
          <cell r="DA127">
            <v>-3.5522159499999999</v>
          </cell>
          <cell r="DB127">
            <v>-2.8719497699999996</v>
          </cell>
          <cell r="DC127">
            <v>-3.6195224000000006</v>
          </cell>
          <cell r="DD127">
            <v>-4.4267052899999992</v>
          </cell>
          <cell r="DE127">
            <v>-10.220892169999997</v>
          </cell>
          <cell r="DF127">
            <v>0.57522373000000471</v>
          </cell>
          <cell r="DG127">
            <v>2.7218545200000079</v>
          </cell>
          <cell r="DH127">
            <v>1.1702636500000025</v>
          </cell>
          <cell r="DI127">
            <v>61.691330649099989</v>
          </cell>
          <cell r="DJ127">
            <v>-0.2939232091000008</v>
          </cell>
          <cell r="DK127">
            <v>-2.1058098800000025</v>
          </cell>
          <cell r="DL127">
            <v>31.80586156999999</v>
          </cell>
          <cell r="DM127">
            <v>3.088317</v>
          </cell>
          <cell r="DN127">
            <v>2.397265069999996</v>
          </cell>
          <cell r="DO127">
            <v>-2.1821158899999986</v>
          </cell>
          <cell r="DP127">
            <v>-1.2268800299999789</v>
          </cell>
          <cell r="DQ127">
            <v>-1.4973064400000009</v>
          </cell>
          <cell r="DR127">
            <v>12.350251114400001</v>
          </cell>
          <cell r="DS127">
            <v>8.2485308000000011</v>
          </cell>
          <cell r="DT127">
            <v>13.497493770000009</v>
          </cell>
          <cell r="DU127">
            <v>24.266102360000001</v>
          </cell>
          <cell r="DV127">
            <v>-3.0064219199999993</v>
          </cell>
          <cell r="DW127">
            <v>10.01482569</v>
          </cell>
          <cell r="DX127">
            <v>9.954441869999993</v>
          </cell>
          <cell r="DY127">
            <v>0.61658406000000276</v>
          </cell>
          <cell r="DZ127">
            <v>6.0453480399999968</v>
          </cell>
          <cell r="EA127">
            <v>12.923225280000002</v>
          </cell>
          <cell r="EB127">
            <v>11.067092680000002</v>
          </cell>
          <cell r="EC127">
            <v>6.6391936600000037</v>
          </cell>
          <cell r="ED127">
            <v>19.682919140000003</v>
          </cell>
          <cell r="EE127">
            <v>7.3814617899999977</v>
          </cell>
          <cell r="EF127">
            <v>7.2952436700000014</v>
          </cell>
          <cell r="EG127">
            <v>29.899237120000006</v>
          </cell>
          <cell r="EH127">
            <v>30.845355999999992</v>
          </cell>
          <cell r="EI127">
            <v>20.646024279999999</v>
          </cell>
          <cell r="EJ127">
            <v>16.510434540000006</v>
          </cell>
          <cell r="EK127">
            <v>3.1992529800000007</v>
          </cell>
          <cell r="EL127">
            <v>5.5139461399999981</v>
          </cell>
          <cell r="EM127">
            <v>1.5255089300000009</v>
          </cell>
          <cell r="EN127">
            <v>12.742701039999996</v>
          </cell>
          <cell r="EO127">
            <v>6.6177137899999998</v>
          </cell>
          <cell r="EP127">
            <v>1.2115669200000028</v>
          </cell>
          <cell r="EQ127">
            <v>-4.2217284799999959</v>
          </cell>
          <cell r="ER127">
            <v>-0.32688422000000728</v>
          </cell>
          <cell r="ES127">
            <v>-3.2496480499999993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</row>
        <row r="132">
          <cell r="R132">
            <v>-36.538144740000064</v>
          </cell>
          <cell r="S132">
            <v>-15.030120429999783</v>
          </cell>
          <cell r="T132">
            <v>20.737543139999843</v>
          </cell>
          <cell r="U132">
            <v>31.773880650000194</v>
          </cell>
          <cell r="V132">
            <v>-7.2521636400000489</v>
          </cell>
          <cell r="W132">
            <v>-23.593622299999936</v>
          </cell>
          <cell r="X132">
            <v>13.82928107999993</v>
          </cell>
          <cell r="Y132">
            <v>14.070778529999984</v>
          </cell>
          <cell r="Z132">
            <v>-61.22214198000006</v>
          </cell>
          <cell r="AA132">
            <v>20.597179580000102</v>
          </cell>
          <cell r="AB132">
            <v>23.521104319999949</v>
          </cell>
          <cell r="AC132">
            <v>74.052391499999999</v>
          </cell>
          <cell r="AD132">
            <v>-41.981697449999956</v>
          </cell>
          <cell r="AE132">
            <v>9.8814067200002</v>
          </cell>
          <cell r="AF132">
            <v>-3.0595861600000944</v>
          </cell>
          <cell r="AG132">
            <v>-10.126427929999977</v>
          </cell>
          <cell r="AH132">
            <v>-6.9391832500001556</v>
          </cell>
          <cell r="AI132">
            <v>87.987846139999988</v>
          </cell>
          <cell r="AJ132">
            <v>-29.189117310000029</v>
          </cell>
          <cell r="AK132">
            <v>9.7778101700000661</v>
          </cell>
          <cell r="AL132">
            <v>8.8124294399997325</v>
          </cell>
          <cell r="AM132">
            <v>10.802808750000167</v>
          </cell>
          <cell r="AN132">
            <v>-15.945190069999967</v>
          </cell>
          <cell r="AO132">
            <v>32.012919730000135</v>
          </cell>
          <cell r="AP132">
            <v>-13.907002410000018</v>
          </cell>
          <cell r="AQ132">
            <v>-5.971104940000032</v>
          </cell>
          <cell r="AR132">
            <v>1.6849074900000005</v>
          </cell>
          <cell r="AS132">
            <v>-0.89609133000021757</v>
          </cell>
          <cell r="AT132">
            <v>-10.845995059999836</v>
          </cell>
          <cell r="AU132">
            <v>-5.1435202100001334</v>
          </cell>
          <cell r="AV132">
            <v>9.0801135499999646</v>
          </cell>
          <cell r="AW132">
            <v>30.439341290000129</v>
          </cell>
          <cell r="AX132">
            <v>-21.376852909999911</v>
          </cell>
          <cell r="AY132">
            <v>10.466494409999882</v>
          </cell>
          <cell r="AZ132">
            <v>49.207343080000101</v>
          </cell>
          <cell r="BA132">
            <v>165.71492603000002</v>
          </cell>
          <cell r="BB132">
            <v>-38.112192220000225</v>
          </cell>
          <cell r="BC132">
            <v>-17.762074779999921</v>
          </cell>
          <cell r="BD132">
            <v>-27.427878530000044</v>
          </cell>
          <cell r="BE132">
            <v>-3.1056617199997163</v>
          </cell>
          <cell r="BF132">
            <v>34.373577819999696</v>
          </cell>
          <cell r="BG132">
            <v>-57.284869459999868</v>
          </cell>
          <cell r="BH132">
            <v>7.1235645399998475</v>
          </cell>
          <cell r="BI132">
            <v>0.72858997000003001</v>
          </cell>
          <cell r="BJ132">
            <v>-12.328209669999865</v>
          </cell>
          <cell r="BK132">
            <v>37.592392050000058</v>
          </cell>
          <cell r="BL132">
            <v>-1.5039793800000325</v>
          </cell>
          <cell r="BM132">
            <v>26.650749389999987</v>
          </cell>
          <cell r="BN132">
            <v>13.103730169999949</v>
          </cell>
          <cell r="BO132">
            <v>-39.58875235999983</v>
          </cell>
          <cell r="BP132">
            <v>-1.0708141000002342</v>
          </cell>
          <cell r="BQ132">
            <v>8.8232903100001749</v>
          </cell>
          <cell r="BR132">
            <v>25.683532390000096</v>
          </cell>
          <cell r="BS132">
            <v>-28.62701213999992</v>
          </cell>
          <cell r="BT132">
            <v>1.4435056999997187</v>
          </cell>
          <cell r="BU132">
            <v>11.364825149999774</v>
          </cell>
          <cell r="BV132">
            <v>7.6054067200002464</v>
          </cell>
          <cell r="BW132">
            <v>-25.871314139999981</v>
          </cell>
          <cell r="BX132">
            <v>41.567758580000032</v>
          </cell>
          <cell r="BY132">
            <v>100.4183546500002</v>
          </cell>
          <cell r="BZ132">
            <v>0.17711244999986775</v>
          </cell>
          <cell r="CA132">
            <v>71.619618989999708</v>
          </cell>
          <cell r="CB132">
            <v>-112.45604462999972</v>
          </cell>
          <cell r="CC132">
            <v>-11.154686730000094</v>
          </cell>
          <cell r="CD132">
            <v>-74.63695451000001</v>
          </cell>
          <cell r="CE132">
            <v>3.2551539999872148E-2</v>
          </cell>
          <cell r="CF132">
            <v>19.392044720000172</v>
          </cell>
          <cell r="CG132">
            <v>34.032042639999872</v>
          </cell>
          <cell r="CH132">
            <v>8.3991841200000863</v>
          </cell>
          <cell r="CI132">
            <v>-11.449373380000111</v>
          </cell>
          <cell r="CJ132">
            <v>17.198416990000169</v>
          </cell>
          <cell r="CK132">
            <v>35.34847187999992</v>
          </cell>
          <cell r="CL132">
            <v>-1.5648327100000188</v>
          </cell>
          <cell r="CM132">
            <v>115.70002839000006</v>
          </cell>
          <cell r="CN132">
            <v>-1.663104890000227</v>
          </cell>
          <cell r="CO132">
            <v>1.4838327600001548</v>
          </cell>
          <cell r="CP132">
            <v>-25.196975139999836</v>
          </cell>
          <cell r="CQ132">
            <v>-23.164784220000001</v>
          </cell>
          <cell r="CR132">
            <v>-19.559791160000145</v>
          </cell>
          <cell r="CS132">
            <v>-3.6327906999998731</v>
          </cell>
          <cell r="CT132">
            <v>0.27224248999982592</v>
          </cell>
          <cell r="CU132">
            <v>-93.618274049999968</v>
          </cell>
          <cell r="CV132">
            <v>-111.43071171071676</v>
          </cell>
          <cell r="CW132">
            <v>289.04012411887629</v>
          </cell>
          <cell r="CX132">
            <v>-8.1490598381594737</v>
          </cell>
          <cell r="CY132">
            <v>-19.493596370000091</v>
          </cell>
          <cell r="CZ132">
            <v>-17.952229329999909</v>
          </cell>
          <cell r="DA132">
            <v>-32.25034112000003</v>
          </cell>
          <cell r="DB132">
            <v>5.6447764399997595</v>
          </cell>
          <cell r="DC132">
            <v>26.13532306000036</v>
          </cell>
          <cell r="DD132">
            <v>24.986687480000001</v>
          </cell>
          <cell r="DE132">
            <v>32.026267429999962</v>
          </cell>
          <cell r="DF132">
            <v>-18.094881350000151</v>
          </cell>
          <cell r="DG132">
            <v>-25.092681799999696</v>
          </cell>
          <cell r="DH132">
            <v>47.755748419999804</v>
          </cell>
          <cell r="DI132">
            <v>71.476269050000155</v>
          </cell>
          <cell r="DJ132">
            <v>-8.1480351100001371</v>
          </cell>
          <cell r="DK132">
            <v>-9.6335429000000659</v>
          </cell>
          <cell r="DL132">
            <v>-56.782988099999784</v>
          </cell>
          <cell r="DM132">
            <v>14.657839670000158</v>
          </cell>
          <cell r="DN132">
            <v>4.9427993699996478</v>
          </cell>
          <cell r="DO132">
            <v>-27.389120570000046</v>
          </cell>
          <cell r="DP132">
            <v>11.322033410000017</v>
          </cell>
          <cell r="DQ132">
            <v>-9.8571935700001632</v>
          </cell>
          <cell r="DR132">
            <v>12.395371570000634</v>
          </cell>
          <cell r="DS132">
            <v>-16.42226552000011</v>
          </cell>
          <cell r="DT132">
            <v>88.033102509999708</v>
          </cell>
          <cell r="DU132">
            <v>-4.5629808599999251</v>
          </cell>
          <cell r="DV132">
            <v>-44.623437670000158</v>
          </cell>
          <cell r="DW132">
            <v>-12.558575650000421</v>
          </cell>
          <cell r="DX132">
            <v>-10.886029629999484</v>
          </cell>
          <cell r="DY132">
            <v>7.3850629099999878</v>
          </cell>
          <cell r="DZ132">
            <v>-2.9720524900001237</v>
          </cell>
          <cell r="EA132">
            <v>-20.178317120000088</v>
          </cell>
          <cell r="EB132">
            <v>22.015145480000342</v>
          </cell>
          <cell r="EC132">
            <v>8.5033667299999252</v>
          </cell>
          <cell r="ED132">
            <v>9.5863345800000843</v>
          </cell>
          <cell r="EE132">
            <v>-4.6657176700000491</v>
          </cell>
          <cell r="EF132">
            <v>29.310718409999936</v>
          </cell>
          <cell r="EG132">
            <v>-43.648358389999885</v>
          </cell>
          <cell r="EH132">
            <v>-21.955836660000159</v>
          </cell>
          <cell r="EI132">
            <v>50.00028181000016</v>
          </cell>
          <cell r="EJ132">
            <v>-19.698249400000122</v>
          </cell>
          <cell r="EK132">
            <v>76.758011249999981</v>
          </cell>
          <cell r="EL132">
            <v>-50.980840759999865</v>
          </cell>
          <cell r="EM132">
            <v>-31.230427050000344</v>
          </cell>
          <cell r="EN132">
            <v>22.412595030000375</v>
          </cell>
          <cell r="EO132">
            <v>-8.7083948000001783</v>
          </cell>
          <cell r="EP132">
            <v>4.2553765400002703</v>
          </cell>
          <cell r="EQ132">
            <v>56.384527740000067</v>
          </cell>
          <cell r="ER132">
            <v>32.139586609999697</v>
          </cell>
          <cell r="ES132">
            <v>139.77652809999972</v>
          </cell>
        </row>
        <row r="133">
          <cell r="R133">
            <v>4.7030082800000006</v>
          </cell>
          <cell r="S133">
            <v>1.6726086500000008</v>
          </cell>
          <cell r="T133">
            <v>3.1691958400000004</v>
          </cell>
          <cell r="U133">
            <v>2.4549279199999994</v>
          </cell>
          <cell r="V133">
            <v>-0.30162559999999772</v>
          </cell>
          <cell r="W133">
            <v>0.49459835999999768</v>
          </cell>
          <cell r="X133">
            <v>-0.44309868999999935</v>
          </cell>
          <cell r="Y133">
            <v>-0.52239076999999767</v>
          </cell>
          <cell r="Z133">
            <v>-2.214236660000001</v>
          </cell>
          <cell r="AA133">
            <v>-2.3979396400000006</v>
          </cell>
          <cell r="AB133">
            <v>-3.5059956899999989</v>
          </cell>
          <cell r="AC133">
            <v>-3.7129274099999998</v>
          </cell>
          <cell r="AD133">
            <v>1.2183977299999977</v>
          </cell>
          <cell r="AE133">
            <v>6.5143289799999993</v>
          </cell>
          <cell r="AF133">
            <v>-0.77306807000000077</v>
          </cell>
          <cell r="AG133">
            <v>1.6599065700000004</v>
          </cell>
          <cell r="AH133">
            <v>8.5963727899999984</v>
          </cell>
          <cell r="AI133">
            <v>-9.336035920000004</v>
          </cell>
          <cell r="AJ133">
            <v>1.1342357500000002</v>
          </cell>
          <cell r="AK133">
            <v>-1.8694799900000003</v>
          </cell>
          <cell r="AL133">
            <v>-1.5446892299999995</v>
          </cell>
          <cell r="AM133">
            <v>-2.1118911099999984</v>
          </cell>
          <cell r="AN133">
            <v>-1.8307835800000003</v>
          </cell>
          <cell r="AO133">
            <v>-1.6640282099999997</v>
          </cell>
          <cell r="AP133">
            <v>-0.16252564999999652</v>
          </cell>
          <cell r="AQ133">
            <v>0.32602551999999996</v>
          </cell>
          <cell r="AR133">
            <v>2.1519400000000743E-3</v>
          </cell>
          <cell r="AS133">
            <v>1.5217851200000005</v>
          </cell>
          <cell r="AT133">
            <v>2.2757453999999999</v>
          </cell>
          <cell r="AU133">
            <v>29.07059477</v>
          </cell>
          <cell r="AV133">
            <v>-29.597539740000002</v>
          </cell>
          <cell r="AW133">
            <v>-0.58261105999999963</v>
          </cell>
          <cell r="AX133">
            <v>17.715650449999998</v>
          </cell>
          <cell r="AY133">
            <v>-18.729570580000001</v>
          </cell>
          <cell r="AZ133">
            <v>-5.5909999999492754E-5</v>
          </cell>
          <cell r="BA133">
            <v>-1.0412038200000007</v>
          </cell>
          <cell r="BB133">
            <v>-1.4132984599999916</v>
          </cell>
          <cell r="BC133">
            <v>-6.1319999999920327E-5</v>
          </cell>
          <cell r="BD133">
            <v>-1.4113000000026688E-4</v>
          </cell>
          <cell r="BE133">
            <v>2.0397000000027532E-4</v>
          </cell>
          <cell r="BF133">
            <v>1.9935646599999997</v>
          </cell>
          <cell r="BG133">
            <v>0.49147616000000038</v>
          </cell>
          <cell r="BH133">
            <v>-0.63320086999999958</v>
          </cell>
          <cell r="BI133">
            <v>-0.37044435999999958</v>
          </cell>
          <cell r="BJ133">
            <v>-0.37044436000000047</v>
          </cell>
          <cell r="BK133">
            <v>-0.3706064299999996</v>
          </cell>
          <cell r="BL133">
            <v>0.43021694000000021</v>
          </cell>
          <cell r="BM133">
            <v>-1.1655136200000005</v>
          </cell>
          <cell r="BN133">
            <v>0.64939742999999961</v>
          </cell>
          <cell r="BO133">
            <v>-6.4187229999999929E-2</v>
          </cell>
          <cell r="BP133">
            <v>2.8035078499999999</v>
          </cell>
          <cell r="BQ133">
            <v>-0.23182095000000125</v>
          </cell>
          <cell r="BR133">
            <v>-0.44158768999999864</v>
          </cell>
          <cell r="BS133">
            <v>1.3141603299999973</v>
          </cell>
          <cell r="BT133">
            <v>-0.62242152999999956</v>
          </cell>
          <cell r="BU133">
            <v>-0.68258457000000128</v>
          </cell>
          <cell r="BV133">
            <v>-6.0059179999999657E-2</v>
          </cell>
          <cell r="BW133">
            <v>12.956585160000001</v>
          </cell>
          <cell r="BX133">
            <v>-14.883965989999997</v>
          </cell>
          <cell r="BY133">
            <v>-0.68319755000000004</v>
          </cell>
          <cell r="BZ133">
            <v>0.11426499999999828</v>
          </cell>
          <cell r="CA133">
            <v>2.2700000000019926E-4</v>
          </cell>
          <cell r="CB133">
            <v>2.770200000000056E-3</v>
          </cell>
          <cell r="CC133">
            <v>-6.621299000000036E-2</v>
          </cell>
          <cell r="CD133">
            <v>4.7000000000001485E-3</v>
          </cell>
          <cell r="CE133">
            <v>0.28060262999999974</v>
          </cell>
          <cell r="CF133">
            <v>10.761216389999998</v>
          </cell>
          <cell r="CG133">
            <v>-10.843387649999999</v>
          </cell>
          <cell r="CH133">
            <v>-4.1021479999999944E-2</v>
          </cell>
          <cell r="CI133">
            <v>-4.0976479999999871E-2</v>
          </cell>
          <cell r="CJ133">
            <v>-4.165563000000061E-2</v>
          </cell>
          <cell r="CK133">
            <v>-4.1584659999999829E-2</v>
          </cell>
          <cell r="CL133">
            <v>2.2488555800000012</v>
          </cell>
          <cell r="CM133">
            <v>1.1349160899999999</v>
          </cell>
          <cell r="CN133">
            <v>10.739678080000001</v>
          </cell>
          <cell r="CO133">
            <v>1.7102890000000031</v>
          </cell>
          <cell r="CP133">
            <v>-1.8105402200000036</v>
          </cell>
          <cell r="CQ133">
            <v>-1.869745</v>
          </cell>
          <cell r="CR133">
            <v>-0.55642431000000059</v>
          </cell>
          <cell r="CS133">
            <v>-1.5458016299999997</v>
          </cell>
          <cell r="CT133">
            <v>-0.15228865999999996</v>
          </cell>
          <cell r="CU133">
            <v>80.988036449999996</v>
          </cell>
          <cell r="CV133">
            <v>83.532424200000008</v>
          </cell>
          <cell r="CW133">
            <v>-166.56840150000011</v>
          </cell>
          <cell r="CX133">
            <v>-6.2980800099999046</v>
          </cell>
          <cell r="CY133">
            <v>-0.17306548999999993</v>
          </cell>
          <cell r="CZ133">
            <v>0.32347592999999897</v>
          </cell>
          <cell r="DA133">
            <v>3.1033320000000586E-2</v>
          </cell>
          <cell r="DB133">
            <v>-0.34704767000000025</v>
          </cell>
          <cell r="DC133">
            <v>-0.21241245999999947</v>
          </cell>
          <cell r="DD133">
            <v>-0.12529579000000002</v>
          </cell>
          <cell r="DE133">
            <v>0.55557878000000027</v>
          </cell>
          <cell r="DF133">
            <v>0.39166125000000029</v>
          </cell>
          <cell r="DG133">
            <v>-5.0746150000000156E-2</v>
          </cell>
          <cell r="DH133">
            <v>-0.15826155000000064</v>
          </cell>
          <cell r="DI133">
            <v>-2.0761888099999997</v>
          </cell>
          <cell r="DJ133">
            <v>0</v>
          </cell>
          <cell r="DK133">
            <v>3.6276567799999992</v>
          </cell>
          <cell r="DL133">
            <v>15.293151749999998</v>
          </cell>
          <cell r="DM133">
            <v>6.7095309100000016</v>
          </cell>
          <cell r="DN133">
            <v>-1.2451696499999976</v>
          </cell>
          <cell r="DO133">
            <v>-3.4619448599999991</v>
          </cell>
          <cell r="DP133">
            <v>-2.9892311399999976</v>
          </cell>
          <cell r="DQ133">
            <v>-2.989219140000003</v>
          </cell>
          <cell r="DR133">
            <v>-2.9892191399999994</v>
          </cell>
          <cell r="DS133">
            <v>-2.989219140000003</v>
          </cell>
          <cell r="DT133">
            <v>-2.9871693699999984</v>
          </cell>
          <cell r="DU133">
            <v>-3.164292399999999</v>
          </cell>
          <cell r="DV133">
            <v>-2.9912687300000016</v>
          </cell>
          <cell r="DW133">
            <v>-2.2335999999967271E-4</v>
          </cell>
          <cell r="DX133">
            <v>0.6003229000000001</v>
          </cell>
          <cell r="DY133">
            <v>1.6178227399999994</v>
          </cell>
          <cell r="DZ133">
            <v>-0.24642472999999931</v>
          </cell>
          <cell r="EA133">
            <v>-0.2464247300000002</v>
          </cell>
          <cell r="EB133">
            <v>2.0231759800000004</v>
          </cell>
          <cell r="EC133">
            <v>-0.62469150999999989</v>
          </cell>
          <cell r="ED133">
            <v>-0.62469150999999989</v>
          </cell>
          <cell r="EE133">
            <v>0.23356966999999962</v>
          </cell>
          <cell r="EF133">
            <v>-0.91077856999999973</v>
          </cell>
          <cell r="EG133">
            <v>-1.4602580600000006</v>
          </cell>
          <cell r="EH133">
            <v>-0.43494528000000043</v>
          </cell>
          <cell r="EI133">
            <v>0</v>
          </cell>
          <cell r="EJ133">
            <v>1.8409458600000006</v>
          </cell>
          <cell r="EK133">
            <v>6.8007918899999993</v>
          </cell>
          <cell r="EL133">
            <v>-0.85776375999999921</v>
          </cell>
          <cell r="EM133">
            <v>-0.44563660000000027</v>
          </cell>
          <cell r="EN133">
            <v>-0.48546582000000171</v>
          </cell>
          <cell r="EO133">
            <v>-1.6108411199999999</v>
          </cell>
          <cell r="EP133">
            <v>-1.048153469999999</v>
          </cell>
          <cell r="EQ133">
            <v>0</v>
          </cell>
          <cell r="ER133">
            <v>-0.18938334999999995</v>
          </cell>
          <cell r="ES133">
            <v>-1.1181328600000002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1.7169400000000001E-3</v>
          </cell>
          <cell r="CA136">
            <v>-6.5716700000000017E-3</v>
          </cell>
          <cell r="CB136">
            <v>-3.2041100000000005E-3</v>
          </cell>
          <cell r="CC136">
            <v>3.1130400000000001E-3</v>
          </cell>
          <cell r="CD136">
            <v>-5.722399999999999E-4</v>
          </cell>
          <cell r="CE136">
            <v>1.8487199999999999E-3</v>
          </cell>
          <cell r="CF136">
            <v>-4.8845699999999995E-3</v>
          </cell>
          <cell r="CG136">
            <v>1.183E-5</v>
          </cell>
          <cell r="CH136">
            <v>1.0282200000000003E-3</v>
          </cell>
          <cell r="CI136">
            <v>1.7187399999999999E-3</v>
          </cell>
          <cell r="CJ136">
            <v>6.1223099999999989E-3</v>
          </cell>
          <cell r="CK136">
            <v>-2.3564499999999995E-3</v>
          </cell>
          <cell r="CL136">
            <v>1.1947199999999998E-3</v>
          </cell>
          <cell r="CM136">
            <v>-3.4136599999999989E-3</v>
          </cell>
          <cell r="CN136">
            <v>5.108599999999984E-4</v>
          </cell>
          <cell r="CO136">
            <v>-1.7234299999999998E-3</v>
          </cell>
          <cell r="CP136">
            <v>2.6765999999999995E-3</v>
          </cell>
          <cell r="CQ136">
            <v>3.914299999999999E-4</v>
          </cell>
          <cell r="CR136">
            <v>-4.924099999999999E-3</v>
          </cell>
          <cell r="CS136">
            <v>2.6798000000000013E-4</v>
          </cell>
          <cell r="CT136">
            <v>-1.7903000000000007E-3</v>
          </cell>
          <cell r="CU136">
            <v>3.6553600000000016E-3</v>
          </cell>
          <cell r="CV136">
            <v>-9.5945928331492205E-4</v>
          </cell>
          <cell r="CW136">
            <v>3.3942112371778983E-4</v>
          </cell>
          <cell r="CX136">
            <v>7.3787781595971314E-3</v>
          </cell>
          <cell r="CY136">
            <v>-6.4642999999999992E-4</v>
          </cell>
          <cell r="CZ136">
            <v>5.0473399999999974E-3</v>
          </cell>
          <cell r="DA136">
            <v>-2.991319999999997E-3</v>
          </cell>
          <cell r="DB136">
            <v>0</v>
          </cell>
          <cell r="DC136">
            <v>0</v>
          </cell>
          <cell r="DD136">
            <v>-1.5191800000000002E-3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</sheetData>
      <sheetData sheetId="9">
        <row r="92">
          <cell r="R92">
            <v>511.07882956386834</v>
          </cell>
        </row>
        <row r="95">
          <cell r="R95">
            <v>132.07701799999984</v>
          </cell>
          <cell r="S95">
            <v>-40.427572999999938</v>
          </cell>
          <cell r="T95">
            <v>79.504958999999928</v>
          </cell>
          <cell r="U95">
            <v>52.391521000000012</v>
          </cell>
          <cell r="V95">
            <v>-44.846638999999982</v>
          </cell>
          <cell r="W95">
            <v>251.67541199999994</v>
          </cell>
          <cell r="X95">
            <v>-71.032112999999867</v>
          </cell>
          <cell r="Y95">
            <v>273.641863</v>
          </cell>
          <cell r="Z95">
            <v>-71.980143999999939</v>
          </cell>
          <cell r="AA95">
            <v>-217.84916199999992</v>
          </cell>
          <cell r="AB95">
            <v>-29.86071800000019</v>
          </cell>
          <cell r="AC95">
            <v>-257.22166200000009</v>
          </cell>
          <cell r="AD95">
            <v>46.74526800000001</v>
          </cell>
          <cell r="AE95">
            <v>117.38999000000007</v>
          </cell>
          <cell r="AF95">
            <v>-311.59942299999994</v>
          </cell>
          <cell r="AG95">
            <v>86.775407999999942</v>
          </cell>
          <cell r="AH95">
            <v>81.043451000000061</v>
          </cell>
          <cell r="AI95">
            <v>115.05518200000014</v>
          </cell>
          <cell r="AJ95">
            <v>115.81531199999998</v>
          </cell>
          <cell r="AK95">
            <v>-125.69467700000015</v>
          </cell>
          <cell r="AL95">
            <v>85.771063000000026</v>
          </cell>
          <cell r="AM95">
            <v>167.78279299999997</v>
          </cell>
          <cell r="AN95">
            <v>-34.993300000000005</v>
          </cell>
          <cell r="AO95">
            <v>-367.39107200000001</v>
          </cell>
          <cell r="AP95">
            <v>146.47023400000015</v>
          </cell>
          <cell r="AQ95">
            <v>79.672146000000083</v>
          </cell>
          <cell r="AR95">
            <v>-115.91439300000013</v>
          </cell>
          <cell r="AS95">
            <v>134.39864599999993</v>
          </cell>
          <cell r="AT95">
            <v>108.80688600000009</v>
          </cell>
          <cell r="AU95">
            <v>-82.151151000000041</v>
          </cell>
          <cell r="AV95">
            <v>-30.964878999999854</v>
          </cell>
          <cell r="AW95">
            <v>-77.809900000000042</v>
          </cell>
          <cell r="AX95">
            <v>-42.023868999999934</v>
          </cell>
          <cell r="AY95">
            <v>61.467645999999846</v>
          </cell>
          <cell r="AZ95">
            <v>32.044202000000034</v>
          </cell>
          <cell r="BA95">
            <v>-319.46422499999994</v>
          </cell>
          <cell r="BB95">
            <v>131.94810300000006</v>
          </cell>
          <cell r="BC95">
            <v>-54.884556000000188</v>
          </cell>
          <cell r="BD95">
            <v>-164.12401900000003</v>
          </cell>
          <cell r="BE95">
            <v>198.49308700000006</v>
          </cell>
          <cell r="BF95">
            <v>-268.66616400000004</v>
          </cell>
          <cell r="BG95">
            <v>188.8287039999999</v>
          </cell>
          <cell r="BH95">
            <v>28.350444000000088</v>
          </cell>
          <cell r="BI95">
            <v>0.16857200000005435</v>
          </cell>
          <cell r="BJ95">
            <v>-57.510557000000055</v>
          </cell>
          <cell r="BK95">
            <v>32.681745000000063</v>
          </cell>
          <cell r="BL95">
            <v>117.92978599999992</v>
          </cell>
          <cell r="BM95">
            <v>-274.87240600000001</v>
          </cell>
          <cell r="BN95">
            <v>169.43996200000015</v>
          </cell>
          <cell r="BO95">
            <v>145.85754799999981</v>
          </cell>
          <cell r="BP95">
            <v>-216.84958500000005</v>
          </cell>
          <cell r="BQ95">
            <v>111.61885899999997</v>
          </cell>
          <cell r="BR95">
            <v>187.31491900000015</v>
          </cell>
          <cell r="BS95">
            <v>-43.079954999999984</v>
          </cell>
          <cell r="BT95">
            <v>21.843927000000029</v>
          </cell>
          <cell r="BU95">
            <v>-85.366368999999906</v>
          </cell>
          <cell r="BV95">
            <v>-43.798832000000168</v>
          </cell>
          <cell r="BW95">
            <v>112.04960300000013</v>
          </cell>
          <cell r="BX95">
            <v>157.16952499999999</v>
          </cell>
          <cell r="BY95">
            <v>-172.37662000000006</v>
          </cell>
          <cell r="BZ95">
            <v>-63.05008500000001</v>
          </cell>
          <cell r="CA95">
            <v>96.96709399999996</v>
          </cell>
          <cell r="CB95">
            <v>65.670330000000064</v>
          </cell>
          <cell r="CC95">
            <v>129.43600699999996</v>
          </cell>
          <cell r="CD95">
            <v>468.96000800000002</v>
          </cell>
          <cell r="CE95">
            <v>-339.16795599999989</v>
          </cell>
          <cell r="CF95">
            <v>-150.6703270000001</v>
          </cell>
          <cell r="CG95">
            <v>-19.639590000000055</v>
          </cell>
          <cell r="CH95">
            <v>9.2962870000001203</v>
          </cell>
          <cell r="CI95">
            <v>-55.312882000000258</v>
          </cell>
          <cell r="CJ95">
            <v>209.99881700000014</v>
          </cell>
          <cell r="CK95">
            <v>-137.42637699999995</v>
          </cell>
          <cell r="CL95">
            <v>207.14989799999995</v>
          </cell>
          <cell r="CM95">
            <v>-9.7569749999999971</v>
          </cell>
          <cell r="CN95">
            <v>-484.12414299999995</v>
          </cell>
          <cell r="CO95">
            <v>378.74280099999987</v>
          </cell>
          <cell r="CP95">
            <v>385.03609300000011</v>
          </cell>
          <cell r="CQ95">
            <v>-458.03836899999999</v>
          </cell>
          <cell r="CR95">
            <v>291.81234999999992</v>
          </cell>
          <cell r="CS95">
            <v>33.676383000000158</v>
          </cell>
          <cell r="CT95">
            <v>-271.90008300000022</v>
          </cell>
          <cell r="CU95">
            <v>82.104925000000122</v>
          </cell>
          <cell r="CV95">
            <v>-52.14265900000018</v>
          </cell>
          <cell r="CW95">
            <v>-326.40811599999995</v>
          </cell>
          <cell r="CX95">
            <v>337.65614800000026</v>
          </cell>
          <cell r="CY95">
            <v>-294.73678300000017</v>
          </cell>
          <cell r="CZ95">
            <v>70.996192000000121</v>
          </cell>
          <cell r="DA95">
            <v>-87.341199000000159</v>
          </cell>
          <cell r="DB95">
            <v>169.67552800000007</v>
          </cell>
          <cell r="DC95">
            <v>8.6026379999998852</v>
          </cell>
          <cell r="DD95">
            <v>-119.04987000000001</v>
          </cell>
          <cell r="DE95">
            <v>-130.91192299999992</v>
          </cell>
          <cell r="DF95">
            <v>-154.66330900000003</v>
          </cell>
          <cell r="DG95">
            <v>361.08240500000005</v>
          </cell>
          <cell r="DH95">
            <v>488.0588419999998</v>
          </cell>
          <cell r="DI95">
            <v>-421.42927699999984</v>
          </cell>
          <cell r="DJ95">
            <v>169.105345</v>
          </cell>
          <cell r="DK95">
            <v>29.194188000000111</v>
          </cell>
          <cell r="DL95">
            <v>-34.049199000000101</v>
          </cell>
          <cell r="DM95">
            <v>50.249987000000175</v>
          </cell>
          <cell r="DN95">
            <v>305.56657699999988</v>
          </cell>
          <cell r="DO95">
            <v>7.7873569999998438</v>
          </cell>
          <cell r="DP95">
            <v>-25.231680999999753</v>
          </cell>
          <cell r="DQ95">
            <v>-90.116063999999966</v>
          </cell>
          <cell r="DR95">
            <v>458.88162399999976</v>
          </cell>
          <cell r="DS95">
            <v>482.39290500000016</v>
          </cell>
          <cell r="DT95">
            <v>466.90086900000006</v>
          </cell>
          <cell r="DU95">
            <v>-680.28596800000014</v>
          </cell>
          <cell r="DV95">
            <v>272.29013900000007</v>
          </cell>
          <cell r="DW95">
            <v>163.18494000000004</v>
          </cell>
          <cell r="DX95">
            <v>-267.92799599999995</v>
          </cell>
          <cell r="DY95">
            <v>167.4375569999998</v>
          </cell>
          <cell r="DZ95">
            <v>77.985421000000372</v>
          </cell>
          <cell r="EA95">
            <v>186.13055499999956</v>
          </cell>
          <cell r="EB95">
            <v>147.29129000000006</v>
          </cell>
          <cell r="EC95">
            <v>-172.0813960000001</v>
          </cell>
          <cell r="ED95">
            <v>-229.34933299999989</v>
          </cell>
          <cell r="EE95">
            <v>426.30426900000009</v>
          </cell>
          <cell r="EF95">
            <v>-344.11681299999998</v>
          </cell>
          <cell r="EG95">
            <v>-232.94382925000048</v>
          </cell>
          <cell r="EH95">
            <v>30.76637020000021</v>
          </cell>
          <cell r="EI95">
            <v>-342.74896866999973</v>
          </cell>
          <cell r="EJ95">
            <v>-414.10341303000018</v>
          </cell>
          <cell r="EK95">
            <v>328.87540424999975</v>
          </cell>
          <cell r="EL95">
            <v>64.491466020000189</v>
          </cell>
          <cell r="EM95">
            <v>-68.168622029999824</v>
          </cell>
          <cell r="EN95">
            <v>-334.3208183600002</v>
          </cell>
          <cell r="EO95">
            <v>-53.437055370001758</v>
          </cell>
          <cell r="EP95">
            <v>127.59963011000184</v>
          </cell>
          <cell r="EQ95">
            <v>121.39922383999999</v>
          </cell>
          <cell r="ER95">
            <v>139.34655473000009</v>
          </cell>
          <cell r="ES95">
            <v>-393.12140846</v>
          </cell>
        </row>
        <row r="96">
          <cell r="R96">
            <v>116.92701799999986</v>
          </cell>
          <cell r="S96">
            <v>-39.76757299999997</v>
          </cell>
          <cell r="T96">
            <v>63.584958999999913</v>
          </cell>
          <cell r="U96">
            <v>32.12152100000003</v>
          </cell>
          <cell r="V96">
            <v>-68.136638999999946</v>
          </cell>
          <cell r="W96">
            <v>264.66541199999995</v>
          </cell>
          <cell r="X96">
            <v>-34.372112999999899</v>
          </cell>
          <cell r="Y96">
            <v>336.15186300000005</v>
          </cell>
          <cell r="Z96">
            <v>-57.590144000000009</v>
          </cell>
          <cell r="AA96">
            <v>-185.6891619999999</v>
          </cell>
          <cell r="AB96">
            <v>-98.790718000000197</v>
          </cell>
          <cell r="AC96">
            <v>-228.07166200000006</v>
          </cell>
          <cell r="AD96">
            <v>65.885267999999996</v>
          </cell>
          <cell r="AE96">
            <v>122.70999000000006</v>
          </cell>
          <cell r="AF96">
            <v>-332.91942299999994</v>
          </cell>
          <cell r="AG96">
            <v>130.16540799999996</v>
          </cell>
          <cell r="AH96">
            <v>98.233451000000059</v>
          </cell>
          <cell r="AI96">
            <v>130.85518200000013</v>
          </cell>
          <cell r="AJ96">
            <v>111.635312</v>
          </cell>
          <cell r="AK96">
            <v>-187.48467700000015</v>
          </cell>
          <cell r="AL96">
            <v>90.271063000000026</v>
          </cell>
          <cell r="AM96">
            <v>176.55279299999995</v>
          </cell>
          <cell r="AN96">
            <v>5.1866999999999734</v>
          </cell>
          <cell r="AO96">
            <v>-339.75107200000002</v>
          </cell>
          <cell r="AP96">
            <v>178.08023400000013</v>
          </cell>
          <cell r="AQ96">
            <v>68.83214600000008</v>
          </cell>
          <cell r="AR96">
            <v>-79.194393000000105</v>
          </cell>
          <cell r="AS96">
            <v>116.47864599999991</v>
          </cell>
          <cell r="AT96">
            <v>130.7868860000001</v>
          </cell>
          <cell r="AU96">
            <v>-100.63115100000005</v>
          </cell>
          <cell r="AV96">
            <v>-14.994878999999855</v>
          </cell>
          <cell r="AW96">
            <v>-55.229900000000043</v>
          </cell>
          <cell r="AX96">
            <v>-31.963868999999931</v>
          </cell>
          <cell r="AY96">
            <v>47.437645999999859</v>
          </cell>
          <cell r="AZ96">
            <v>79.814202000000023</v>
          </cell>
          <cell r="BA96">
            <v>-317.06422499999996</v>
          </cell>
          <cell r="BB96">
            <v>133.95810300000005</v>
          </cell>
          <cell r="BC96">
            <v>-46.394556000000193</v>
          </cell>
          <cell r="BD96">
            <v>-518.94401900000003</v>
          </cell>
          <cell r="BE96">
            <v>195.46308700000003</v>
          </cell>
          <cell r="BF96">
            <v>70.723836000000006</v>
          </cell>
          <cell r="BG96">
            <v>202.8287039999999</v>
          </cell>
          <cell r="BH96">
            <v>23.920444000000089</v>
          </cell>
          <cell r="BI96">
            <v>8.5285720000000538</v>
          </cell>
          <cell r="BJ96">
            <v>-72.270557000000053</v>
          </cell>
          <cell r="BK96">
            <v>35.961745000000064</v>
          </cell>
          <cell r="BL96">
            <v>95.809785999999917</v>
          </cell>
          <cell r="BM96">
            <v>-246.81240600000001</v>
          </cell>
          <cell r="BN96">
            <v>155.43996200000015</v>
          </cell>
          <cell r="BO96">
            <v>150.75754799999982</v>
          </cell>
          <cell r="BP96">
            <v>-209.85958500000004</v>
          </cell>
          <cell r="BQ96">
            <v>97.688858999999979</v>
          </cell>
          <cell r="BR96">
            <v>184.83491900000013</v>
          </cell>
          <cell r="BS96">
            <v>-48.009954999999991</v>
          </cell>
          <cell r="BT96">
            <v>32.18392700000004</v>
          </cell>
          <cell r="BU96">
            <v>-89.536368999999922</v>
          </cell>
          <cell r="BV96">
            <v>-27.568832000000157</v>
          </cell>
          <cell r="BW96">
            <v>123.33960300000012</v>
          </cell>
          <cell r="BX96">
            <v>145.44952499999999</v>
          </cell>
          <cell r="BY96">
            <v>-206.30662000000007</v>
          </cell>
          <cell r="BZ96">
            <v>-97.120085000000017</v>
          </cell>
          <cell r="CA96">
            <v>111.60709399999996</v>
          </cell>
          <cell r="CB96">
            <v>46.750330000000076</v>
          </cell>
          <cell r="CC96">
            <v>105.25600699999995</v>
          </cell>
          <cell r="CD96">
            <v>458.95000800000003</v>
          </cell>
          <cell r="CE96">
            <v>-334.28795599999989</v>
          </cell>
          <cell r="CF96">
            <v>-140.8603270000001</v>
          </cell>
          <cell r="CG96">
            <v>-23.819590000000062</v>
          </cell>
          <cell r="CH96">
            <v>15.036287000000129</v>
          </cell>
          <cell r="CI96">
            <v>-50.482882000000245</v>
          </cell>
          <cell r="CJ96">
            <v>188.75881700000014</v>
          </cell>
          <cell r="CK96">
            <v>-130.47637699999996</v>
          </cell>
          <cell r="CL96">
            <v>245.05989799999998</v>
          </cell>
          <cell r="CM96">
            <v>-33.266975000000002</v>
          </cell>
          <cell r="CN96">
            <v>-502.69414299999994</v>
          </cell>
          <cell r="CO96">
            <v>302.76280099999985</v>
          </cell>
          <cell r="CP96">
            <v>354.04609300000016</v>
          </cell>
          <cell r="CQ96">
            <v>-384.40836899999999</v>
          </cell>
          <cell r="CR96">
            <v>260.55234999999993</v>
          </cell>
          <cell r="CS96">
            <v>4.2863830000001144</v>
          </cell>
          <cell r="CT96">
            <v>-289.48008300000015</v>
          </cell>
          <cell r="CU96">
            <v>91.624925000000076</v>
          </cell>
          <cell r="CV96">
            <v>-36.802659000000176</v>
          </cell>
          <cell r="CW96">
            <v>-362.07811599999991</v>
          </cell>
          <cell r="CX96">
            <v>359.73614800000018</v>
          </cell>
          <cell r="CY96">
            <v>-324.98678300000017</v>
          </cell>
          <cell r="CZ96">
            <v>172.07619200000011</v>
          </cell>
          <cell r="DA96">
            <v>-75.36119900000017</v>
          </cell>
          <cell r="DB96">
            <v>118.80552800000009</v>
          </cell>
          <cell r="DC96">
            <v>107.80263799999989</v>
          </cell>
          <cell r="DD96">
            <v>-134.32987000000003</v>
          </cell>
          <cell r="DE96">
            <v>-149.91192299999989</v>
          </cell>
          <cell r="DF96">
            <v>-118.77330900000004</v>
          </cell>
          <cell r="DG96">
            <v>371.26240500000006</v>
          </cell>
          <cell r="DH96">
            <v>475.44884199999979</v>
          </cell>
          <cell r="DI96">
            <v>-399.30927699999984</v>
          </cell>
          <cell r="DJ96">
            <v>134.75534500000003</v>
          </cell>
          <cell r="DK96">
            <v>9.5241880000000947</v>
          </cell>
          <cell r="DL96">
            <v>-44.99919900000009</v>
          </cell>
          <cell r="DM96">
            <v>-6.5200129999998353</v>
          </cell>
          <cell r="DN96">
            <v>291.86576999999988</v>
          </cell>
          <cell r="DO96">
            <v>22.075568999999859</v>
          </cell>
          <cell r="DP96">
            <v>-31.103563999999778</v>
          </cell>
          <cell r="DQ96">
            <v>-113.04747799999996</v>
          </cell>
          <cell r="DR96">
            <v>514.39560299999971</v>
          </cell>
          <cell r="DS96">
            <v>454.75637100000017</v>
          </cell>
          <cell r="DT96">
            <v>469.66843100000006</v>
          </cell>
          <cell r="DU96">
            <v>-774.36299000000008</v>
          </cell>
          <cell r="DV96">
            <v>260.22570700000006</v>
          </cell>
          <cell r="DW96">
            <v>77.117205000000013</v>
          </cell>
          <cell r="DX96">
            <v>-301.33550199999991</v>
          </cell>
          <cell r="DY96">
            <v>121.09996999999976</v>
          </cell>
          <cell r="DZ96">
            <v>85.554937000000336</v>
          </cell>
          <cell r="EA96">
            <v>166.06562199999962</v>
          </cell>
          <cell r="EB96">
            <v>153.13907100000006</v>
          </cell>
          <cell r="EC96">
            <v>-228.8055330000002</v>
          </cell>
          <cell r="ED96">
            <v>-314.68719299999975</v>
          </cell>
          <cell r="EE96">
            <v>425.86568299999999</v>
          </cell>
          <cell r="EF96">
            <v>-368.97373999999991</v>
          </cell>
          <cell r="EG96">
            <v>-293.5528752500004</v>
          </cell>
          <cell r="EH96">
            <v>-41.942171799999869</v>
          </cell>
          <cell r="EI96">
            <v>-198.31389166999975</v>
          </cell>
          <cell r="EJ96">
            <v>-414.50882903000024</v>
          </cell>
          <cell r="EK96">
            <v>318.01366224999992</v>
          </cell>
          <cell r="EL96">
            <v>87.371517020000056</v>
          </cell>
          <cell r="EM96">
            <v>-126.04674702999978</v>
          </cell>
          <cell r="EN96">
            <v>-332.16415536000022</v>
          </cell>
          <cell r="EO96">
            <v>-93.956237370001872</v>
          </cell>
          <cell r="EP96">
            <v>115.29124311000191</v>
          </cell>
          <cell r="EQ96">
            <v>175.25947784000005</v>
          </cell>
          <cell r="ER96">
            <v>209.14505673000008</v>
          </cell>
          <cell r="ES96">
            <v>-244.77900746</v>
          </cell>
        </row>
        <row r="100">
          <cell r="R100">
            <v>-22.489844709999716</v>
          </cell>
          <cell r="S100">
            <v>-19.553570150000041</v>
          </cell>
          <cell r="T100">
            <v>-24.58493382000006</v>
          </cell>
          <cell r="U100">
            <v>3.0685795899998993</v>
          </cell>
          <cell r="V100">
            <v>-102.34080864999999</v>
          </cell>
          <cell r="W100">
            <v>10.306903200241436</v>
          </cell>
          <cell r="X100">
            <v>23.021092600000202</v>
          </cell>
          <cell r="Y100">
            <v>-8.244399000000044</v>
          </cell>
          <cell r="Z100">
            <v>0.31514051999999992</v>
          </cell>
          <cell r="AA100">
            <v>49.484848880000072</v>
          </cell>
          <cell r="AB100">
            <v>7.2287844800000585</v>
          </cell>
          <cell r="AC100">
            <v>-31.691864110000097</v>
          </cell>
          <cell r="AD100">
            <v>13.679017250000015</v>
          </cell>
          <cell r="AE100">
            <v>-29.979958040000042</v>
          </cell>
          <cell r="AF100">
            <v>10.361572879999926</v>
          </cell>
          <cell r="AG100">
            <v>4.5512605500002792</v>
          </cell>
          <cell r="AH100">
            <v>-13.03155398000024</v>
          </cell>
          <cell r="AI100">
            <v>-16.207495809999841</v>
          </cell>
          <cell r="AJ100">
            <v>-17.071446843267609</v>
          </cell>
          <cell r="AK100">
            <v>27.601147499999911</v>
          </cell>
          <cell r="AL100">
            <v>-7.6249002699998982</v>
          </cell>
          <cell r="AM100">
            <v>0.95400455999993028</v>
          </cell>
          <cell r="AN100">
            <v>2.2396267599999646</v>
          </cell>
          <cell r="AO100">
            <v>-19.211082908364119</v>
          </cell>
          <cell r="AP100">
            <v>-17.646576508714361</v>
          </cell>
          <cell r="AQ100">
            <v>-4.0705472199998667</v>
          </cell>
          <cell r="AR100">
            <v>-8.0479386300000897</v>
          </cell>
          <cell r="AS100">
            <v>13.674734020000074</v>
          </cell>
          <cell r="AT100">
            <v>3.5284730099999706</v>
          </cell>
          <cell r="AU100">
            <v>-9.9327272300000686</v>
          </cell>
          <cell r="AV100">
            <v>-9.3803541599999107</v>
          </cell>
          <cell r="AW100">
            <v>-6.8511329499999647</v>
          </cell>
          <cell r="AX100">
            <v>-2.1698604300000852</v>
          </cell>
          <cell r="AY100">
            <v>2.6422277300000587</v>
          </cell>
          <cell r="AZ100">
            <v>-22.381926450000151</v>
          </cell>
          <cell r="BA100">
            <v>0.11359596113959469</v>
          </cell>
          <cell r="BB100">
            <v>-10.54611232000002</v>
          </cell>
          <cell r="BC100">
            <v>-34.811486898955877</v>
          </cell>
          <cell r="BD100">
            <v>2.0547086999998783</v>
          </cell>
          <cell r="BE100">
            <v>-8.7158687300000111</v>
          </cell>
          <cell r="BF100">
            <v>-9.8853900399998338</v>
          </cell>
          <cell r="BG100">
            <v>-1.7228221399998347</v>
          </cell>
          <cell r="BH100">
            <v>-14.156524550000086</v>
          </cell>
          <cell r="BI100">
            <v>-8.2249206999999842</v>
          </cell>
          <cell r="BJ100">
            <v>-8.0851885800000218</v>
          </cell>
          <cell r="BK100">
            <v>-5.5926432200000136</v>
          </cell>
          <cell r="BL100">
            <v>-7.7079965599999696</v>
          </cell>
          <cell r="BM100">
            <v>-10.091237400000068</v>
          </cell>
          <cell r="BN100">
            <v>-26.280702689999998</v>
          </cell>
          <cell r="BO100">
            <v>-5.9073145300000078</v>
          </cell>
          <cell r="BP100">
            <v>-4.5526403900000787</v>
          </cell>
          <cell r="BQ100">
            <v>-9.1009826099998463</v>
          </cell>
          <cell r="BR100">
            <v>-5.8780913800001144</v>
          </cell>
          <cell r="BS100">
            <v>-8.8640721732431302</v>
          </cell>
          <cell r="BT100">
            <v>-6.4929877216088698</v>
          </cell>
          <cell r="BU100">
            <v>-2.0732232683911889</v>
          </cell>
          <cell r="BV100">
            <v>-26.056882558744292</v>
          </cell>
          <cell r="BW100">
            <v>-6.0043045076912449</v>
          </cell>
          <cell r="BX100">
            <v>-6.4642196316087848</v>
          </cell>
          <cell r="BY100">
            <v>-8.773761001608932</v>
          </cell>
          <cell r="BZ100">
            <v>-24.466913513696795</v>
          </cell>
          <cell r="CA100">
            <v>-4.1214422775643698</v>
          </cell>
          <cell r="CB100">
            <v>-3.3598078356533279</v>
          </cell>
          <cell r="CC100">
            <v>-5.818773311608993</v>
          </cell>
          <cell r="CD100">
            <v>-4.1717662616088091</v>
          </cell>
          <cell r="CE100">
            <v>-8.8312487616091175</v>
          </cell>
          <cell r="CF100">
            <v>-4.6223467016088762</v>
          </cell>
          <cell r="CG100">
            <v>-3.9207223916089333</v>
          </cell>
          <cell r="CH100">
            <v>-2.1023932716087756</v>
          </cell>
          <cell r="CI100">
            <v>-2.8015963516088505</v>
          </cell>
          <cell r="CJ100">
            <v>9.6161334883911422</v>
          </cell>
          <cell r="CK100">
            <v>-41.337636211122117</v>
          </cell>
          <cell r="CL100">
            <v>3.6606331879042955</v>
          </cell>
          <cell r="CM100">
            <v>-8.0195621716088681</v>
          </cell>
          <cell r="CN100">
            <v>-2.618182961608909</v>
          </cell>
          <cell r="CO100">
            <v>-2.2433080616087864</v>
          </cell>
          <cell r="CP100">
            <v>1.4633592383911491</v>
          </cell>
          <cell r="CQ100">
            <v>9.2544999183910477</v>
          </cell>
          <cell r="CR100">
            <v>13.698837088391087</v>
          </cell>
          <cell r="CS100">
            <v>-1.9525621516088449</v>
          </cell>
          <cell r="CT100">
            <v>-1.0232309416088583</v>
          </cell>
          <cell r="CU100">
            <v>20.611914198391105</v>
          </cell>
          <cell r="CV100">
            <v>-12.084378781608848</v>
          </cell>
          <cell r="CW100">
            <v>22.166382958348663</v>
          </cell>
          <cell r="CX100">
            <v>-8.8871091316090087</v>
          </cell>
          <cell r="CY100">
            <v>0.75772215839128876</v>
          </cell>
          <cell r="CZ100">
            <v>0.99274126839100063</v>
          </cell>
          <cell r="DA100">
            <v>-3.5073148316089373</v>
          </cell>
          <cell r="DB100">
            <v>-5.3977924516088933</v>
          </cell>
          <cell r="DC100">
            <v>-5.8560247916088883</v>
          </cell>
          <cell r="DD100">
            <v>-3.3026709716089044</v>
          </cell>
          <cell r="DE100">
            <v>-0.16885177160884268</v>
          </cell>
          <cell r="DF100">
            <v>-4.0253068683909987</v>
          </cell>
          <cell r="DG100">
            <v>-6.749273270000117</v>
          </cell>
          <cell r="DH100">
            <v>-15.527744030000008</v>
          </cell>
          <cell r="DI100">
            <v>-5.1575694900000144</v>
          </cell>
          <cell r="DJ100">
            <v>-4.6548919900000101</v>
          </cell>
          <cell r="DK100">
            <v>-2.9483357099999239</v>
          </cell>
          <cell r="DL100">
            <v>-6.0600053399999751</v>
          </cell>
          <cell r="DM100">
            <v>-3.5251296100000218</v>
          </cell>
          <cell r="DN100">
            <v>-13.549333580000052</v>
          </cell>
          <cell r="DO100">
            <v>-5.6983851499999219</v>
          </cell>
          <cell r="DP100">
            <v>-3.1013544300001286</v>
          </cell>
          <cell r="DQ100">
            <v>-3.5516530399999056</v>
          </cell>
          <cell r="DR100">
            <v>-6.6471856300000809</v>
          </cell>
          <cell r="DS100">
            <v>-3.2592630299999428</v>
          </cell>
          <cell r="DT100">
            <v>-16.731461399999944</v>
          </cell>
          <cell r="DU100">
            <v>-5.4729079600000432</v>
          </cell>
          <cell r="DV100">
            <v>-3.2437810299999796</v>
          </cell>
          <cell r="DW100">
            <v>-2.2177004399999873</v>
          </cell>
          <cell r="DX100">
            <v>-4.3354065700000319</v>
          </cell>
          <cell r="DY100">
            <v>-2.2374982100000125</v>
          </cell>
          <cell r="DZ100">
            <v>14.717034000000012</v>
          </cell>
          <cell r="EA100">
            <v>-6.9903128199999287</v>
          </cell>
          <cell r="EB100">
            <v>-2.1303841200000306</v>
          </cell>
          <cell r="EC100">
            <v>-5.192547320000017</v>
          </cell>
          <cell r="ED100">
            <v>13.820680190000019</v>
          </cell>
          <cell r="EE100">
            <v>49.77524523999989</v>
          </cell>
          <cell r="EF100">
            <v>-2.8630164100000002</v>
          </cell>
          <cell r="EG100">
            <v>12.72032106000006</v>
          </cell>
          <cell r="EH100">
            <v>19.675825770000074</v>
          </cell>
          <cell r="EI100">
            <v>14.301195000000007</v>
          </cell>
          <cell r="EJ100">
            <v>15.208687719999944</v>
          </cell>
          <cell r="EK100">
            <v>10.987472119999893</v>
          </cell>
          <cell r="EL100">
            <v>-30.262736339999833</v>
          </cell>
          <cell r="EM100">
            <v>49.998599239999976</v>
          </cell>
          <cell r="EN100">
            <v>25.695365739999943</v>
          </cell>
          <cell r="EO100">
            <v>-4.0382221900000559</v>
          </cell>
          <cell r="EP100">
            <v>-9.3096632899998895</v>
          </cell>
          <cell r="EQ100">
            <v>-21.320887460000108</v>
          </cell>
          <cell r="ER100">
            <v>-17.406173099999819</v>
          </cell>
          <cell r="ES100">
            <v>-4.4650584200001049</v>
          </cell>
        </row>
        <row r="106">
          <cell r="R106">
            <v>111.32016081999973</v>
          </cell>
          <cell r="S106">
            <v>92.779759820000436</v>
          </cell>
          <cell r="T106">
            <v>717.51348085999962</v>
          </cell>
          <cell r="U106">
            <v>104.8277568200001</v>
          </cell>
          <cell r="V106">
            <v>104.18694761999996</v>
          </cell>
          <cell r="W106">
            <v>107.54139288999977</v>
          </cell>
          <cell r="X106">
            <v>111.79811867999979</v>
          </cell>
          <cell r="Y106">
            <v>127.79613431999951</v>
          </cell>
          <cell r="Z106">
            <v>123.35404342999936</v>
          </cell>
          <cell r="AA106">
            <v>114.87539266000022</v>
          </cell>
          <cell r="AB106">
            <v>127.35187197000141</v>
          </cell>
          <cell r="AC106">
            <v>51.877813985996909</v>
          </cell>
          <cell r="AD106">
            <v>136.13572512000064</v>
          </cell>
          <cell r="AE106">
            <v>67.958284849999472</v>
          </cell>
          <cell r="AF106">
            <v>111.8313847699992</v>
          </cell>
          <cell r="AG106">
            <v>87.62134340400371</v>
          </cell>
          <cell r="AH106">
            <v>99.024925860000621</v>
          </cell>
          <cell r="AI106">
            <v>108.05110179599524</v>
          </cell>
          <cell r="AJ106">
            <v>165.61096565999924</v>
          </cell>
          <cell r="AK106">
            <v>141.57581192000271</v>
          </cell>
          <cell r="AL106">
            <v>156.73866329999692</v>
          </cell>
          <cell r="AM106">
            <v>134.65914576999785</v>
          </cell>
          <cell r="AN106">
            <v>122.40633827000329</v>
          </cell>
          <cell r="AO106">
            <v>100.21690443400348</v>
          </cell>
          <cell r="AP106">
            <v>106.8031767600005</v>
          </cell>
          <cell r="AQ106">
            <v>77.688977890005845</v>
          </cell>
          <cell r="AR106">
            <v>132.28121626999382</v>
          </cell>
          <cell r="AS106">
            <v>109.82978745000037</v>
          </cell>
          <cell r="AT106">
            <v>103.08027514000059</v>
          </cell>
          <cell r="AU106">
            <v>133.65583442999923</v>
          </cell>
          <cell r="AV106">
            <v>146.18717954000022</v>
          </cell>
          <cell r="AW106">
            <v>110.64855456000078</v>
          </cell>
          <cell r="AX106">
            <v>120.67990016999829</v>
          </cell>
          <cell r="AY106">
            <v>124.33566390000124</v>
          </cell>
          <cell r="AZ106">
            <v>101.53942009999992</v>
          </cell>
          <cell r="BA106">
            <v>110.40820594999968</v>
          </cell>
          <cell r="BB106">
            <v>87.126784320001207</v>
          </cell>
          <cell r="BC106">
            <v>95.76088344999971</v>
          </cell>
          <cell r="BD106">
            <v>54.532807179999509</v>
          </cell>
          <cell r="BE106">
            <v>17.265761689999636</v>
          </cell>
          <cell r="BF106">
            <v>59.264760259995455</v>
          </cell>
          <cell r="BG106">
            <v>14.086334010004066</v>
          </cell>
          <cell r="BH106">
            <v>74.557371419998162</v>
          </cell>
          <cell r="BI106">
            <v>48.914831540001614</v>
          </cell>
          <cell r="BJ106">
            <v>63.495046870000806</v>
          </cell>
          <cell r="BK106">
            <v>46.062238470000011</v>
          </cell>
          <cell r="BL106">
            <v>52.506827879999037</v>
          </cell>
          <cell r="BM106">
            <v>51.199561450001056</v>
          </cell>
          <cell r="BN106">
            <v>42.145489209999141</v>
          </cell>
          <cell r="BO106">
            <v>47.993147940000199</v>
          </cell>
          <cell r="BP106">
            <v>112.9303135400005</v>
          </cell>
          <cell r="BQ106">
            <v>58.56921992000207</v>
          </cell>
          <cell r="BR106">
            <v>79.449674339997728</v>
          </cell>
          <cell r="BS106">
            <v>100.76773085999957</v>
          </cell>
          <cell r="BT106">
            <v>73.50427696999941</v>
          </cell>
          <cell r="BU106">
            <v>87.658579800001462</v>
          </cell>
          <cell r="BV106">
            <v>93.328696250000576</v>
          </cell>
          <cell r="BW106">
            <v>83.229934930001036</v>
          </cell>
          <cell r="BX106">
            <v>62.504493849999562</v>
          </cell>
          <cell r="BY106">
            <v>10.749413440000353</v>
          </cell>
          <cell r="BZ106">
            <v>52.848597589998462</v>
          </cell>
          <cell r="CA106">
            <v>29.679493120000188</v>
          </cell>
          <cell r="CB106">
            <v>47.441915309998876</v>
          </cell>
          <cell r="CC106">
            <v>60.586316500000976</v>
          </cell>
          <cell r="CD106">
            <v>65.2765379199991</v>
          </cell>
          <cell r="CE106">
            <v>55.031221450000885</v>
          </cell>
          <cell r="CF106">
            <v>64.691063149999536</v>
          </cell>
          <cell r="CG106">
            <v>72.206170659999771</v>
          </cell>
          <cell r="CH106">
            <v>67.258366410000235</v>
          </cell>
          <cell r="CI106">
            <v>78.325490720000744</v>
          </cell>
          <cell r="CJ106">
            <v>-73.829388290001859</v>
          </cell>
          <cell r="CK106">
            <v>-15.60155628999928</v>
          </cell>
          <cell r="CL106">
            <v>31.475954280000224</v>
          </cell>
          <cell r="CM106">
            <v>40.593755620000593</v>
          </cell>
          <cell r="CN106">
            <v>20.249503239998376</v>
          </cell>
          <cell r="CO106">
            <v>41.534735580002234</v>
          </cell>
          <cell r="CP106">
            <v>86.076827589999084</v>
          </cell>
          <cell r="CQ106">
            <v>87.122092630001134</v>
          </cell>
          <cell r="CR106">
            <v>87.965395959998204</v>
          </cell>
          <cell r="CS106">
            <v>39.602986390000297</v>
          </cell>
          <cell r="CT106">
            <v>60.12365772999874</v>
          </cell>
          <cell r="CU106">
            <v>87.762496260002081</v>
          </cell>
          <cell r="CV106">
            <v>76.103034429999752</v>
          </cell>
          <cell r="CW106">
            <v>-132.90360059000005</v>
          </cell>
          <cell r="CX106">
            <v>59.937289710000186</v>
          </cell>
          <cell r="CY106">
            <v>46.39596678000089</v>
          </cell>
          <cell r="CZ106">
            <v>7.270075779997569</v>
          </cell>
          <cell r="DA106">
            <v>-108.53016910999941</v>
          </cell>
          <cell r="DB106">
            <v>-45.741998799998328</v>
          </cell>
          <cell r="DC106">
            <v>70.843635729999733</v>
          </cell>
          <cell r="DD106">
            <v>62.686555030000818</v>
          </cell>
          <cell r="DE106">
            <v>-3.8612692400020023</v>
          </cell>
          <cell r="DF106">
            <v>37.256071300000258</v>
          </cell>
          <cell r="DG106">
            <v>14.689735870000732</v>
          </cell>
          <cell r="DH106">
            <v>-162.90344588000181</v>
          </cell>
          <cell r="DI106">
            <v>-31.513968830000522</v>
          </cell>
          <cell r="DJ106">
            <v>-18.131823649997386</v>
          </cell>
          <cell r="DK106">
            <v>-108.73462902000028</v>
          </cell>
          <cell r="DL106">
            <v>31.788861149998411</v>
          </cell>
          <cell r="DM106">
            <v>11.163106920001155</v>
          </cell>
          <cell r="DN106">
            <v>30.857810679999602</v>
          </cell>
          <cell r="DO106">
            <v>55.679638710002109</v>
          </cell>
          <cell r="DP106">
            <v>49.999332439996579</v>
          </cell>
          <cell r="DQ106">
            <v>-70.307049979999647</v>
          </cell>
          <cell r="DR106">
            <v>47.76470688000154</v>
          </cell>
          <cell r="DS106">
            <v>15.701550749998205</v>
          </cell>
          <cell r="DT106">
            <v>-88.495319859998091</v>
          </cell>
          <cell r="DU106">
            <v>-17.721306209999966</v>
          </cell>
          <cell r="DV106">
            <v>21.07417162999991</v>
          </cell>
          <cell r="DW106">
            <v>129.23668045999875</v>
          </cell>
          <cell r="DX106">
            <v>92.342312570001013</v>
          </cell>
          <cell r="DY106">
            <v>73.995095830001446</v>
          </cell>
          <cell r="DZ106">
            <v>94.936104920001526</v>
          </cell>
          <cell r="EA106">
            <v>83.109089809997386</v>
          </cell>
          <cell r="EB106">
            <v>62.989142739999807</v>
          </cell>
          <cell r="EC106">
            <v>54.037520579999182</v>
          </cell>
          <cell r="ED106">
            <v>40.653894760000185</v>
          </cell>
          <cell r="EE106">
            <v>47.883766100001594</v>
          </cell>
          <cell r="EF106">
            <v>-201.95289746000009</v>
          </cell>
          <cell r="EG106">
            <v>-10.598090290000982</v>
          </cell>
          <cell r="EH106">
            <v>33.199278190000769</v>
          </cell>
          <cell r="EI106">
            <v>26.193347759997778</v>
          </cell>
          <cell r="EJ106">
            <v>42.72154368000156</v>
          </cell>
          <cell r="EK106">
            <v>4.0340233399983845</v>
          </cell>
          <cell r="EL106">
            <v>86.099310400002651</v>
          </cell>
          <cell r="EM106">
            <v>83.916036179998628</v>
          </cell>
          <cell r="EN106">
            <v>75.185104520000095</v>
          </cell>
          <cell r="EO106">
            <v>16.834238760000517</v>
          </cell>
          <cell r="EP106">
            <v>34.550114259998736</v>
          </cell>
          <cell r="EQ106">
            <v>44.107743860000483</v>
          </cell>
          <cell r="ER106">
            <v>-89.886075240001716</v>
          </cell>
          <cell r="ES106">
            <v>-19.118061499999385</v>
          </cell>
        </row>
        <row r="108">
          <cell r="R108">
            <v>0</v>
          </cell>
          <cell r="S108">
            <v>5.2571340000000077E-2</v>
          </cell>
          <cell r="T108">
            <v>-0.39953088000001458</v>
          </cell>
          <cell r="U108">
            <v>9.999700000000189E-2</v>
          </cell>
          <cell r="V108">
            <v>48.267466169999992</v>
          </cell>
          <cell r="W108">
            <v>-40.997166169999986</v>
          </cell>
          <cell r="X108">
            <v>0.1559999999999917</v>
          </cell>
          <cell r="Y108">
            <v>0</v>
          </cell>
          <cell r="Z108">
            <v>5.7789970000000039</v>
          </cell>
          <cell r="AA108">
            <v>0</v>
          </cell>
          <cell r="AB108">
            <v>0</v>
          </cell>
          <cell r="AC108">
            <v>140.27264329000002</v>
          </cell>
          <cell r="AD108">
            <v>3.4578612199999839</v>
          </cell>
          <cell r="AE108">
            <v>11.960368529999982</v>
          </cell>
          <cell r="AF108">
            <v>-23.113010989999964</v>
          </cell>
          <cell r="AG108">
            <v>2.1652501500000199</v>
          </cell>
          <cell r="AH108">
            <v>1.0789121599999589</v>
          </cell>
          <cell r="AI108">
            <v>0.97740793000002668</v>
          </cell>
          <cell r="AJ108">
            <v>3.1349443299999962</v>
          </cell>
          <cell r="AK108">
            <v>2.0080723899999953</v>
          </cell>
          <cell r="AL108">
            <v>0.97711406000001944</v>
          </cell>
          <cell r="AM108">
            <v>3.2211430000018026E-2</v>
          </cell>
          <cell r="AN108">
            <v>0.60089746999994986</v>
          </cell>
          <cell r="AO108">
            <v>0.29479743999996799</v>
          </cell>
          <cell r="AP108">
            <v>10.037315980000017</v>
          </cell>
          <cell r="AQ108">
            <v>0.18261986000004526</v>
          </cell>
          <cell r="AR108">
            <v>29.535100919999991</v>
          </cell>
          <cell r="AS108">
            <v>-55.534484750000018</v>
          </cell>
          <cell r="AT108">
            <v>-7.1806162100000108</v>
          </cell>
          <cell r="AU108">
            <v>-5.7197972599999787</v>
          </cell>
          <cell r="AV108">
            <v>12.875108069999982</v>
          </cell>
          <cell r="AW108">
            <v>-8.4358208999999533</v>
          </cell>
          <cell r="AX108">
            <v>3.3519486999999799</v>
          </cell>
          <cell r="AY108">
            <v>12.553103379999982</v>
          </cell>
          <cell r="AZ108">
            <v>0.65696629000001394</v>
          </cell>
          <cell r="BA108">
            <v>-0.5917820900000379</v>
          </cell>
          <cell r="BB108">
            <v>-10.459654029999939</v>
          </cell>
          <cell r="BC108">
            <v>-1.0964078500000483</v>
          </cell>
          <cell r="BD108">
            <v>-5.012821439999982</v>
          </cell>
          <cell r="BE108">
            <v>-0.280899259999984</v>
          </cell>
          <cell r="BF108">
            <v>-35.651330800000011</v>
          </cell>
          <cell r="BG108">
            <v>-8.0480604800000037</v>
          </cell>
          <cell r="BH108">
            <v>-5.4018445800000165</v>
          </cell>
          <cell r="BI108">
            <v>6.6812293000000125</v>
          </cell>
          <cell r="BJ108">
            <v>1.0198479999999961</v>
          </cell>
          <cell r="BK108">
            <v>4.517224270000014</v>
          </cell>
          <cell r="BL108">
            <v>0.63907763999998224</v>
          </cell>
          <cell r="BM108">
            <v>-6.9313246399999855</v>
          </cell>
          <cell r="BN108">
            <v>21.007322179999989</v>
          </cell>
          <cell r="BO108">
            <v>-2.7725411999999778</v>
          </cell>
          <cell r="BP108">
            <v>-0.52104786000003855</v>
          </cell>
          <cell r="BQ108">
            <v>-13.493992959999957</v>
          </cell>
          <cell r="BR108">
            <v>-4.1737983499999984</v>
          </cell>
          <cell r="BS108">
            <v>17.338040169999971</v>
          </cell>
          <cell r="BT108">
            <v>-2.0231416999999681</v>
          </cell>
          <cell r="BU108">
            <v>3.0176793299999645</v>
          </cell>
          <cell r="BV108">
            <v>1.7065725600000121</v>
          </cell>
          <cell r="BW108">
            <v>3.7754845200000204</v>
          </cell>
          <cell r="BX108">
            <v>-0.71773711000003004</v>
          </cell>
          <cell r="BY108">
            <v>3.4328418000000056</v>
          </cell>
          <cell r="BZ108">
            <v>12.942174670000014</v>
          </cell>
          <cell r="CA108">
            <v>1.7703565799999978</v>
          </cell>
          <cell r="CB108">
            <v>-0.57940220000000409</v>
          </cell>
          <cell r="CC108">
            <v>-12.350939019999998</v>
          </cell>
          <cell r="CD108">
            <v>18.682994059999999</v>
          </cell>
          <cell r="CE108">
            <v>7.041933610000001</v>
          </cell>
          <cell r="CF108">
            <v>7.2491854099999671</v>
          </cell>
          <cell r="CG108">
            <v>7.0109125800000243</v>
          </cell>
          <cell r="CH108">
            <v>-0.2408650200000011</v>
          </cell>
          <cell r="CI108">
            <v>-3.2312255499999765</v>
          </cell>
          <cell r="CJ108">
            <v>0.30837023999998792</v>
          </cell>
          <cell r="CK108">
            <v>0.71485680000000684</v>
          </cell>
          <cell r="CL108">
            <v>7.2831433599999968</v>
          </cell>
          <cell r="CM108">
            <v>0.45768908999997393</v>
          </cell>
          <cell r="CN108">
            <v>-3.8507135399999584</v>
          </cell>
          <cell r="CO108">
            <v>-9.3766325700000266</v>
          </cell>
          <cell r="CP108">
            <v>5.9777528882492561</v>
          </cell>
          <cell r="CQ108">
            <v>-3.616102198249223</v>
          </cell>
          <cell r="CR108">
            <v>9.6008974799999578</v>
          </cell>
          <cell r="CS108">
            <v>-1.8630003717071872</v>
          </cell>
          <cell r="CT108">
            <v>0.67660177170722591</v>
          </cell>
          <cell r="CU108">
            <v>-0.93524587000001702</v>
          </cell>
          <cell r="CV108">
            <v>-3.6954889227472449</v>
          </cell>
          <cell r="CW108">
            <v>6.2227434230156291</v>
          </cell>
          <cell r="CX108">
            <v>1.3237972297316105</v>
          </cell>
          <cell r="CY108">
            <v>0.16860338999998703</v>
          </cell>
          <cell r="CZ108">
            <v>-2.3978391799999486</v>
          </cell>
          <cell r="DA108">
            <v>-8.3313703200000191</v>
          </cell>
          <cell r="DB108">
            <v>1.9110055499999703</v>
          </cell>
          <cell r="DC108">
            <v>7.0569092300000307</v>
          </cell>
          <cell r="DD108">
            <v>5.8026689999999803</v>
          </cell>
          <cell r="DE108">
            <v>-6.3717538700000205</v>
          </cell>
          <cell r="DF108">
            <v>-7.8619914117772964</v>
          </cell>
          <cell r="DG108">
            <v>7.6308152817773021</v>
          </cell>
          <cell r="DH108">
            <v>9.4661560048478464</v>
          </cell>
          <cell r="DI108">
            <v>6.9291421937634823E-2</v>
          </cell>
          <cell r="DJ108">
            <v>1.8679562939003063</v>
          </cell>
          <cell r="DK108">
            <v>-4.7362125300000457</v>
          </cell>
          <cell r="DL108">
            <v>-7.117215465026959</v>
          </cell>
          <cell r="DM108">
            <v>11.031431637042147</v>
          </cell>
          <cell r="DN108">
            <v>0</v>
          </cell>
          <cell r="DO108">
            <v>-12.075965128450093</v>
          </cell>
          <cell r="DP108">
            <v>4.2485069998345466</v>
          </cell>
          <cell r="DQ108">
            <v>-5.9147657980325334</v>
          </cell>
          <cell r="DR108">
            <v>-5.066143298664656</v>
          </cell>
          <cell r="DS108">
            <v>7.2529065015949641</v>
          </cell>
          <cell r="DT108">
            <v>-12.955724036716333</v>
          </cell>
          <cell r="DU108">
            <v>3.4370881977332033</v>
          </cell>
          <cell r="DV108">
            <v>5.9165391229080342</v>
          </cell>
          <cell r="DW108">
            <v>-1.3184713929080658</v>
          </cell>
          <cell r="DX108">
            <v>35.113603416444903</v>
          </cell>
          <cell r="DY108">
            <v>-15.987791252965962</v>
          </cell>
          <cell r="DZ108">
            <v>0.2971771865210826</v>
          </cell>
          <cell r="EA108">
            <v>-1.8093786600000499</v>
          </cell>
          <cell r="EB108">
            <v>0.10039052331097764</v>
          </cell>
          <cell r="EC108">
            <v>-2.2828986821778017</v>
          </cell>
          <cell r="ED108">
            <v>-2.6462181999999643</v>
          </cell>
          <cell r="EE108">
            <v>-0.75879955000004884</v>
          </cell>
          <cell r="EF108">
            <v>0.67340693414467978</v>
          </cell>
          <cell r="EG108">
            <v>12.167759014722208</v>
          </cell>
          <cell r="EH108">
            <v>-1.9880116796948073</v>
          </cell>
          <cell r="EI108">
            <v>0.55674438471152143</v>
          </cell>
          <cell r="EJ108">
            <v>-7.1556224199999292</v>
          </cell>
          <cell r="EK108">
            <v>22.637298714983217</v>
          </cell>
          <cell r="EL108">
            <v>-32.213806659999989</v>
          </cell>
          <cell r="EM108">
            <v>-4.3822908131232907E-2</v>
          </cell>
          <cell r="EN108">
            <v>-8.4468813718688125</v>
          </cell>
          <cell r="EO108">
            <v>-10.438297819999974</v>
          </cell>
          <cell r="EP108">
            <v>0.50908477758747495</v>
          </cell>
          <cell r="EQ108">
            <v>5.324333262412523</v>
          </cell>
          <cell r="ER108">
            <v>-2.1095280200000275</v>
          </cell>
          <cell r="ES108">
            <v>-3.2787229199999786</v>
          </cell>
        </row>
        <row r="109">
          <cell r="R109">
            <v>1208.53336667448</v>
          </cell>
          <cell r="S109">
            <v>112.59442316763699</v>
          </cell>
          <cell r="T109">
            <v>-423.61109389675397</v>
          </cell>
          <cell r="U109">
            <v>846.99179702544996</v>
          </cell>
          <cell r="V109">
            <v>-185.36699202321677</v>
          </cell>
          <cell r="W109">
            <v>63.908076720780571</v>
          </cell>
          <cell r="X109">
            <v>-831.43905834050304</v>
          </cell>
          <cell r="Y109">
            <v>-542.5364247878631</v>
          </cell>
          <cell r="Z109">
            <v>-41.332730512676164</v>
          </cell>
          <cell r="AA109">
            <v>190.31231226714806</v>
          </cell>
          <cell r="AB109">
            <v>333.19256369301081</v>
          </cell>
          <cell r="AC109">
            <v>-232.26708749238344</v>
          </cell>
          <cell r="AD109">
            <v>186.02011638511442</v>
          </cell>
          <cell r="AE109">
            <v>-139.460701481863</v>
          </cell>
          <cell r="AF109">
            <v>-256.61212266377993</v>
          </cell>
          <cell r="AG109">
            <v>-152.83587487803101</v>
          </cell>
          <cell r="AH109">
            <v>279.22684821004088</v>
          </cell>
          <cell r="AI109">
            <v>299.15601613565548</v>
          </cell>
          <cell r="AJ109">
            <v>-508.79003500240015</v>
          </cell>
          <cell r="AK109">
            <v>-319.5283373439355</v>
          </cell>
          <cell r="AL109">
            <v>-58.016739583280724</v>
          </cell>
          <cell r="AM109">
            <v>62.110809247463948</v>
          </cell>
          <cell r="AN109">
            <v>157.12837993964121</v>
          </cell>
          <cell r="AO109">
            <v>416.87475688300725</v>
          </cell>
          <cell r="AP109">
            <v>-3.1210037254168981</v>
          </cell>
          <cell r="AQ109">
            <v>154.09484264142998</v>
          </cell>
          <cell r="AR109">
            <v>-180.46500726153164</v>
          </cell>
          <cell r="AS109">
            <v>80.511190826177824</v>
          </cell>
          <cell r="AT109">
            <v>1556.1160951694649</v>
          </cell>
          <cell r="AU109">
            <v>-1591.0286996336076</v>
          </cell>
          <cell r="AV109">
            <v>105.63289403668736</v>
          </cell>
          <cell r="AW109">
            <v>119.10447729242875</v>
          </cell>
          <cell r="AX109">
            <v>98.622408742826224</v>
          </cell>
          <cell r="AY109">
            <v>-71.128271690006358</v>
          </cell>
          <cell r="AZ109">
            <v>-25.691630181244534</v>
          </cell>
          <cell r="BA109">
            <v>453.19514322815064</v>
          </cell>
          <cell r="BB109">
            <v>433.75987988735505</v>
          </cell>
          <cell r="BC109">
            <v>45.141188828957695</v>
          </cell>
          <cell r="BD109">
            <v>36.291988200002443</v>
          </cell>
          <cell r="BE109">
            <v>-105.40648125000365</v>
          </cell>
          <cell r="BF109">
            <v>233.67219088000462</v>
          </cell>
          <cell r="BG109">
            <v>121.70390441999558</v>
          </cell>
          <cell r="BH109">
            <v>177.99997064667389</v>
          </cell>
          <cell r="BI109">
            <v>92.117004136659546</v>
          </cell>
          <cell r="BJ109">
            <v>83.215694418678211</v>
          </cell>
          <cell r="BK109">
            <v>53.402221420662563</v>
          </cell>
          <cell r="BL109">
            <v>-0.63502442133260217</v>
          </cell>
          <cell r="BM109">
            <v>277.66514326666152</v>
          </cell>
          <cell r="BN109">
            <v>-77.56463265599389</v>
          </cell>
          <cell r="BO109">
            <v>14.891177547993749</v>
          </cell>
          <cell r="BP109">
            <v>64.235465821004283</v>
          </cell>
          <cell r="BQ109">
            <v>103.31389110499643</v>
          </cell>
          <cell r="BR109">
            <v>-37.700036397998666</v>
          </cell>
          <cell r="BS109">
            <v>465.78362682324951</v>
          </cell>
          <cell r="BT109">
            <v>-16.073669124393913</v>
          </cell>
          <cell r="BU109">
            <v>303.09839031838789</v>
          </cell>
          <cell r="BV109">
            <v>-73.980400554252782</v>
          </cell>
          <cell r="BW109">
            <v>207.90752234802406</v>
          </cell>
          <cell r="BX109">
            <v>195.30548003160678</v>
          </cell>
          <cell r="BY109">
            <v>740.8716332716042</v>
          </cell>
          <cell r="BZ109">
            <v>-95.51041145630569</v>
          </cell>
          <cell r="CA109">
            <v>173.83422468756746</v>
          </cell>
          <cell r="CB109">
            <v>101.62681611565847</v>
          </cell>
          <cell r="CC109">
            <v>171.5948789706043</v>
          </cell>
          <cell r="CD109">
            <v>-140.20812845172105</v>
          </cell>
          <cell r="CE109">
            <v>134.39602395161447</v>
          </cell>
          <cell r="CF109">
            <v>-65.778188518397741</v>
          </cell>
          <cell r="CG109">
            <v>358.22657729160852</v>
          </cell>
          <cell r="CH109">
            <v>-371.71987518838966</v>
          </cell>
          <cell r="CI109">
            <v>-331.27545589839013</v>
          </cell>
          <cell r="CJ109">
            <v>172.67909615160539</v>
          </cell>
          <cell r="CK109">
            <v>-123.60394714887826</v>
          </cell>
          <cell r="CL109">
            <v>299.38593447209678</v>
          </cell>
          <cell r="CM109">
            <v>312.89707167961205</v>
          </cell>
          <cell r="CN109">
            <v>559.89079125765966</v>
          </cell>
          <cell r="CO109">
            <v>131.06188764560403</v>
          </cell>
          <cell r="CP109">
            <v>61.764796443356559</v>
          </cell>
          <cell r="CQ109">
            <v>193.44371804785939</v>
          </cell>
          <cell r="CR109">
            <v>-325.75432902438604</v>
          </cell>
          <cell r="CS109">
            <v>298.20016958130844</v>
          </cell>
          <cell r="CT109">
            <v>539.92322381590895</v>
          </cell>
          <cell r="CU109">
            <v>-136.38406171290953</v>
          </cell>
          <cell r="CV109">
            <v>286.95639863635017</v>
          </cell>
          <cell r="CW109">
            <v>484.11332256663479</v>
          </cell>
          <cell r="CX109">
            <v>345.8924315438868</v>
          </cell>
          <cell r="CY109">
            <v>63.504144435604559</v>
          </cell>
          <cell r="CZ109">
            <v>-3.5218720983879166</v>
          </cell>
          <cell r="DA109">
            <v>319.79354713160473</v>
          </cell>
          <cell r="DB109">
            <v>182.31572439160897</v>
          </cell>
          <cell r="DC109">
            <v>-66.792046958396242</v>
          </cell>
          <cell r="DD109">
            <v>81.063006541607109</v>
          </cell>
          <cell r="DE109">
            <v>1401.4465726416131</v>
          </cell>
          <cell r="DF109">
            <v>252.42947079417192</v>
          </cell>
          <cell r="DG109">
            <v>-837.95950464644193</v>
          </cell>
          <cell r="DH109">
            <v>-198.83905941484869</v>
          </cell>
          <cell r="DI109">
            <v>440.12435164806493</v>
          </cell>
          <cell r="DJ109">
            <v>402.5416038160958</v>
          </cell>
          <cell r="DK109">
            <v>-137.64724494000646</v>
          </cell>
          <cell r="DL109">
            <v>187.09137946502847</v>
          </cell>
          <cell r="DM109">
            <v>161.25176445296341</v>
          </cell>
          <cell r="DN109">
            <v>-149.05869560000062</v>
          </cell>
          <cell r="DO109">
            <v>-274.81475792454376</v>
          </cell>
          <cell r="DP109">
            <v>115.53289883316977</v>
          </cell>
          <cell r="DQ109">
            <v>165.63225089802887</v>
          </cell>
          <cell r="DR109">
            <v>117.20287427866347</v>
          </cell>
          <cell r="DS109">
            <v>272.89353692540425</v>
          </cell>
          <cell r="DT109">
            <v>818.0772646997118</v>
          </cell>
          <cell r="DU109">
            <v>-158.95746489773046</v>
          </cell>
          <cell r="DV109">
            <v>1016.749568207093</v>
          </cell>
          <cell r="DW109">
            <v>418.10261537990118</v>
          </cell>
          <cell r="DX109">
            <v>-440.07460528644879</v>
          </cell>
          <cell r="DY109">
            <v>1316.5756276429747</v>
          </cell>
          <cell r="DZ109">
            <v>-531.52956443653238</v>
          </cell>
          <cell r="EA109">
            <v>-1143.7987084099914</v>
          </cell>
          <cell r="EB109">
            <v>-347.89000901030886</v>
          </cell>
          <cell r="EC109">
            <v>475.04991648917348</v>
          </cell>
          <cell r="ED109">
            <v>-208.41224921000321</v>
          </cell>
          <cell r="EE109">
            <v>110.12451202999728</v>
          </cell>
          <cell r="EF109">
            <v>569.54094830785652</v>
          </cell>
          <cell r="EG109">
            <v>185.37778239528416</v>
          </cell>
          <cell r="EH109">
            <v>136.61806510969473</v>
          </cell>
          <cell r="EI109">
            <v>830.87763004529006</v>
          </cell>
          <cell r="EJ109">
            <v>200.20819038000263</v>
          </cell>
          <cell r="EK109">
            <v>486.28066827501243</v>
          </cell>
          <cell r="EL109">
            <v>173.62358325999958</v>
          </cell>
          <cell r="EM109">
            <v>274.75140811812889</v>
          </cell>
          <cell r="EN109">
            <v>864.99889299186907</v>
          </cell>
          <cell r="EO109">
            <v>827.15191290000803</v>
          </cell>
          <cell r="EP109">
            <v>187.61980475240125</v>
          </cell>
          <cell r="EQ109">
            <v>-670.27782955240764</v>
          </cell>
          <cell r="ER109">
            <v>615.60244129000421</v>
          </cell>
          <cell r="ES109">
            <v>-41.456796119993669</v>
          </cell>
        </row>
        <row r="117">
          <cell r="R117">
            <v>-30.999999999388802</v>
          </cell>
          <cell r="S117">
            <v>-150.00000000104259</v>
          </cell>
          <cell r="T117">
            <v>0</v>
          </cell>
          <cell r="U117">
            <v>31.2306068</v>
          </cell>
          <cell r="V117">
            <v>0</v>
          </cell>
          <cell r="W117">
            <v>152.26246800999999</v>
          </cell>
          <cell r="X117">
            <v>0</v>
          </cell>
          <cell r="Y117">
            <v>152.26246800999999</v>
          </cell>
          <cell r="Z117">
            <v>0</v>
          </cell>
          <cell r="AA117">
            <v>0</v>
          </cell>
          <cell r="AB117">
            <v>0</v>
          </cell>
          <cell r="AC117">
            <v>-9.9999999933801131</v>
          </cell>
          <cell r="AD117">
            <v>0</v>
          </cell>
          <cell r="AE117">
            <v>0</v>
          </cell>
          <cell r="AF117">
            <v>0</v>
          </cell>
          <cell r="AG117">
            <v>-2.9293333366780061</v>
          </cell>
          <cell r="AH117">
            <v>0</v>
          </cell>
          <cell r="AI117">
            <v>13.044373330000001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-50.000000006660798</v>
          </cell>
          <cell r="AP117">
            <v>50.044114590000007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-70.000000001099735</v>
          </cell>
          <cell r="AV117">
            <v>0</v>
          </cell>
          <cell r="AW117">
            <v>-29.936666665562051</v>
          </cell>
          <cell r="AX117">
            <v>0.32078749888250968</v>
          </cell>
          <cell r="AY117">
            <v>8.6843056688010734E-2</v>
          </cell>
          <cell r="AZ117">
            <v>-49.59502670047344</v>
          </cell>
          <cell r="BA117">
            <v>0.14659722000001807</v>
          </cell>
          <cell r="BB117">
            <v>44.393541008095475</v>
          </cell>
          <cell r="BC117">
            <v>0</v>
          </cell>
          <cell r="BD117">
            <v>10</v>
          </cell>
          <cell r="BE117">
            <v>0</v>
          </cell>
          <cell r="BF117">
            <v>10</v>
          </cell>
          <cell r="BG117">
            <v>41.079999996672214</v>
          </cell>
          <cell r="BH117">
            <v>46.066666670000004</v>
          </cell>
          <cell r="BI117">
            <v>0</v>
          </cell>
          <cell r="BJ117">
            <v>-50</v>
          </cell>
          <cell r="BK117">
            <v>0</v>
          </cell>
          <cell r="BL117">
            <v>0</v>
          </cell>
          <cell r="BM117">
            <v>0.33590277999999785</v>
          </cell>
          <cell r="BN117">
            <v>0</v>
          </cell>
          <cell r="BO117">
            <v>0</v>
          </cell>
          <cell r="BP117">
            <v>-187</v>
          </cell>
          <cell r="BQ117">
            <v>0</v>
          </cell>
          <cell r="BR117">
            <v>-90</v>
          </cell>
          <cell r="BS117">
            <v>0</v>
          </cell>
          <cell r="BT117">
            <v>0</v>
          </cell>
          <cell r="BU117">
            <v>60.386749999999999</v>
          </cell>
          <cell r="BV117">
            <v>63.707650000000001</v>
          </cell>
          <cell r="BW117">
            <v>0</v>
          </cell>
          <cell r="BX117">
            <v>0</v>
          </cell>
          <cell r="BY117">
            <v>40.909999999999997</v>
          </cell>
          <cell r="BZ117">
            <v>-240</v>
          </cell>
          <cell r="CA117">
            <v>0</v>
          </cell>
          <cell r="CB117">
            <v>139.07429167000001</v>
          </cell>
          <cell r="CC117">
            <v>100.50808333000001</v>
          </cell>
          <cell r="CD117">
            <v>31.04708333</v>
          </cell>
          <cell r="CE117">
            <v>-239.6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-39.205766670000003</v>
          </cell>
          <cell r="CK117">
            <v>-6.7294599999999889</v>
          </cell>
          <cell r="CL117">
            <v>180.43365555000003</v>
          </cell>
          <cell r="CM117">
            <v>-100</v>
          </cell>
          <cell r="CN117">
            <v>-261.76679999999999</v>
          </cell>
          <cell r="CO117">
            <v>295.33943749999997</v>
          </cell>
          <cell r="CP117">
            <v>-14.415420829999988</v>
          </cell>
          <cell r="CQ117">
            <v>-392.76918472</v>
          </cell>
          <cell r="CR117">
            <v>-39.861249999999998</v>
          </cell>
          <cell r="CS117">
            <v>310.98308333000006</v>
          </cell>
          <cell r="CT117">
            <v>-98.6875</v>
          </cell>
          <cell r="CU117">
            <v>0</v>
          </cell>
          <cell r="CV117">
            <v>106.19125</v>
          </cell>
          <cell r="CW117">
            <v>106.49958332999999</v>
          </cell>
          <cell r="CX117">
            <v>353.5</v>
          </cell>
          <cell r="CY117">
            <v>-72</v>
          </cell>
          <cell r="CZ117">
            <v>36.052700000000002</v>
          </cell>
          <cell r="DA117">
            <v>-106.87967</v>
          </cell>
          <cell r="DB117">
            <v>143.10081500000001</v>
          </cell>
          <cell r="DC117">
            <v>-70.608490569999987</v>
          </cell>
          <cell r="DD117">
            <v>-47.320062649999997</v>
          </cell>
          <cell r="DE117">
            <v>-51.693083380000004</v>
          </cell>
          <cell r="DF117">
            <v>-87.536093986666685</v>
          </cell>
          <cell r="DG117">
            <v>258.01969257000002</v>
          </cell>
          <cell r="DH117">
            <v>0</v>
          </cell>
          <cell r="DI117">
            <v>-314.62949718000004</v>
          </cell>
          <cell r="DJ117">
            <v>197.23508500000003</v>
          </cell>
          <cell r="DK117">
            <v>-29.413992590000007</v>
          </cell>
          <cell r="DL117">
            <v>80.756242049999997</v>
          </cell>
          <cell r="DM117">
            <v>53.269366670000004</v>
          </cell>
          <cell r="DN117">
            <v>13.954059060000001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-67.980295569999996</v>
          </cell>
          <cell r="DV117">
            <v>0</v>
          </cell>
          <cell r="DW117">
            <v>0</v>
          </cell>
          <cell r="DX117">
            <v>-95.514705700000007</v>
          </cell>
          <cell r="DY117">
            <v>0</v>
          </cell>
          <cell r="DZ117">
            <v>0</v>
          </cell>
          <cell r="EA117">
            <v>0.86172593999998526</v>
          </cell>
          <cell r="EB117">
            <v>0</v>
          </cell>
          <cell r="EC117">
            <v>0</v>
          </cell>
          <cell r="ED117">
            <v>165</v>
          </cell>
          <cell r="EE117">
            <v>-197.02815861000002</v>
          </cell>
          <cell r="EF117">
            <v>-190</v>
          </cell>
          <cell r="EG117">
            <v>-160</v>
          </cell>
          <cell r="EH117">
            <v>0</v>
          </cell>
          <cell r="EI117">
            <v>0</v>
          </cell>
          <cell r="EJ117">
            <v>0</v>
          </cell>
          <cell r="EK117">
            <v>200</v>
          </cell>
          <cell r="EL117">
            <v>192.88166666999999</v>
          </cell>
          <cell r="EM117">
            <v>162.41333333</v>
          </cell>
          <cell r="EN117">
            <v>0</v>
          </cell>
          <cell r="EO117">
            <v>0</v>
          </cell>
          <cell r="EP117">
            <v>0</v>
          </cell>
          <cell r="EQ117">
            <v>-150</v>
          </cell>
          <cell r="ER117">
            <v>0</v>
          </cell>
          <cell r="ES117">
            <v>150.57770833000001</v>
          </cell>
        </row>
        <row r="118">
          <cell r="R118">
            <v>-98.091767129999994</v>
          </cell>
          <cell r="S118">
            <v>133.42263778</v>
          </cell>
          <cell r="T118">
            <v>-66.577362260000001</v>
          </cell>
          <cell r="U118">
            <v>-96.318499579999994</v>
          </cell>
          <cell r="V118">
            <v>-176.57736226</v>
          </cell>
          <cell r="W118">
            <v>-84.573762259999995</v>
          </cell>
          <cell r="X118">
            <v>-109.18704125999999</v>
          </cell>
          <cell r="Y118">
            <v>-194.07586226000001</v>
          </cell>
          <cell r="Z118">
            <v>-107.02405994</v>
          </cell>
          <cell r="AA118">
            <v>-341.57236225999998</v>
          </cell>
          <cell r="AB118">
            <v>-91.572362260000006</v>
          </cell>
          <cell r="AC118">
            <v>-172.24578170999999</v>
          </cell>
          <cell r="AD118">
            <v>-116.84139792000001</v>
          </cell>
          <cell r="AE118">
            <v>-83.401643750000005</v>
          </cell>
          <cell r="AF118">
            <v>-244.22696841000001</v>
          </cell>
          <cell r="AG118">
            <v>-111.22665429999999</v>
          </cell>
          <cell r="AH118">
            <v>-183.24585377</v>
          </cell>
          <cell r="AI118">
            <v>-142.90635860999998</v>
          </cell>
          <cell r="AJ118">
            <v>-94.778444680000007</v>
          </cell>
          <cell r="AK118">
            <v>-83</v>
          </cell>
          <cell r="AL118">
            <v>-119.9956</v>
          </cell>
          <cell r="AM118">
            <v>4.9375</v>
          </cell>
          <cell r="AN118">
            <v>-78.581498409999995</v>
          </cell>
          <cell r="AO118">
            <v>-51.414857270000027</v>
          </cell>
          <cell r="AP118">
            <v>-143.25016148</v>
          </cell>
          <cell r="AQ118">
            <v>3.0221666699999998</v>
          </cell>
          <cell r="AR118">
            <v>-220.01302762</v>
          </cell>
          <cell r="AS118">
            <v>-60.501313189999998</v>
          </cell>
          <cell r="AT118">
            <v>0</v>
          </cell>
          <cell r="AU118">
            <v>-8.2555450799999974</v>
          </cell>
          <cell r="AV118">
            <v>4.9375</v>
          </cell>
          <cell r="AW118">
            <v>30.094999999999999</v>
          </cell>
          <cell r="AX118">
            <v>0.41249999999999998</v>
          </cell>
          <cell r="AY118">
            <v>4.9375</v>
          </cell>
          <cell r="AZ118">
            <v>20</v>
          </cell>
          <cell r="BA118">
            <v>0.41250000000002274</v>
          </cell>
          <cell r="BB118">
            <v>4.9375</v>
          </cell>
          <cell r="BC118">
            <v>0</v>
          </cell>
          <cell r="BD118">
            <v>-109.39624999999999</v>
          </cell>
          <cell r="BE118">
            <v>45.004166659999996</v>
          </cell>
          <cell r="BF118">
            <v>-338</v>
          </cell>
          <cell r="BG118">
            <v>308.45914177999998</v>
          </cell>
          <cell r="BH118">
            <v>-34.995833329999996</v>
          </cell>
          <cell r="BI118">
            <v>51.258677360000007</v>
          </cell>
          <cell r="BJ118">
            <v>51.639573189999993</v>
          </cell>
          <cell r="BK118">
            <v>49.97999999999999</v>
          </cell>
          <cell r="BL118">
            <v>50.488891670000001</v>
          </cell>
          <cell r="BM118">
            <v>36.243069439999999</v>
          </cell>
          <cell r="BN118">
            <v>0</v>
          </cell>
          <cell r="BO118">
            <v>0</v>
          </cell>
          <cell r="BP118">
            <v>-191.81826211000001</v>
          </cell>
          <cell r="BQ118">
            <v>0</v>
          </cell>
          <cell r="BR118">
            <v>175.81903344999995</v>
          </cell>
          <cell r="BS118">
            <v>0</v>
          </cell>
          <cell r="BT118">
            <v>-0.192222220000005</v>
          </cell>
          <cell r="BU118">
            <v>-29.461111110000004</v>
          </cell>
          <cell r="BV118">
            <v>-38.862499999999997</v>
          </cell>
          <cell r="BW118">
            <v>0</v>
          </cell>
          <cell r="BX118">
            <v>28.437607710000002</v>
          </cell>
          <cell r="BY118">
            <v>135</v>
          </cell>
          <cell r="BZ118">
            <v>0</v>
          </cell>
          <cell r="CA118">
            <v>0</v>
          </cell>
          <cell r="CB118">
            <v>1.2123688500000001</v>
          </cell>
          <cell r="CC118">
            <v>0</v>
          </cell>
          <cell r="CD118">
            <v>279.94153344999995</v>
          </cell>
          <cell r="CE118">
            <v>0</v>
          </cell>
          <cell r="CF118">
            <v>0</v>
          </cell>
          <cell r="CG118">
            <v>50</v>
          </cell>
          <cell r="CH118">
            <v>0</v>
          </cell>
          <cell r="CI118">
            <v>0</v>
          </cell>
          <cell r="CJ118">
            <v>0</v>
          </cell>
          <cell r="CK118">
            <v>4.1710194500000002</v>
          </cell>
          <cell r="CL118">
            <v>0</v>
          </cell>
          <cell r="CM118">
            <v>0</v>
          </cell>
          <cell r="CN118">
            <v>-248.78763115000001</v>
          </cell>
          <cell r="CO118">
            <v>0</v>
          </cell>
          <cell r="CP118">
            <v>279.94153344999995</v>
          </cell>
          <cell r="CQ118">
            <v>0</v>
          </cell>
          <cell r="CR118">
            <v>83</v>
          </cell>
          <cell r="CS118">
            <v>-153.94668515000004</v>
          </cell>
          <cell r="CT118">
            <v>-187.97877943000003</v>
          </cell>
          <cell r="CU118">
            <v>-72.816157770000046</v>
          </cell>
          <cell r="CV118">
            <v>-133.87208137000027</v>
          </cell>
          <cell r="CW118">
            <v>-111.56463197300003</v>
          </cell>
          <cell r="CX118">
            <v>-350.97252105000001</v>
          </cell>
          <cell r="CY118">
            <v>-193.57741520000002</v>
          </cell>
          <cell r="CZ118">
            <v>48.218742549999966</v>
          </cell>
          <cell r="DA118">
            <v>-14.048672550000012</v>
          </cell>
          <cell r="DB118">
            <v>7.7681699369475155</v>
          </cell>
          <cell r="DC118">
            <v>-3.0471972999999934</v>
          </cell>
          <cell r="DD118">
            <v>-161.80122633081874</v>
          </cell>
          <cell r="DE118">
            <v>54.293098859999972</v>
          </cell>
          <cell r="DF118">
            <v>47.148722433450779</v>
          </cell>
          <cell r="DG118">
            <v>-246.43072130088876</v>
          </cell>
          <cell r="DH118">
            <v>-318.38597862312292</v>
          </cell>
          <cell r="DI118">
            <v>-323.4027420721867</v>
          </cell>
          <cell r="DJ118">
            <v>14.990051930000005</v>
          </cell>
          <cell r="DK118">
            <v>66.064459760000005</v>
          </cell>
          <cell r="DL118">
            <v>169.30873791000002</v>
          </cell>
          <cell r="DM118">
            <v>-179.23348419336696</v>
          </cell>
          <cell r="DN118">
            <v>103.30784377159966</v>
          </cell>
          <cell r="DO118">
            <v>34.224918951953441</v>
          </cell>
          <cell r="DP118">
            <v>-146.73930934846999</v>
          </cell>
          <cell r="DQ118">
            <v>-11.194439600000024</v>
          </cell>
          <cell r="DR118">
            <v>108.20041749999997</v>
          </cell>
          <cell r="DS118">
            <v>285.33009354000006</v>
          </cell>
          <cell r="DT118">
            <v>76.537907069999989</v>
          </cell>
          <cell r="DU118">
            <v>-439.93463452999998</v>
          </cell>
          <cell r="DV118">
            <v>27.859489000000011</v>
          </cell>
          <cell r="DW118">
            <v>38.45249007237922</v>
          </cell>
          <cell r="DX118">
            <v>-19.592082929999933</v>
          </cell>
          <cell r="DY118">
            <v>68.276460239999977</v>
          </cell>
          <cell r="DZ118">
            <v>-202.19699161871731</v>
          </cell>
          <cell r="EA118">
            <v>31.040376670000001</v>
          </cell>
          <cell r="EB118">
            <v>65.761405549999978</v>
          </cell>
          <cell r="EC118">
            <v>-85.436633603944401</v>
          </cell>
          <cell r="ED118">
            <v>-468.39311307999992</v>
          </cell>
          <cell r="EE118">
            <v>325.56856554000007</v>
          </cell>
          <cell r="EF118">
            <v>-502.38558582999991</v>
          </cell>
          <cell r="EG118">
            <v>59.130054190000038</v>
          </cell>
          <cell r="EH118">
            <v>-29.000305787999991</v>
          </cell>
          <cell r="EI118">
            <v>-127.34238965999997</v>
          </cell>
          <cell r="EJ118">
            <v>-308.95572169235078</v>
          </cell>
          <cell r="EK118">
            <v>-150.36272197200003</v>
          </cell>
          <cell r="EL118">
            <v>-137.45398276199998</v>
          </cell>
          <cell r="EM118">
            <v>-146.46182756672619</v>
          </cell>
          <cell r="EN118">
            <v>-138.96177685800001</v>
          </cell>
          <cell r="EO118">
            <v>144.75026131999999</v>
          </cell>
          <cell r="EP118">
            <v>136.35084331999997</v>
          </cell>
          <cell r="EQ118">
            <v>-245.77945531460779</v>
          </cell>
          <cell r="ER118">
            <v>92.100477300000009</v>
          </cell>
          <cell r="ES118">
            <v>92.402344040000031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</row>
        <row r="124">
          <cell r="F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21.863078420000001</v>
          </cell>
          <cell r="BQ125">
            <v>13.306664939999999</v>
          </cell>
          <cell r="BR125">
            <v>0</v>
          </cell>
          <cell r="BS125">
            <v>0</v>
          </cell>
          <cell r="BT125">
            <v>0</v>
          </cell>
          <cell r="BU125">
            <v>-0.9504760699999999</v>
          </cell>
          <cell r="BV125">
            <v>-4.6423174000000005</v>
          </cell>
          <cell r="BW125">
            <v>0</v>
          </cell>
          <cell r="BX125">
            <v>0</v>
          </cell>
          <cell r="BY125">
            <v>59.5</v>
          </cell>
          <cell r="BZ125">
            <v>42.178889159999997</v>
          </cell>
          <cell r="CA125">
            <v>0</v>
          </cell>
          <cell r="CB125">
            <v>-4.6423174000000005</v>
          </cell>
          <cell r="CC125">
            <v>-5.4404758600000003</v>
          </cell>
          <cell r="CD125">
            <v>0</v>
          </cell>
          <cell r="CE125">
            <v>0</v>
          </cell>
          <cell r="CF125">
            <v>0</v>
          </cell>
          <cell r="CG125">
            <v>-2.0833330000000001</v>
          </cell>
          <cell r="CH125">
            <v>-4.6423174000000005</v>
          </cell>
          <cell r="CI125">
            <v>-3.3571428599999997</v>
          </cell>
          <cell r="CJ125">
            <v>0</v>
          </cell>
          <cell r="CK125">
            <v>-2.0833330000000001</v>
          </cell>
          <cell r="CL125">
            <v>0</v>
          </cell>
          <cell r="CM125">
            <v>-1.9009521399999998</v>
          </cell>
          <cell r="CN125">
            <v>-4.6423174000000005</v>
          </cell>
          <cell r="CO125">
            <v>-5.4404758600000003</v>
          </cell>
          <cell r="CP125">
            <v>0</v>
          </cell>
          <cell r="CQ125">
            <v>0</v>
          </cell>
          <cell r="CR125">
            <v>0</v>
          </cell>
          <cell r="CS125">
            <v>-3.0338090700000002</v>
          </cell>
          <cell r="CT125">
            <v>-4.6423174000000005</v>
          </cell>
          <cell r="CU125">
            <v>-3.3571428599999997</v>
          </cell>
          <cell r="CV125">
            <v>0</v>
          </cell>
          <cell r="CW125">
            <v>-2.0833349999999999</v>
          </cell>
          <cell r="CX125">
            <v>0</v>
          </cell>
          <cell r="CY125">
            <v>-0.9504760699999999</v>
          </cell>
          <cell r="CZ125">
            <v>-4.6423174000000005</v>
          </cell>
          <cell r="DA125">
            <v>-3.3571428599999997</v>
          </cell>
          <cell r="DB125">
            <v>0</v>
          </cell>
          <cell r="DC125">
            <v>0</v>
          </cell>
          <cell r="DD125">
            <v>0</v>
          </cell>
          <cell r="DE125">
            <v>-0.9504760699999999</v>
          </cell>
          <cell r="DF125">
            <v>-4.6423174000000005</v>
          </cell>
          <cell r="DG125">
            <v>-3.3571428599999997</v>
          </cell>
          <cell r="DH125">
            <v>0</v>
          </cell>
          <cell r="DI125">
            <v>0</v>
          </cell>
          <cell r="DJ125">
            <v>0</v>
          </cell>
          <cell r="DK125">
            <v>-0.9504760699999999</v>
          </cell>
          <cell r="DL125">
            <v>-4.6423174000000005</v>
          </cell>
          <cell r="DM125">
            <v>-3.3571428599999997</v>
          </cell>
          <cell r="DN125">
            <v>0</v>
          </cell>
          <cell r="DO125">
            <v>0</v>
          </cell>
          <cell r="DP125">
            <v>0</v>
          </cell>
          <cell r="DQ125">
            <v>-0.9504760699999999</v>
          </cell>
          <cell r="DR125">
            <v>-4.6423174000000005</v>
          </cell>
          <cell r="DS125">
            <v>-3.3571428599999997</v>
          </cell>
          <cell r="DT125">
            <v>0</v>
          </cell>
          <cell r="DU125">
            <v>0</v>
          </cell>
          <cell r="DV125">
            <v>0</v>
          </cell>
          <cell r="DW125">
            <v>-0.9504760699999999</v>
          </cell>
          <cell r="DX125">
            <v>-4.6423174000000005</v>
          </cell>
          <cell r="DY125">
            <v>-3.3571428599999997</v>
          </cell>
          <cell r="DZ125">
            <v>0</v>
          </cell>
          <cell r="EA125">
            <v>0</v>
          </cell>
          <cell r="EB125">
            <v>0</v>
          </cell>
          <cell r="EC125">
            <v>-0.9504760699999999</v>
          </cell>
          <cell r="ED125">
            <v>-4.6423174000000005</v>
          </cell>
          <cell r="EE125">
            <v>-3.3571428599999997</v>
          </cell>
          <cell r="EF125">
            <v>0</v>
          </cell>
          <cell r="EG125">
            <v>0</v>
          </cell>
          <cell r="EH125">
            <v>0</v>
          </cell>
          <cell r="EI125">
            <v>-0.9504760699999999</v>
          </cell>
          <cell r="EJ125">
            <v>-4.6423174000000005</v>
          </cell>
          <cell r="EK125">
            <v>-3.3571428599999997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-5.592793470000001</v>
          </cell>
          <cell r="EQ125">
            <v>-3.3571428599999997</v>
          </cell>
          <cell r="ER125">
            <v>0</v>
          </cell>
          <cell r="ES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487.97168796000005</v>
          </cell>
          <cell r="S129">
            <v>16.791214159999981</v>
          </cell>
          <cell r="T129">
            <v>57.801999529999193</v>
          </cell>
          <cell r="U129">
            <v>4.4288024799998311</v>
          </cell>
          <cell r="V129">
            <v>71.435276180000983</v>
          </cell>
          <cell r="W129">
            <v>39.813575350000974</v>
          </cell>
          <cell r="X129">
            <v>105.50957018000008</v>
          </cell>
          <cell r="Y129">
            <v>29.634261799998967</v>
          </cell>
          <cell r="Z129">
            <v>69.961709109999902</v>
          </cell>
          <cell r="AA129">
            <v>55.592088320000585</v>
          </cell>
          <cell r="AB129">
            <v>60.089800269998705</v>
          </cell>
          <cell r="AC129">
            <v>434.00725147000048</v>
          </cell>
          <cell r="AD129">
            <v>80.099487949999457</v>
          </cell>
          <cell r="AE129">
            <v>-8.131770859999051</v>
          </cell>
          <cell r="AF129">
            <v>69.108885929998905</v>
          </cell>
          <cell r="AG129">
            <v>85.030733780001356</v>
          </cell>
          <cell r="AH129">
            <v>61.950511430000006</v>
          </cell>
          <cell r="AI129">
            <v>120.98975203999998</v>
          </cell>
          <cell r="AJ129">
            <v>56.3466863499998</v>
          </cell>
          <cell r="AK129">
            <v>-36.313629770001171</v>
          </cell>
          <cell r="AL129">
            <v>32.204422740001064</v>
          </cell>
          <cell r="AM129">
            <v>52.604379479999807</v>
          </cell>
          <cell r="AN129">
            <v>60.617412269998567</v>
          </cell>
          <cell r="AO129">
            <v>483.087784190001</v>
          </cell>
          <cell r="AP129">
            <v>-606.38732245999836</v>
          </cell>
          <cell r="AQ129">
            <v>66.268083119998664</v>
          </cell>
          <cell r="AR129">
            <v>78.420180119999713</v>
          </cell>
          <cell r="AS129">
            <v>124.04098382000029</v>
          </cell>
          <cell r="AT129">
            <v>76.962877860000845</v>
          </cell>
          <cell r="AU129">
            <v>175.65507059999891</v>
          </cell>
          <cell r="AV129">
            <v>78.003391310000552</v>
          </cell>
          <cell r="AW129">
            <v>77.286752019999767</v>
          </cell>
          <cell r="AX129">
            <v>41.82724312999926</v>
          </cell>
          <cell r="AY129">
            <v>96.22485929999948</v>
          </cell>
          <cell r="AZ129">
            <v>94.35966295000253</v>
          </cell>
          <cell r="BA129">
            <v>78.218582329999663</v>
          </cell>
          <cell r="BB129">
            <v>9.9775038999996468</v>
          </cell>
          <cell r="BC129">
            <v>54.248478819999036</v>
          </cell>
          <cell r="BD129">
            <v>37.389518740000312</v>
          </cell>
          <cell r="BE129">
            <v>70.368733809999867</v>
          </cell>
          <cell r="BF129">
            <v>-5.1862957899993489</v>
          </cell>
          <cell r="BG129">
            <v>79.953912529998888</v>
          </cell>
          <cell r="BH129">
            <v>15.192888260001382</v>
          </cell>
          <cell r="BI129">
            <v>50.548939829999654</v>
          </cell>
          <cell r="BJ129">
            <v>-18.388439800000924</v>
          </cell>
          <cell r="BK129">
            <v>62.625608990000728</v>
          </cell>
          <cell r="BL129">
            <v>-115.91758772999947</v>
          </cell>
          <cell r="BM129">
            <v>170.97104920999936</v>
          </cell>
          <cell r="BN129">
            <v>1.67885521000062</v>
          </cell>
          <cell r="BO129">
            <v>42.761794259999988</v>
          </cell>
          <cell r="BP129">
            <v>145.66312694999942</v>
          </cell>
          <cell r="BQ129">
            <v>49.814268190000803</v>
          </cell>
          <cell r="BR129">
            <v>38.619176069999412</v>
          </cell>
          <cell r="BS129">
            <v>69.649935759999607</v>
          </cell>
          <cell r="BT129">
            <v>28.131414469999982</v>
          </cell>
          <cell r="BU129">
            <v>1.8787949899997329</v>
          </cell>
          <cell r="BV129">
            <v>-17.988865100000112</v>
          </cell>
          <cell r="BW129">
            <v>3.2180079299996578</v>
          </cell>
          <cell r="BX129">
            <v>-50.192815889998201</v>
          </cell>
          <cell r="BY129">
            <v>97.773251880000316</v>
          </cell>
          <cell r="BZ129">
            <v>-0.65204159000131767</v>
          </cell>
          <cell r="CA129">
            <v>-1.8323205199994845</v>
          </cell>
          <cell r="CB129">
            <v>83.767638929999521</v>
          </cell>
          <cell r="CC129">
            <v>31.83387594999931</v>
          </cell>
          <cell r="CD129">
            <v>117.56517531999998</v>
          </cell>
          <cell r="CE129">
            <v>111.18282571000054</v>
          </cell>
          <cell r="CF129">
            <v>72.547954390000086</v>
          </cell>
          <cell r="CG129">
            <v>-11.842085740000584</v>
          </cell>
          <cell r="CH129">
            <v>73.059395390000645</v>
          </cell>
          <cell r="CI129">
            <v>50.635371700000178</v>
          </cell>
          <cell r="CJ129">
            <v>78.813798610000049</v>
          </cell>
          <cell r="CK129">
            <v>99.835221549999005</v>
          </cell>
          <cell r="CL129">
            <v>4.2133505700003298</v>
          </cell>
          <cell r="CM129">
            <v>63.41993377000108</v>
          </cell>
          <cell r="CN129">
            <v>79.424904569999853</v>
          </cell>
          <cell r="CO129">
            <v>131.02890606000074</v>
          </cell>
          <cell r="CP129">
            <v>163.11226286999772</v>
          </cell>
          <cell r="CQ129">
            <v>33.311090200000763</v>
          </cell>
          <cell r="CR129">
            <v>90.632868510001572</v>
          </cell>
          <cell r="CS129">
            <v>38.539783079999324</v>
          </cell>
          <cell r="CT129">
            <v>54.104479310000897</v>
          </cell>
          <cell r="CU129">
            <v>63.450701639998442</v>
          </cell>
          <cell r="CV129">
            <v>162.81489779999902</v>
          </cell>
          <cell r="CW129">
            <v>54.057508280002367</v>
          </cell>
          <cell r="CX129">
            <v>16.760477100000571</v>
          </cell>
          <cell r="CY129">
            <v>42.722448629998325</v>
          </cell>
          <cell r="CZ129">
            <v>142.91166418999819</v>
          </cell>
          <cell r="DA129">
            <v>81.559311210001397</v>
          </cell>
          <cell r="DB129">
            <v>84.986961489999885</v>
          </cell>
          <cell r="DC129">
            <v>79.338141259999247</v>
          </cell>
          <cell r="DD129">
            <v>21.407324140000128</v>
          </cell>
          <cell r="DE129">
            <v>34.362164690001009</v>
          </cell>
          <cell r="DF129">
            <v>-4.172114099999817</v>
          </cell>
          <cell r="DG129">
            <v>93.519568859999708</v>
          </cell>
          <cell r="DH129">
            <v>59.188179119999404</v>
          </cell>
          <cell r="DI129">
            <v>243.44520555000054</v>
          </cell>
          <cell r="DJ129">
            <v>65.921920250002586</v>
          </cell>
          <cell r="DK129">
            <v>9.0601329599976452</v>
          </cell>
          <cell r="DL129">
            <v>51.015894629999821</v>
          </cell>
          <cell r="DM129">
            <v>33.342442550001579</v>
          </cell>
          <cell r="DN129">
            <v>116.13285039000039</v>
          </cell>
          <cell r="DO129">
            <v>48.191626259997065</v>
          </cell>
          <cell r="DP129">
            <v>64.126412040001014</v>
          </cell>
          <cell r="DQ129">
            <v>61.602297709998311</v>
          </cell>
          <cell r="DR129">
            <v>-42.969628610000655</v>
          </cell>
          <cell r="DS129">
            <v>70.741792619999615</v>
          </cell>
          <cell r="DT129">
            <v>105.08960282999942</v>
          </cell>
          <cell r="DU129">
            <v>76.403726200000165</v>
          </cell>
          <cell r="DV129">
            <v>101.89874371000406</v>
          </cell>
          <cell r="DW129">
            <v>59.722351360000175</v>
          </cell>
          <cell r="DX129">
            <v>64.645056210001712</v>
          </cell>
          <cell r="DY129">
            <v>57.350677910000741</v>
          </cell>
          <cell r="DZ129">
            <v>128.13637043999734</v>
          </cell>
          <cell r="EA129">
            <v>84.18765550000353</v>
          </cell>
          <cell r="EB129">
            <v>89.07978565999656</v>
          </cell>
          <cell r="EC129">
            <v>69.437420610000117</v>
          </cell>
          <cell r="ED129">
            <v>89.229532370003653</v>
          </cell>
          <cell r="EE129">
            <v>69.997508739996192</v>
          </cell>
          <cell r="EF129">
            <v>55.630372980001994</v>
          </cell>
          <cell r="EG129">
            <v>111.45222439999816</v>
          </cell>
          <cell r="EH129">
            <v>81.390082379999512</v>
          </cell>
          <cell r="EI129">
            <v>64.824004000000059</v>
          </cell>
          <cell r="EJ129">
            <v>57.68845095999859</v>
          </cell>
          <cell r="EK129">
            <v>65.435777540002164</v>
          </cell>
          <cell r="EL129">
            <v>151.44254560000081</v>
          </cell>
          <cell r="EM129">
            <v>133.93150937999781</v>
          </cell>
          <cell r="EN129">
            <v>25.908658220001598</v>
          </cell>
          <cell r="EO129">
            <v>1.3328844299994671</v>
          </cell>
          <cell r="EP129">
            <v>5.5666869100077747</v>
          </cell>
          <cell r="EQ129">
            <v>-232.25283493000825</v>
          </cell>
          <cell r="ER129">
            <v>126.17281829000422</v>
          </cell>
          <cell r="ES129">
            <v>119.21567209999739</v>
          </cell>
        </row>
        <row r="132">
          <cell r="R132">
            <v>559.48197891000018</v>
          </cell>
          <cell r="S132">
            <v>55.745435699998325</v>
          </cell>
          <cell r="T132">
            <v>128.73875408999993</v>
          </cell>
          <cell r="U132">
            <v>635.27088041998786</v>
          </cell>
          <cell r="V132">
            <v>-217.643463349993</v>
          </cell>
          <cell r="W132">
            <v>68.822291140018024</v>
          </cell>
          <cell r="X132">
            <v>-820.29283285999145</v>
          </cell>
          <cell r="Y132">
            <v>-260.82482337998044</v>
          </cell>
          <cell r="Z132">
            <v>-31.880150970044724</v>
          </cell>
          <cell r="AA132">
            <v>89.575949180015414</v>
          </cell>
          <cell r="AB132">
            <v>420.74254081997651</v>
          </cell>
          <cell r="AC132">
            <v>214.70449847001373</v>
          </cell>
          <cell r="AD132">
            <v>40.187424273331999</v>
          </cell>
          <cell r="AE132">
            <v>-11.856222846663513</v>
          </cell>
          <cell r="AF132">
            <v>-304.47955315666968</v>
          </cell>
          <cell r="AG132">
            <v>30.596131603333106</v>
          </cell>
          <cell r="AH132">
            <v>377.80042139333409</v>
          </cell>
          <cell r="AI132">
            <v>247.03067880333401</v>
          </cell>
          <cell r="AJ132">
            <v>-371.57281377666732</v>
          </cell>
          <cell r="AK132">
            <v>-163.95556625666677</v>
          </cell>
          <cell r="AL132">
            <v>188.68483774333299</v>
          </cell>
          <cell r="AM132">
            <v>25.326156783332408</v>
          </cell>
          <cell r="AN132">
            <v>140.47882450333509</v>
          </cell>
          <cell r="AO132">
            <v>-70.568036416666473</v>
          </cell>
          <cell r="AP132">
            <v>638.75057189000199</v>
          </cell>
          <cell r="AQ132">
            <v>90.443761599998652</v>
          </cell>
          <cell r="AR132">
            <v>-162.21238296000047</v>
          </cell>
          <cell r="AS132">
            <v>-81.365436449998924</v>
          </cell>
          <cell r="AT132">
            <v>1929.3677710599995</v>
          </cell>
          <cell r="AU132">
            <v>-2250.4303713599993</v>
          </cell>
          <cell r="AV132">
            <v>-112.44452806000209</v>
          </cell>
          <cell r="AW132">
            <v>51.153183720001834</v>
          </cell>
          <cell r="AX132">
            <v>133.73688678999861</v>
          </cell>
          <cell r="AY132">
            <v>-250.60239719000037</v>
          </cell>
          <cell r="AZ132">
            <v>0.13840625999910117</v>
          </cell>
          <cell r="BA132">
            <v>-0.79247264999867184</v>
          </cell>
          <cell r="BB132">
            <v>374.99344355039466</v>
          </cell>
          <cell r="BC132">
            <v>-14.298740179604465</v>
          </cell>
          <cell r="BD132">
            <v>-127.87917918960648</v>
          </cell>
          <cell r="BE132">
            <v>-268.57906742960495</v>
          </cell>
          <cell r="BF132">
            <v>473.61576082039574</v>
          </cell>
          <cell r="BG132">
            <v>46.290254810392071</v>
          </cell>
          <cell r="BH132">
            <v>154.26340591039661</v>
          </cell>
          <cell r="BI132">
            <v>-38.208378179604551</v>
          </cell>
          <cell r="BJ132">
            <v>121.25270532039394</v>
          </cell>
          <cell r="BK132">
            <v>75.028722460395329</v>
          </cell>
          <cell r="BL132">
            <v>216.54471367039332</v>
          </cell>
          <cell r="BM132">
            <v>34.329580610396079</v>
          </cell>
          <cell r="BN132">
            <v>-208.91877898901112</v>
          </cell>
          <cell r="BO132">
            <v>86.785212800986301</v>
          </cell>
          <cell r="BP132">
            <v>-421.64629199901447</v>
          </cell>
          <cell r="BQ132">
            <v>45.37405921098798</v>
          </cell>
          <cell r="BR132">
            <v>-54.664854619013568</v>
          </cell>
          <cell r="BS132">
            <v>468.88715755098656</v>
          </cell>
          <cell r="BT132">
            <v>596.26316039098765</v>
          </cell>
          <cell r="BU132">
            <v>598.73843377098819</v>
          </cell>
          <cell r="BV132">
            <v>-486.35068082901489</v>
          </cell>
          <cell r="BW132">
            <v>110.1187208609872</v>
          </cell>
          <cell r="BX132">
            <v>160.25072572098816</v>
          </cell>
          <cell r="BY132">
            <v>398.13497616098448</v>
          </cell>
          <cell r="BZ132">
            <v>-155.24627416833118</v>
          </cell>
          <cell r="CA132">
            <v>42.599490231665186</v>
          </cell>
          <cell r="CB132">
            <v>26.017411281665773</v>
          </cell>
          <cell r="CC132">
            <v>54.413952861666985</v>
          </cell>
          <cell r="CD132">
            <v>-135.31304992833248</v>
          </cell>
          <cell r="CE132">
            <v>67.337847591668833</v>
          </cell>
          <cell r="CF132">
            <v>-84.463715158334708</v>
          </cell>
          <cell r="CG132">
            <v>310.48161546166648</v>
          </cell>
          <cell r="CH132">
            <v>-389.19672185833497</v>
          </cell>
          <cell r="CI132">
            <v>-378.45328551832972</v>
          </cell>
          <cell r="CJ132">
            <v>194.96408823166257</v>
          </cell>
          <cell r="CK132">
            <v>-114.55812748833068</v>
          </cell>
          <cell r="CL132">
            <v>-14.213344963332929</v>
          </cell>
          <cell r="CM132">
            <v>229.47148750666565</v>
          </cell>
          <cell r="CN132">
            <v>434.05920794666508</v>
          </cell>
          <cell r="CO132">
            <v>-59.477667163332626</v>
          </cell>
          <cell r="CP132">
            <v>97.136779216668401</v>
          </cell>
          <cell r="CQ132">
            <v>77.853578026664763</v>
          </cell>
          <cell r="CR132">
            <v>-208.52062019333243</v>
          </cell>
          <cell r="CS132">
            <v>51.459852116665388</v>
          </cell>
          <cell r="CT132">
            <v>491.8636288366697</v>
          </cell>
          <cell r="CU132">
            <v>-124.43809588333625</v>
          </cell>
          <cell r="CV132">
            <v>410.99075453834757</v>
          </cell>
          <cell r="CW132">
            <v>-255.04919397063168</v>
          </cell>
          <cell r="CX132">
            <v>388.46062026487743</v>
          </cell>
          <cell r="CY132">
            <v>-25.650611190724703</v>
          </cell>
          <cell r="CZ132">
            <v>-200.25942320050035</v>
          </cell>
          <cell r="DA132">
            <v>25.065796290953585</v>
          </cell>
          <cell r="DB132">
            <v>-7.4578921827041995</v>
          </cell>
          <cell r="DC132">
            <v>-168.1607873604471</v>
          </cell>
          <cell r="DD132">
            <v>-27.667618427901289</v>
          </cell>
          <cell r="DE132">
            <v>1281.1642153545245</v>
          </cell>
          <cell r="DF132">
            <v>66.350345972075957</v>
          </cell>
          <cell r="DG132">
            <v>-573.13536576362458</v>
          </cell>
          <cell r="DH132">
            <v>425.69369292560441</v>
          </cell>
          <cell r="DI132">
            <v>447.71388445444427</v>
          </cell>
          <cell r="DJ132">
            <v>174.60172890340073</v>
          </cell>
          <cell r="DK132">
            <v>-514.30611342214797</v>
          </cell>
          <cell r="DL132">
            <v>-34.483771617504317</v>
          </cell>
          <cell r="DM132">
            <v>100.17642011241514</v>
          </cell>
          <cell r="DN132">
            <v>51.476522879125696</v>
          </cell>
          <cell r="DO132">
            <v>-461.85088277877003</v>
          </cell>
          <cell r="DP132">
            <v>179.31514933335529</v>
          </cell>
          <cell r="DQ132">
            <v>-112.74933879680066</v>
          </cell>
          <cell r="DR132">
            <v>260.77503839350356</v>
          </cell>
          <cell r="DS132">
            <v>122.80626369499441</v>
          </cell>
          <cell r="DT132">
            <v>807.76670025480234</v>
          </cell>
          <cell r="DU132">
            <v>-220.88442750542526</v>
          </cell>
          <cell r="DV132">
            <v>1002.596517750002</v>
          </cell>
          <cell r="DW132">
            <v>444.81309025999326</v>
          </cell>
          <cell r="DX132">
            <v>-597.67614545000106</v>
          </cell>
          <cell r="DY132">
            <v>1255.114445570005</v>
          </cell>
          <cell r="DZ132">
            <v>-413.16402234000088</v>
          </cell>
          <cell r="EA132">
            <v>-1272.6250050899998</v>
          </cell>
          <cell r="EB132">
            <v>-199.76367803999892</v>
          </cell>
          <cell r="EC132">
            <v>437.25935549999849</v>
          </cell>
          <cell r="ED132">
            <v>-322.41984167999908</v>
          </cell>
          <cell r="EE132">
            <v>47.381575509993127</v>
          </cell>
          <cell r="EF132">
            <v>501.46167702000639</v>
          </cell>
          <cell r="EG132">
            <v>-47.324749700001121</v>
          </cell>
          <cell r="EH132">
            <v>122.41309321999506</v>
          </cell>
          <cell r="EI132">
            <v>350.91061066000293</v>
          </cell>
          <cell r="EJ132">
            <v>56.748113890000241</v>
          </cell>
          <cell r="EK132">
            <v>569.01948268999877</v>
          </cell>
          <cell r="EL132">
            <v>-82.830414849995577</v>
          </cell>
          <cell r="EM132">
            <v>157.53727120999429</v>
          </cell>
          <cell r="EN132">
            <v>596.58675163000225</v>
          </cell>
          <cell r="EO132">
            <v>611.72815981399617</v>
          </cell>
          <cell r="EP132">
            <v>60.408130605999759</v>
          </cell>
          <cell r="EQ132">
            <v>12.567883370005802</v>
          </cell>
          <cell r="ER132">
            <v>436.0387208899956</v>
          </cell>
          <cell r="ES132">
            <v>-430.24768657999448</v>
          </cell>
        </row>
        <row r="133">
          <cell r="R133">
            <v>-2.8520000000031853E-5</v>
          </cell>
          <cell r="S133">
            <v>5.1403000000000421E-3</v>
          </cell>
          <cell r="T133">
            <v>0</v>
          </cell>
          <cell r="U133">
            <v>1.0179999999970768E-5</v>
          </cell>
          <cell r="V133">
            <v>0</v>
          </cell>
          <cell r="W133">
            <v>0</v>
          </cell>
          <cell r="X133">
            <v>3.600000000325565E-7</v>
          </cell>
          <cell r="Y133">
            <v>0</v>
          </cell>
          <cell r="Z133">
            <v>-3.9549999999999308E-5</v>
          </cell>
          <cell r="AA133">
            <v>-0.46104768000000002</v>
          </cell>
          <cell r="AB133">
            <v>5.8799999999997743E-6</v>
          </cell>
          <cell r="AC133">
            <v>-1.8080000000000179E-4</v>
          </cell>
          <cell r="AD133">
            <v>2.4000000000003185E-4</v>
          </cell>
          <cell r="AE133">
            <v>-1.0200000000008813E-6</v>
          </cell>
          <cell r="AF133">
            <v>3.9930000000000521E-5</v>
          </cell>
          <cell r="AG133">
            <v>-8.1599999999997647E-5</v>
          </cell>
          <cell r="AH133">
            <v>2.7939999999997134E-5</v>
          </cell>
          <cell r="AI133">
            <v>3.6399999999991994E-6</v>
          </cell>
          <cell r="AJ133">
            <v>-2.7859999999999691E-4</v>
          </cell>
          <cell r="AK133">
            <v>75.864034719999992</v>
          </cell>
          <cell r="AL133">
            <v>105.18120354</v>
          </cell>
          <cell r="AM133">
            <v>76.133094440000008</v>
          </cell>
          <cell r="AN133">
            <v>0</v>
          </cell>
          <cell r="AO133">
            <v>-5.5397900000002664E-3</v>
          </cell>
          <cell r="AP133">
            <v>0</v>
          </cell>
          <cell r="AQ133">
            <v>-8.8231000000860149E-4</v>
          </cell>
          <cell r="AR133">
            <v>0</v>
          </cell>
          <cell r="AS133">
            <v>3.5000000025320332E-5</v>
          </cell>
          <cell r="AT133">
            <v>0</v>
          </cell>
          <cell r="AU133">
            <v>2.1909999986746698E-5</v>
          </cell>
          <cell r="AV133">
            <v>0</v>
          </cell>
          <cell r="AW133">
            <v>0</v>
          </cell>
          <cell r="AX133">
            <v>-2.8200000201650255E-6</v>
          </cell>
          <cell r="AY133">
            <v>-2.89989999998852E-4</v>
          </cell>
          <cell r="AZ133">
            <v>-3.345800000147392E-4</v>
          </cell>
          <cell r="BA133">
            <v>-1.0379999997667255E-4</v>
          </cell>
          <cell r="BB133">
            <v>0</v>
          </cell>
          <cell r="BC133">
            <v>0</v>
          </cell>
          <cell r="BD133">
            <v>1.2999998943996616E-7</v>
          </cell>
          <cell r="BE133">
            <v>9.3994000002339817E-4</v>
          </cell>
          <cell r="BF133">
            <v>2.455399999803376E-4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-2.870000002985762E-6</v>
          </cell>
          <cell r="BN133">
            <v>0</v>
          </cell>
          <cell r="BO133">
            <v>0</v>
          </cell>
          <cell r="BP133">
            <v>0</v>
          </cell>
          <cell r="BQ133">
            <v>4.2532000003348003E-4</v>
          </cell>
          <cell r="BR133">
            <v>7.6999998555038474E-7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3.4999999968476914E-5</v>
          </cell>
          <cell r="BX133">
            <v>0</v>
          </cell>
          <cell r="BY133">
            <v>-1.1602999995830032E-4</v>
          </cell>
          <cell r="BZ133">
            <v>-2.3690000000442524E-4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-2.2760000035759731E-5</v>
          </cell>
          <cell r="CJ133">
            <v>-1.1591200000111712E-3</v>
          </cell>
          <cell r="CK133">
            <v>-3.4999999968476914E-5</v>
          </cell>
          <cell r="CL133">
            <v>9.4439999998030544E-5</v>
          </cell>
          <cell r="CM133">
            <v>0</v>
          </cell>
          <cell r="CN133">
            <v>0</v>
          </cell>
          <cell r="CO133">
            <v>0</v>
          </cell>
          <cell r="CP133">
            <v>-1.8232730000022457E-2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-1.6999999996869519E-4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-3.5000000025320332E-5</v>
          </cell>
          <cell r="DE133">
            <v>0</v>
          </cell>
          <cell r="DF133">
            <v>0</v>
          </cell>
          <cell r="DG133">
            <v>-2.0000000006348273E-5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-9.4439999998030544E-5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-2.7208000000000093E-4</v>
          </cell>
          <cell r="CA136">
            <v>-3.9722900000000103E-3</v>
          </cell>
          <cell r="CB136">
            <v>-1.3539129999999996E-2</v>
          </cell>
          <cell r="CC136">
            <v>-2.253259999999993E-3</v>
          </cell>
          <cell r="CD136">
            <v>-2.4551600000000014E-3</v>
          </cell>
          <cell r="CE136">
            <v>1.6492349999999999E-2</v>
          </cell>
          <cell r="CF136">
            <v>-2.239733E-2</v>
          </cell>
          <cell r="CG136">
            <v>6.7403299999999992E-3</v>
          </cell>
          <cell r="CH136">
            <v>-6.549849999999996E-3</v>
          </cell>
          <cell r="CI136">
            <v>9.9180299999999978E-3</v>
          </cell>
          <cell r="CJ136">
            <v>3.8285309999999996E-2</v>
          </cell>
          <cell r="CK136">
            <v>-4.1575050000000002E-2</v>
          </cell>
          <cell r="CL136">
            <v>-9.0885399999999956E-3</v>
          </cell>
          <cell r="CM136">
            <v>1.6305519999999993E-2</v>
          </cell>
          <cell r="CN136">
            <v>-1.8485789999999998E-2</v>
          </cell>
          <cell r="CO136">
            <v>8.9221900000000035E-3</v>
          </cell>
          <cell r="CP136">
            <v>1.1473499999999984E-3</v>
          </cell>
          <cell r="CQ136">
            <v>-2.079545E-2</v>
          </cell>
          <cell r="CR136">
            <v>1.788723E-2</v>
          </cell>
          <cell r="CS136">
            <v>-1.447642E-2</v>
          </cell>
          <cell r="CT136">
            <v>6.1943500000000012E-3</v>
          </cell>
          <cell r="CU136">
            <v>-8.1654499999999994E-3</v>
          </cell>
          <cell r="CV136">
            <v>4.0058832050163598E-4</v>
          </cell>
          <cell r="CW136">
            <v>-4.682127016429876E-4</v>
          </cell>
          <cell r="CX136">
            <v>1.9783574381141353E-2</v>
          </cell>
          <cell r="CY136">
            <v>-1.9902740000000002E-2</v>
          </cell>
          <cell r="CZ136">
            <v>2.9513400000000002E-3</v>
          </cell>
          <cell r="DA136">
            <v>6.2855900000000006E-3</v>
          </cell>
          <cell r="DB136">
            <v>0</v>
          </cell>
          <cell r="DC136">
            <v>-1.5098899999999998E-3</v>
          </cell>
          <cell r="DD136">
            <v>-8.7800400000000011E-3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-1.2218099999999985E-3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</sheetData>
      <sheetData sheetId="10"/>
      <sheetData sheetId="11">
        <row r="109">
          <cell r="R109">
            <v>49.500203020000448</v>
          </cell>
          <cell r="S109">
            <v>79.712775399999913</v>
          </cell>
          <cell r="T109">
            <v>78.407003380000077</v>
          </cell>
          <cell r="U109">
            <v>99.720748289999406</v>
          </cell>
          <cell r="V109">
            <v>121.78180358000043</v>
          </cell>
          <cell r="W109">
            <v>32.250763630000236</v>
          </cell>
          <cell r="X109">
            <v>77.73201654999994</v>
          </cell>
          <cell r="Y109">
            <v>80.471918679999234</v>
          </cell>
          <cell r="Z109">
            <v>104.57123188000077</v>
          </cell>
          <cell r="AA109">
            <v>75.494897269999754</v>
          </cell>
          <cell r="AB109">
            <v>103.58415286000015</v>
          </cell>
          <cell r="AC109">
            <v>195.72014572999976</v>
          </cell>
          <cell r="AD109">
            <v>50.087041966666646</v>
          </cell>
          <cell r="AE109">
            <v>72.258780926666589</v>
          </cell>
          <cell r="AF109">
            <v>257.81075198666656</v>
          </cell>
          <cell r="AG109">
            <v>153.35164500666662</v>
          </cell>
          <cell r="AH109">
            <v>104.99264951666677</v>
          </cell>
          <cell r="AI109">
            <v>-109.78695416333365</v>
          </cell>
          <cell r="AJ109">
            <v>97.839599956666902</v>
          </cell>
          <cell r="AK109">
            <v>110.36622455666668</v>
          </cell>
          <cell r="AL109">
            <v>29.24729031666628</v>
          </cell>
          <cell r="AM109">
            <v>87.765042956666875</v>
          </cell>
          <cell r="AN109">
            <v>284.66874168666715</v>
          </cell>
          <cell r="AO109">
            <v>237.38419316666602</v>
          </cell>
          <cell r="AP109">
            <v>182.61209947000097</v>
          </cell>
          <cell r="AQ109">
            <v>28.577477169999227</v>
          </cell>
          <cell r="AR109">
            <v>354.26380870000054</v>
          </cell>
          <cell r="AS109">
            <v>91.205989150000278</v>
          </cell>
          <cell r="AT109">
            <v>-8.2939047900003402</v>
          </cell>
          <cell r="AU109">
            <v>93.885993039999988</v>
          </cell>
          <cell r="AV109">
            <v>22.568862690000287</v>
          </cell>
          <cell r="AW109">
            <v>-126.48917127000021</v>
          </cell>
          <cell r="AX109">
            <v>169.35111531000018</v>
          </cell>
          <cell r="AY109">
            <v>15.017780950000457</v>
          </cell>
          <cell r="AZ109">
            <v>76.852451300000595</v>
          </cell>
          <cell r="BA109">
            <v>632.34787940999945</v>
          </cell>
          <cell r="BB109">
            <v>-181.19609875372799</v>
          </cell>
          <cell r="BC109">
            <v>-187.49357605039495</v>
          </cell>
          <cell r="BD109">
            <v>33.813440319604354</v>
          </cell>
          <cell r="BE109">
            <v>54.564002079605672</v>
          </cell>
          <cell r="BF109">
            <v>99.856946289605247</v>
          </cell>
          <cell r="BG109">
            <v>224.48409835960479</v>
          </cell>
          <cell r="BH109">
            <v>-11.905343800394967</v>
          </cell>
          <cell r="BI109">
            <v>-64.935077073727911</v>
          </cell>
          <cell r="BJ109">
            <v>81.1906777762714</v>
          </cell>
          <cell r="BK109">
            <v>-32.652170313728419</v>
          </cell>
          <cell r="BL109">
            <v>47.241224116271752</v>
          </cell>
          <cell r="BM109">
            <v>261.98038731627298</v>
          </cell>
          <cell r="BN109">
            <v>-155.84693420098679</v>
          </cell>
          <cell r="BO109">
            <v>-54.060246470987416</v>
          </cell>
          <cell r="BP109">
            <v>-67.663771200986986</v>
          </cell>
          <cell r="BQ109">
            <v>77.529211069013172</v>
          </cell>
          <cell r="BR109">
            <v>-31.362012340987057</v>
          </cell>
          <cell r="BS109">
            <v>33.512718679012153</v>
          </cell>
          <cell r="BT109">
            <v>11.38042306901329</v>
          </cell>
          <cell r="BU109">
            <v>28.00204660901295</v>
          </cell>
          <cell r="BV109">
            <v>61.751333679013591</v>
          </cell>
          <cell r="BW109">
            <v>-115.09301520098663</v>
          </cell>
          <cell r="BX109">
            <v>-108.49458490098733</v>
          </cell>
          <cell r="BY109">
            <v>287.97814216901298</v>
          </cell>
          <cell r="BZ109">
            <v>-205.11034945166585</v>
          </cell>
          <cell r="CA109">
            <v>37.357213448333425</v>
          </cell>
          <cell r="CB109">
            <v>25.898052338332946</v>
          </cell>
          <cell r="CC109">
            <v>50.204268278333743</v>
          </cell>
          <cell r="CD109">
            <v>109.90785112833304</v>
          </cell>
          <cell r="CE109">
            <v>-4.0114193216660965</v>
          </cell>
          <cell r="CF109">
            <v>44.031632568333578</v>
          </cell>
          <cell r="CG109">
            <v>48.607804398333499</v>
          </cell>
          <cell r="CH109">
            <v>16.201381088332752</v>
          </cell>
          <cell r="CI109">
            <v>37.087750768333279</v>
          </cell>
          <cell r="CJ109">
            <v>56.40802918833306</v>
          </cell>
          <cell r="CK109">
            <v>125.64886257833403</v>
          </cell>
          <cell r="CL109">
            <v>92.397513023332294</v>
          </cell>
          <cell r="CM109">
            <v>46.24593900133371</v>
          </cell>
          <cell r="CN109">
            <v>155.35102950138244</v>
          </cell>
          <cell r="CO109">
            <v>69.913139257332688</v>
          </cell>
          <cell r="CP109">
            <v>-44.156068186666516</v>
          </cell>
          <cell r="CQ109">
            <v>146.75299581133385</v>
          </cell>
          <cell r="CR109">
            <v>-100.64894952266707</v>
          </cell>
          <cell r="CS109">
            <v>97.25579680133265</v>
          </cell>
          <cell r="CT109">
            <v>405.19133480933397</v>
          </cell>
          <cell r="CU109">
            <v>-180.76195361658472</v>
          </cell>
          <cell r="CV109">
            <v>304.59080282333332</v>
          </cell>
          <cell r="CW109">
            <v>628.38381403333426</v>
          </cell>
          <cell r="CX109">
            <v>-416.2300179772613</v>
          </cell>
          <cell r="CY109">
            <v>180.62776358472553</v>
          </cell>
          <cell r="CZ109">
            <v>188.78434689050101</v>
          </cell>
          <cell r="DA109">
            <v>253.4499218290477</v>
          </cell>
          <cell r="DB109">
            <v>854.92469000270194</v>
          </cell>
          <cell r="DC109">
            <v>185.11738864044958</v>
          </cell>
          <cell r="DD109">
            <v>12.450628897899264</v>
          </cell>
          <cell r="DE109">
            <v>414.33873554547591</v>
          </cell>
          <cell r="DF109">
            <v>184.59867836792586</v>
          </cell>
          <cell r="DG109">
            <v>-459.49885471637623</v>
          </cell>
          <cell r="DH109">
            <v>-437.44919354560091</v>
          </cell>
          <cell r="DI109">
            <v>-301.44730151944873</v>
          </cell>
          <cell r="DJ109">
            <v>653.51501833159898</v>
          </cell>
          <cell r="DK109">
            <v>85.967554052151115</v>
          </cell>
          <cell r="DL109">
            <v>-38.910383102499281</v>
          </cell>
          <cell r="DM109">
            <v>134.7254186175835</v>
          </cell>
          <cell r="DN109">
            <v>-293.81585656912597</v>
          </cell>
          <cell r="DO109">
            <v>182.75390631877002</v>
          </cell>
          <cell r="DP109">
            <v>42.773386166649971</v>
          </cell>
          <cell r="DQ109">
            <v>267.90495340679973</v>
          </cell>
          <cell r="DR109">
            <v>-288.09570813349956</v>
          </cell>
          <cell r="DS109">
            <v>182.93874839499989</v>
          </cell>
          <cell r="DT109">
            <v>-44.29099869480018</v>
          </cell>
          <cell r="DU109">
            <v>244.61820020542478</v>
          </cell>
          <cell r="DV109">
            <v>-231.4396237150014</v>
          </cell>
          <cell r="DW109">
            <v>224.46823698500003</v>
          </cell>
          <cell r="DX109">
            <v>92.560584420000907</v>
          </cell>
          <cell r="DY109">
            <v>92.916315649999717</v>
          </cell>
          <cell r="DZ109">
            <v>-312.53935297999959</v>
          </cell>
          <cell r="EA109">
            <v>186.9601981600004</v>
          </cell>
          <cell r="EB109">
            <v>33.427162610001687</v>
          </cell>
          <cell r="EC109">
            <v>67.646817179998322</v>
          </cell>
          <cell r="ED109">
            <v>-77.308386460000179</v>
          </cell>
          <cell r="EE109">
            <v>-89.109438626667554</v>
          </cell>
          <cell r="EF109">
            <v>-7.8719606773328792</v>
          </cell>
          <cell r="EG109">
            <v>-18.205804789997956</v>
          </cell>
          <cell r="EH109">
            <v>-127.26857079000052</v>
          </cell>
          <cell r="EI109">
            <v>628.37667737000049</v>
          </cell>
          <cell r="EJ109">
            <v>-26.939552269999581</v>
          </cell>
          <cell r="EK109">
            <v>6.7657991399998423</v>
          </cell>
          <cell r="EL109">
            <v>174.13079930000066</v>
          </cell>
          <cell r="EM109">
            <v>203.53969812000099</v>
          </cell>
          <cell r="EN109">
            <v>327.97409512999928</v>
          </cell>
          <cell r="EO109">
            <v>139.18278929000076</v>
          </cell>
          <cell r="EP109">
            <v>103.70871176500259</v>
          </cell>
          <cell r="EQ109">
            <v>14.687336974999653</v>
          </cell>
          <cell r="ER109">
            <v>432.42417612333549</v>
          </cell>
          <cell r="ES109">
            <v>758.38056915999823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1.0000007932831068E-8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-127.02194773000008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-1.0000007932831068E-8</v>
          </cell>
          <cell r="CW126">
            <v>-127.02194771999996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-127.02194773000002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-127.02194773000002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-127.02194773000001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-127.02194772999998</v>
          </cell>
          <cell r="ES126">
            <v>2.8421681008694575E-20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</row>
        <row r="133">
          <cell r="R133">
            <v>4.7029797600000007</v>
          </cell>
          <cell r="S133">
            <v>1.6777489500000009</v>
          </cell>
          <cell r="T133">
            <v>3.1691958400000004</v>
          </cell>
          <cell r="U133">
            <v>2.4549380999999992</v>
          </cell>
          <cell r="V133">
            <v>-0.30162559999999772</v>
          </cell>
          <cell r="W133">
            <v>0.49459835999999768</v>
          </cell>
          <cell r="X133">
            <v>-0.44309832999999932</v>
          </cell>
          <cell r="Y133">
            <v>-0.52239076999999767</v>
          </cell>
          <cell r="Z133">
            <v>-2.2142762100000009</v>
          </cell>
          <cell r="AA133">
            <v>-2.8589873200000007</v>
          </cell>
          <cell r="AB133">
            <v>-3.5059898099999991</v>
          </cell>
          <cell r="AC133">
            <v>-3.7131082099999997</v>
          </cell>
          <cell r="AD133">
            <v>1.2186377299999978</v>
          </cell>
          <cell r="AE133">
            <v>6.5143279599999993</v>
          </cell>
          <cell r="AF133">
            <v>-0.77302814000000075</v>
          </cell>
          <cell r="AG133">
            <v>1.6598249700000005</v>
          </cell>
          <cell r="AH133">
            <v>8.5964007299999992</v>
          </cell>
          <cell r="AI133">
            <v>-9.3360322800000048</v>
          </cell>
          <cell r="AJ133">
            <v>1.1339571500000003</v>
          </cell>
          <cell r="AK133">
            <v>73.99455472999999</v>
          </cell>
          <cell r="AL133">
            <v>103.63651431</v>
          </cell>
          <cell r="AM133">
            <v>74.021203330000006</v>
          </cell>
          <cell r="AN133">
            <v>-1.8307835800000003</v>
          </cell>
          <cell r="AO133">
            <v>-1.6695679999999999</v>
          </cell>
          <cell r="AP133">
            <v>-0.16252564999999652</v>
          </cell>
          <cell r="AQ133">
            <v>0.32514320999999136</v>
          </cell>
          <cell r="AR133">
            <v>2.1519400000000743E-3</v>
          </cell>
          <cell r="AS133">
            <v>1.5218201200000259</v>
          </cell>
          <cell r="AT133">
            <v>2.2757453999999999</v>
          </cell>
          <cell r="AU133">
            <v>29.070616679999986</v>
          </cell>
          <cell r="AV133">
            <v>-29.597539740000002</v>
          </cell>
          <cell r="AW133">
            <v>-0.58261105999999963</v>
          </cell>
          <cell r="AX133">
            <v>17.715647629999978</v>
          </cell>
          <cell r="AY133">
            <v>-18.72986057</v>
          </cell>
          <cell r="AZ133">
            <v>-3.9049000001423195E-4</v>
          </cell>
          <cell r="BA133">
            <v>-1.0413076199999773</v>
          </cell>
          <cell r="BB133">
            <v>-1.4132984599999916</v>
          </cell>
          <cell r="BC133">
            <v>-6.1319999999920327E-5</v>
          </cell>
          <cell r="BD133">
            <v>-1.4100000001082691E-4</v>
          </cell>
          <cell r="BE133">
            <v>1.1439100000236735E-3</v>
          </cell>
          <cell r="BF133">
            <v>1.99381019999998</v>
          </cell>
          <cell r="BG133">
            <v>0.49147616000000038</v>
          </cell>
          <cell r="BH133">
            <v>-0.63320086999999958</v>
          </cell>
          <cell r="BI133">
            <v>-0.37044435999999958</v>
          </cell>
          <cell r="BJ133">
            <v>-0.37044436000000047</v>
          </cell>
          <cell r="BK133">
            <v>-0.3706064299999996</v>
          </cell>
          <cell r="BL133">
            <v>0.43021694000000021</v>
          </cell>
          <cell r="BM133">
            <v>-1.1655164900000035</v>
          </cell>
          <cell r="BN133">
            <v>0.64939742999999961</v>
          </cell>
          <cell r="BO133">
            <v>-6.4187229999999929E-2</v>
          </cell>
          <cell r="BP133">
            <v>2.8035078499999999</v>
          </cell>
          <cell r="BQ133">
            <v>-0.23139562999996777</v>
          </cell>
          <cell r="BR133">
            <v>-0.44158692000001309</v>
          </cell>
          <cell r="BS133">
            <v>1.3141603299999973</v>
          </cell>
          <cell r="BT133">
            <v>-0.62242152999999956</v>
          </cell>
          <cell r="BU133">
            <v>-0.68258457000000128</v>
          </cell>
          <cell r="BV133">
            <v>-6.0059179999999657E-2</v>
          </cell>
          <cell r="BW133">
            <v>12.95662015999997</v>
          </cell>
          <cell r="BX133">
            <v>-14.883965989999997</v>
          </cell>
          <cell r="BY133">
            <v>-0.68331357999995834</v>
          </cell>
          <cell r="BZ133">
            <v>0.11402809999999386</v>
          </cell>
          <cell r="CA133">
            <v>2.2700000000019926E-4</v>
          </cell>
          <cell r="CB133">
            <v>2.770200000000056E-3</v>
          </cell>
          <cell r="CC133">
            <v>-6.621299000000036E-2</v>
          </cell>
          <cell r="CD133">
            <v>4.7000000000001485E-3</v>
          </cell>
          <cell r="CE133">
            <v>0.28060262999999974</v>
          </cell>
          <cell r="CF133">
            <v>10.761216389999998</v>
          </cell>
          <cell r="CG133">
            <v>-10.843387649999999</v>
          </cell>
          <cell r="CH133">
            <v>-4.1021479999999944E-2</v>
          </cell>
          <cell r="CI133">
            <v>-4.0999240000035631E-2</v>
          </cell>
          <cell r="CJ133">
            <v>-4.2814750000011781E-2</v>
          </cell>
          <cell r="CK133">
            <v>-4.1619659999968306E-2</v>
          </cell>
          <cell r="CL133">
            <v>2.2489500199999992</v>
          </cell>
          <cell r="CM133">
            <v>1.1349160899999999</v>
          </cell>
          <cell r="CN133">
            <v>10.739678080000001</v>
          </cell>
          <cell r="CO133">
            <v>1.7102890000000031</v>
          </cell>
          <cell r="CP133">
            <v>-1.828772950000026</v>
          </cell>
          <cell r="CQ133">
            <v>-1.869745</v>
          </cell>
          <cell r="CR133">
            <v>-0.55642431000000059</v>
          </cell>
          <cell r="CS133">
            <v>-1.5458016299999997</v>
          </cell>
          <cell r="CT133">
            <v>-0.15228865999999996</v>
          </cell>
          <cell r="CU133">
            <v>80.988036449999996</v>
          </cell>
          <cell r="CV133">
            <v>83.532424200000008</v>
          </cell>
          <cell r="CW133">
            <v>-166.56857150000008</v>
          </cell>
          <cell r="CX133">
            <v>-6.2980800099999046</v>
          </cell>
          <cell r="CY133">
            <v>-0.17306548999999993</v>
          </cell>
          <cell r="CZ133">
            <v>0.32347592999999897</v>
          </cell>
          <cell r="DA133">
            <v>3.1033320000000586E-2</v>
          </cell>
          <cell r="DB133">
            <v>-0.34704767000000025</v>
          </cell>
          <cell r="DC133">
            <v>-0.21241245999999947</v>
          </cell>
          <cell r="DD133">
            <v>-0.12533079000002534</v>
          </cell>
          <cell r="DE133">
            <v>0.55557878000000027</v>
          </cell>
          <cell r="DF133">
            <v>0.39166125000000029</v>
          </cell>
          <cell r="DG133">
            <v>-5.0766150000006505E-2</v>
          </cell>
          <cell r="DH133">
            <v>-0.15826155000000064</v>
          </cell>
          <cell r="DI133">
            <v>-2.0761888099999997</v>
          </cell>
          <cell r="DJ133">
            <v>0</v>
          </cell>
          <cell r="DK133">
            <v>3.6276567799999992</v>
          </cell>
          <cell r="DL133">
            <v>15.293151749999998</v>
          </cell>
          <cell r="DM133">
            <v>6.7095309100000016</v>
          </cell>
          <cell r="DN133">
            <v>-1.2451696499999976</v>
          </cell>
          <cell r="DO133">
            <v>-3.4619448599999991</v>
          </cell>
          <cell r="DP133">
            <v>-2.9892311399999976</v>
          </cell>
          <cell r="DQ133">
            <v>-2.989219140000003</v>
          </cell>
          <cell r="DR133">
            <v>-2.9892191399999994</v>
          </cell>
          <cell r="DS133">
            <v>-2.989219140000003</v>
          </cell>
          <cell r="DT133">
            <v>-2.9871693699999984</v>
          </cell>
          <cell r="DU133">
            <v>-3.164292399999999</v>
          </cell>
          <cell r="DV133">
            <v>-2.9912687300000016</v>
          </cell>
          <cell r="DW133">
            <v>-2.2335999999967271E-4</v>
          </cell>
          <cell r="DX133">
            <v>0.6003229000000001</v>
          </cell>
          <cell r="DY133">
            <v>1.6178227399999994</v>
          </cell>
          <cell r="DZ133">
            <v>-0.24642472999999931</v>
          </cell>
          <cell r="EA133">
            <v>-0.2464247300000002</v>
          </cell>
          <cell r="EB133">
            <v>2.0231759800000004</v>
          </cell>
          <cell r="EC133">
            <v>-0.62469150999999989</v>
          </cell>
          <cell r="ED133">
            <v>-0.62469150999999989</v>
          </cell>
          <cell r="EE133">
            <v>0.23356966999999962</v>
          </cell>
          <cell r="EF133">
            <v>-0.91077856999999973</v>
          </cell>
          <cell r="EG133">
            <v>-1.4603524999999986</v>
          </cell>
          <cell r="EH133">
            <v>-0.43494528000000043</v>
          </cell>
          <cell r="EI133">
            <v>0</v>
          </cell>
          <cell r="EJ133">
            <v>1.8409458600000006</v>
          </cell>
          <cell r="EK133">
            <v>6.8007918899999993</v>
          </cell>
          <cell r="EL133">
            <v>-0.85776375999999921</v>
          </cell>
          <cell r="EM133">
            <v>-0.44563660000000027</v>
          </cell>
          <cell r="EN133">
            <v>-0.48546582000000171</v>
          </cell>
          <cell r="EO133">
            <v>-1.6108411199999999</v>
          </cell>
          <cell r="EP133">
            <v>-1.048153469999999</v>
          </cell>
          <cell r="EQ133">
            <v>0</v>
          </cell>
          <cell r="ER133">
            <v>-0.18938334999999995</v>
          </cell>
          <cell r="ES133">
            <v>-1.1181328600000002</v>
          </cell>
        </row>
        <row r="134">
          <cell r="R134">
            <v>-24.996676839999978</v>
          </cell>
          <cell r="S134">
            <v>-2.8154755800000046</v>
          </cell>
          <cell r="T134">
            <v>-2.5258563299999963</v>
          </cell>
          <cell r="U134">
            <v>1.8966821499999966</v>
          </cell>
          <cell r="V134">
            <v>-0.87949012999999354</v>
          </cell>
          <cell r="W134">
            <v>-1.2024662200000051</v>
          </cell>
          <cell r="X134">
            <v>-0.91850534999999667</v>
          </cell>
          <cell r="Y134">
            <v>1.8940738299999964</v>
          </cell>
          <cell r="Z134">
            <v>-1.4549233699999995</v>
          </cell>
          <cell r="AA134">
            <v>0.3569140800000028</v>
          </cell>
          <cell r="AB134">
            <v>-1.0164485500000033</v>
          </cell>
          <cell r="AC134">
            <v>20.974766240000008</v>
          </cell>
          <cell r="AD134">
            <v>-2.6543189400000102</v>
          </cell>
          <cell r="AE134">
            <v>-5.7816700499999953</v>
          </cell>
          <cell r="AF134">
            <v>4.4129781500000007</v>
          </cell>
          <cell r="AG134">
            <v>4.3503618300000042</v>
          </cell>
          <cell r="AH134">
            <v>13.491181310000002</v>
          </cell>
          <cell r="AI134">
            <v>-32.734939510000004</v>
          </cell>
          <cell r="AJ134">
            <v>2.142390319999997</v>
          </cell>
          <cell r="AK134">
            <v>22.124418720000016</v>
          </cell>
          <cell r="AL134">
            <v>-26.617455250000006</v>
          </cell>
          <cell r="AM134">
            <v>-0.20912160999999685</v>
          </cell>
          <cell r="AN134">
            <v>3.0453579799999986</v>
          </cell>
          <cell r="AO134">
            <v>34.57865082</v>
          </cell>
          <cell r="AP134">
            <v>6.6252078999999924</v>
          </cell>
          <cell r="AQ134">
            <v>8.644474140000014</v>
          </cell>
          <cell r="AR134">
            <v>157.70578611000002</v>
          </cell>
          <cell r="AS134">
            <v>-89.962364040000011</v>
          </cell>
          <cell r="AT134">
            <v>1.8200050300000044</v>
          </cell>
          <cell r="AU134">
            <v>22.536062670000007</v>
          </cell>
          <cell r="AV134">
            <v>40.117306139999982</v>
          </cell>
          <cell r="AW134">
            <v>-152.01521574999998</v>
          </cell>
          <cell r="AX134">
            <v>7.625934749999999</v>
          </cell>
          <cell r="AY134">
            <v>7.0475257399999975</v>
          </cell>
          <cell r="AZ134">
            <v>-5.7323670500000077</v>
          </cell>
          <cell r="BA134">
            <v>613.8201458399999</v>
          </cell>
          <cell r="BB134">
            <v>-248.09762187000013</v>
          </cell>
          <cell r="BC134">
            <v>-276.25291207000009</v>
          </cell>
          <cell r="BD134">
            <v>-2.7315230099999894</v>
          </cell>
          <cell r="BE134">
            <v>-74.662439390000003</v>
          </cell>
          <cell r="BF134">
            <v>5.5088647299999991</v>
          </cell>
          <cell r="BG134">
            <v>-38.418619169999999</v>
          </cell>
          <cell r="BH134">
            <v>-0.82094600999999301</v>
          </cell>
          <cell r="BI134">
            <v>-10.302512150000005</v>
          </cell>
          <cell r="BJ134">
            <v>5.1412449699999954</v>
          </cell>
          <cell r="BK134">
            <v>-5.2219814999999983</v>
          </cell>
          <cell r="BL134">
            <v>-11.667907380000003</v>
          </cell>
          <cell r="BM134">
            <v>178.37057988000007</v>
          </cell>
          <cell r="BN134">
            <v>-169.6894089799998</v>
          </cell>
          <cell r="BO134">
            <v>4.1874095800000006</v>
          </cell>
          <cell r="BP134">
            <v>-3.7296775699999998</v>
          </cell>
          <cell r="BQ134">
            <v>-0.75290251000000552</v>
          </cell>
          <cell r="BR134">
            <v>-1.6754977799999935</v>
          </cell>
          <cell r="BS134">
            <v>6.511565829999995</v>
          </cell>
          <cell r="BT134">
            <v>-6.2576401999999973</v>
          </cell>
          <cell r="BU134">
            <v>1.188157369999999</v>
          </cell>
          <cell r="BV134">
            <v>50.180402670000014</v>
          </cell>
          <cell r="BW134">
            <v>-55.87903608000002</v>
          </cell>
          <cell r="BX134">
            <v>-0.61679116000000178</v>
          </cell>
          <cell r="BY134">
            <v>157.28159984999999</v>
          </cell>
          <cell r="BZ134">
            <v>-117.2320120899999</v>
          </cell>
          <cell r="CA134">
            <v>-3.9988151599999924</v>
          </cell>
          <cell r="CB134">
            <v>-5.1665503199999989</v>
          </cell>
          <cell r="CC134">
            <v>26.645230829999988</v>
          </cell>
          <cell r="CD134">
            <v>54.130386260000009</v>
          </cell>
          <cell r="CE134">
            <v>-4.4440350200000012</v>
          </cell>
          <cell r="CF134">
            <v>-25.075979140000015</v>
          </cell>
          <cell r="CG134">
            <v>-13.866705060000001</v>
          </cell>
          <cell r="CH134">
            <v>-9.3679604199999886</v>
          </cell>
          <cell r="CI134">
            <v>8.2542476499999964</v>
          </cell>
          <cell r="CJ134">
            <v>3.5790294300000056</v>
          </cell>
          <cell r="CK134">
            <v>97.32207406000002</v>
          </cell>
          <cell r="CL134">
            <v>-3.6347124900001404</v>
          </cell>
          <cell r="CM134">
            <v>-20.275034970000007</v>
          </cell>
          <cell r="CN134">
            <v>-0.38540686000001756</v>
          </cell>
          <cell r="CO134">
            <v>8.8208593500000063</v>
          </cell>
          <cell r="CP134">
            <v>-11.09917833999998</v>
          </cell>
          <cell r="CQ134">
            <v>5.592526399999997</v>
          </cell>
          <cell r="CR134">
            <v>-7.7446189999989201E-2</v>
          </cell>
          <cell r="CS134">
            <v>4.8885096599999827</v>
          </cell>
          <cell r="CT134">
            <v>222.9761997</v>
          </cell>
          <cell r="CU134">
            <v>-226.66716244999989</v>
          </cell>
          <cell r="CV134">
            <v>37.842561680000017</v>
          </cell>
          <cell r="CW134">
            <v>331.39620445000014</v>
          </cell>
          <cell r="CX134">
            <v>-253.34591685000015</v>
          </cell>
          <cell r="CY134">
            <v>22.780594919999942</v>
          </cell>
          <cell r="CZ134">
            <v>6.9741711600000826</v>
          </cell>
          <cell r="DA134">
            <v>-9.1465872100000638</v>
          </cell>
          <cell r="DB134">
            <v>579.27727129999994</v>
          </cell>
          <cell r="DC134">
            <v>45.056396210000116</v>
          </cell>
          <cell r="DD134">
            <v>13.529084799999964</v>
          </cell>
          <cell r="DE134">
            <v>92.768630669999993</v>
          </cell>
          <cell r="DF134">
            <v>-55.696586590000038</v>
          </cell>
          <cell r="DG134">
            <v>-258.07356498999991</v>
          </cell>
          <cell r="DH134">
            <v>12.106308279999894</v>
          </cell>
          <cell r="DI134">
            <v>-40.404964919999998</v>
          </cell>
          <cell r="DJ134">
            <v>247.50593902000026</v>
          </cell>
          <cell r="DK134">
            <v>99.021994969999923</v>
          </cell>
          <cell r="DL134">
            <v>-317.14242007999985</v>
          </cell>
          <cell r="DM134">
            <v>34.718823429999929</v>
          </cell>
          <cell r="DN134">
            <v>-147.09359490000008</v>
          </cell>
          <cell r="DO134">
            <v>67.336888900000076</v>
          </cell>
          <cell r="DP134">
            <v>30.698752619999937</v>
          </cell>
          <cell r="DQ134">
            <v>32.317708079999989</v>
          </cell>
          <cell r="DR134">
            <v>-141.39081711000006</v>
          </cell>
          <cell r="DS134">
            <v>183.31940320000012</v>
          </cell>
          <cell r="DT134">
            <v>-5.8830272400001604</v>
          </cell>
          <cell r="DU134">
            <v>47.690419660000089</v>
          </cell>
          <cell r="DV134">
            <v>-162.89189788500005</v>
          </cell>
          <cell r="DW134">
            <v>196.54207779499984</v>
          </cell>
          <cell r="DX134">
            <v>15.605587509999964</v>
          </cell>
          <cell r="DY134">
            <v>47.804518719999919</v>
          </cell>
          <cell r="DZ134">
            <v>-175.58916035999994</v>
          </cell>
          <cell r="EA134">
            <v>187.28652376000002</v>
          </cell>
          <cell r="EB134">
            <v>2.3541827699999658</v>
          </cell>
          <cell r="EC134">
            <v>1.190743919999818</v>
          </cell>
          <cell r="ED134">
            <v>3.1947204700001066</v>
          </cell>
          <cell r="EE134">
            <v>11.494707283333241</v>
          </cell>
          <cell r="EF134">
            <v>-0.26111259733329462</v>
          </cell>
          <cell r="EG134">
            <v>5.8793964599999526</v>
          </cell>
          <cell r="EH134">
            <v>-225.98209807999979</v>
          </cell>
          <cell r="EI134">
            <v>386.39395511999976</v>
          </cell>
          <cell r="EJ134">
            <v>-54.125990880000245</v>
          </cell>
          <cell r="EK134">
            <v>43.115975069999877</v>
          </cell>
          <cell r="EL134">
            <v>-16.030312039999899</v>
          </cell>
          <cell r="EM134">
            <v>-2.9450779499998134</v>
          </cell>
          <cell r="EN134">
            <v>117.72155433999978</v>
          </cell>
          <cell r="EO134">
            <v>-102.58717684999965</v>
          </cell>
          <cell r="EP134">
            <v>-86.456468214998722</v>
          </cell>
          <cell r="EQ134">
            <v>214.56808784500072</v>
          </cell>
          <cell r="ER134">
            <v>192.88083718333337</v>
          </cell>
          <cell r="ES134">
            <v>192.20799073999979</v>
          </cell>
        </row>
        <row r="135">
          <cell r="R135">
            <v>69.793900100000428</v>
          </cell>
          <cell r="S135">
            <v>80.850502029999916</v>
          </cell>
          <cell r="T135">
            <v>77.763663870000073</v>
          </cell>
          <cell r="U135">
            <v>95.369128039999396</v>
          </cell>
          <cell r="V135">
            <v>122.96291931000042</v>
          </cell>
          <cell r="W135">
            <v>32.958631490000244</v>
          </cell>
          <cell r="X135">
            <v>79.093620229999942</v>
          </cell>
          <cell r="Y135">
            <v>79.100235619999239</v>
          </cell>
          <cell r="Z135">
            <v>108.24043146000076</v>
          </cell>
          <cell r="AA135">
            <v>77.996970509999755</v>
          </cell>
          <cell r="AB135">
            <v>108.10659122000015</v>
          </cell>
          <cell r="AC135">
            <v>178.45848769999975</v>
          </cell>
          <cell r="AD135">
            <v>51.522723176666659</v>
          </cell>
          <cell r="AE135">
            <v>71.526123016666588</v>
          </cell>
          <cell r="AF135">
            <v>254.17080197666655</v>
          </cell>
          <cell r="AG135">
            <v>147.34145820666663</v>
          </cell>
          <cell r="AH135">
            <v>82.905067476666773</v>
          </cell>
          <cell r="AI135">
            <v>-67.715982373333645</v>
          </cell>
          <cell r="AJ135">
            <v>94.563252486666897</v>
          </cell>
          <cell r="AK135">
            <v>14.247251106666681</v>
          </cell>
          <cell r="AL135">
            <v>-47.771768743333723</v>
          </cell>
          <cell r="AM135">
            <v>13.952961236666852</v>
          </cell>
          <cell r="AN135">
            <v>283.45416728666714</v>
          </cell>
          <cell r="AO135">
            <v>204.47511034666604</v>
          </cell>
          <cell r="AP135">
            <v>176.14941722000094</v>
          </cell>
          <cell r="AQ135">
            <v>19.607859819999248</v>
          </cell>
          <cell r="AR135">
            <v>196.55587065000054</v>
          </cell>
          <cell r="AS135">
            <v>179.64653307000026</v>
          </cell>
          <cell r="AT135">
            <v>-12.38965522000035</v>
          </cell>
          <cell r="AU135">
            <v>42.279313689999981</v>
          </cell>
          <cell r="AV135">
            <v>12.049096290000307</v>
          </cell>
          <cell r="AW135">
            <v>26.108655539999745</v>
          </cell>
          <cell r="AX135">
            <v>144.0095329300002</v>
          </cell>
          <cell r="AY135">
            <v>26.700115780000488</v>
          </cell>
          <cell r="AZ135">
            <v>82.585208840000632</v>
          </cell>
          <cell r="BA135">
            <v>19.569041189999552</v>
          </cell>
          <cell r="BB135">
            <v>68.314821576272152</v>
          </cell>
          <cell r="BC135">
            <v>88.75939733960513</v>
          </cell>
          <cell r="BD135">
            <v>36.545104329604328</v>
          </cell>
          <cell r="BE135">
            <v>129.22529755960568</v>
          </cell>
          <cell r="BF135">
            <v>92.354271359605264</v>
          </cell>
          <cell r="BG135">
            <v>262.4112413696048</v>
          </cell>
          <cell r="BH135">
            <v>-10.451196920394977</v>
          </cell>
          <cell r="BI135">
            <v>-54.262120563727876</v>
          </cell>
          <cell r="BJ135">
            <v>76.419877166271363</v>
          </cell>
          <cell r="BK135">
            <v>-27.059582383728412</v>
          </cell>
          <cell r="BL135">
            <v>58.478914556271775</v>
          </cell>
          <cell r="BM135">
            <v>84.775323926272904</v>
          </cell>
          <cell r="BN135">
            <v>13.193077349013038</v>
          </cell>
          <cell r="BO135">
            <v>-58.1834688209874</v>
          </cell>
          <cell r="BP135">
            <v>-66.737601480986996</v>
          </cell>
          <cell r="BQ135">
            <v>78.513509209013137</v>
          </cell>
          <cell r="BR135">
            <v>-29.244927640987044</v>
          </cell>
          <cell r="BS135">
            <v>25.686992519012165</v>
          </cell>
          <cell r="BT135">
            <v>18.260484799013284</v>
          </cell>
          <cell r="BU135">
            <v>27.496473809012969</v>
          </cell>
          <cell r="BV135">
            <v>11.630990189013573</v>
          </cell>
          <cell r="BW135">
            <v>-72.170599280986607</v>
          </cell>
          <cell r="BX135">
            <v>-92.993827750987293</v>
          </cell>
          <cell r="BY135">
            <v>131.37985589901291</v>
          </cell>
          <cell r="BZ135">
            <v>-87.992365461665941</v>
          </cell>
          <cell r="CA135">
            <v>41.355801608333422</v>
          </cell>
          <cell r="CB135">
            <v>31.061832458332901</v>
          </cell>
          <cell r="CC135">
            <v>23.625250438333751</v>
          </cell>
          <cell r="CD135">
            <v>55.77276486833307</v>
          </cell>
          <cell r="CE135">
            <v>0.15201306833387207</v>
          </cell>
          <cell r="CF135">
            <v>58.346395318333634</v>
          </cell>
          <cell r="CG135">
            <v>73.317897108333455</v>
          </cell>
          <cell r="CH135">
            <v>25.610362988332781</v>
          </cell>
          <cell r="CI135">
            <v>28.874502358333302</v>
          </cell>
          <cell r="CJ135">
            <v>52.871814508333046</v>
          </cell>
          <cell r="CK135">
            <v>28.368408178333993</v>
          </cell>
          <cell r="CL135">
            <v>93.78327549333244</v>
          </cell>
          <cell r="CM135">
            <v>65.386057881333727</v>
          </cell>
          <cell r="CN135">
            <v>144.99675828138243</v>
          </cell>
          <cell r="CO135">
            <v>59.381990907332693</v>
          </cell>
          <cell r="CP135">
            <v>-31.228116896666506</v>
          </cell>
          <cell r="CQ135">
            <v>143.03021441133387</v>
          </cell>
          <cell r="CR135">
            <v>-100.01507902266712</v>
          </cell>
          <cell r="CS135">
            <v>93.913088771332696</v>
          </cell>
          <cell r="CT135">
            <v>182.36742376933398</v>
          </cell>
          <cell r="CU135">
            <v>-35.082827616584837</v>
          </cell>
          <cell r="CV135">
            <v>183.21581694333327</v>
          </cell>
          <cell r="CW135">
            <v>463.5561810833342</v>
          </cell>
          <cell r="CX135">
            <v>-156.58602111726123</v>
          </cell>
          <cell r="CY135">
            <v>158.02023415472559</v>
          </cell>
          <cell r="CZ135">
            <v>181.4866998005009</v>
          </cell>
          <cell r="DA135">
            <v>262.56547571904775</v>
          </cell>
          <cell r="DB135">
            <v>275.99446637270194</v>
          </cell>
          <cell r="DC135">
            <v>140.27340489044946</v>
          </cell>
          <cell r="DD135">
            <v>-0.95312511210067896</v>
          </cell>
          <cell r="DE135">
            <v>321.01452609547596</v>
          </cell>
          <cell r="DF135">
            <v>239.90360370792587</v>
          </cell>
          <cell r="DG135">
            <v>-201.3745235763763</v>
          </cell>
          <cell r="DH135">
            <v>-449.39724027560078</v>
          </cell>
          <cell r="DI135">
            <v>-258.96614778944877</v>
          </cell>
          <cell r="DJ135">
            <v>406.00907931159873</v>
          </cell>
          <cell r="DK135">
            <v>-16.682097697848803</v>
          </cell>
          <cell r="DL135">
            <v>262.93888522750058</v>
          </cell>
          <cell r="DM135">
            <v>93.297064277583559</v>
          </cell>
          <cell r="DN135">
            <v>-145.47709201912585</v>
          </cell>
          <cell r="DO135">
            <v>118.8789622787699</v>
          </cell>
          <cell r="DP135">
            <v>15.063864686650049</v>
          </cell>
          <cell r="DQ135">
            <v>238.57646446679973</v>
          </cell>
          <cell r="DR135">
            <v>-143.71567188349945</v>
          </cell>
          <cell r="DS135">
            <v>2.6085643349997554</v>
          </cell>
          <cell r="DT135">
            <v>-35.420802084800016</v>
          </cell>
          <cell r="DU135">
            <v>200.09207294542466</v>
          </cell>
          <cell r="DV135">
            <v>-65.556457100001353</v>
          </cell>
          <cell r="DW135">
            <v>27.926382550000199</v>
          </cell>
          <cell r="DX135">
            <v>76.354674010000963</v>
          </cell>
          <cell r="DY135">
            <v>43.49397418999979</v>
          </cell>
          <cell r="DZ135">
            <v>-136.70376788999965</v>
          </cell>
          <cell r="EA135">
            <v>-7.9900869999619317E-2</v>
          </cell>
          <cell r="EB135">
            <v>29.049803860001703</v>
          </cell>
          <cell r="EC135">
            <v>67.080764769998495</v>
          </cell>
          <cell r="ED135">
            <v>-79.878415420000238</v>
          </cell>
          <cell r="EE135">
            <v>-100.8377155800008</v>
          </cell>
          <cell r="EF135">
            <v>-6.7000695099995937</v>
          </cell>
          <cell r="EG135">
            <v>-22.624848749997909</v>
          </cell>
          <cell r="EH135">
            <v>99.148472569999285</v>
          </cell>
          <cell r="EI135">
            <v>241.98272225000073</v>
          </cell>
          <cell r="EJ135">
            <v>25.345492750000631</v>
          </cell>
          <cell r="EK135">
            <v>-43.150967820000005</v>
          </cell>
          <cell r="EL135">
            <v>191.01887510000051</v>
          </cell>
          <cell r="EM135">
            <v>206.93041267000081</v>
          </cell>
          <cell r="EN135">
            <v>210.7380066099995</v>
          </cell>
          <cell r="EO135">
            <v>243.38080726000044</v>
          </cell>
          <cell r="EP135">
            <v>191.2133334500013</v>
          </cell>
          <cell r="EQ135">
            <v>-199.88075087000107</v>
          </cell>
          <cell r="ER135">
            <v>239.73272229000213</v>
          </cell>
          <cell r="ES135">
            <v>567.2907112799985</v>
          </cell>
        </row>
      </sheetData>
      <sheetData sheetId="12">
        <row r="92">
          <cell r="R92">
            <v>168.30357567895294</v>
          </cell>
        </row>
        <row r="95">
          <cell r="R95">
            <v>292.47780699999976</v>
          </cell>
          <cell r="S95">
            <v>988.51706299999967</v>
          </cell>
          <cell r="T95">
            <v>-176.49489099999997</v>
          </cell>
          <cell r="U95">
            <v>463.17220100000031</v>
          </cell>
          <cell r="V95">
            <v>-55.360306999999921</v>
          </cell>
          <cell r="W95">
            <v>-734.29034600000023</v>
          </cell>
          <cell r="X95">
            <v>137.19988500000002</v>
          </cell>
          <cell r="Y95">
            <v>841.67156900000043</v>
          </cell>
          <cell r="Z95">
            <v>-459.01620199999996</v>
          </cell>
          <cell r="AA95">
            <v>-247.91372500000034</v>
          </cell>
          <cell r="AB95">
            <v>-354.84290100000004</v>
          </cell>
          <cell r="AC95">
            <v>-1076.2747270000002</v>
          </cell>
          <cell r="AD95">
            <v>250.81419200000033</v>
          </cell>
          <cell r="AE95">
            <v>106.48783699999987</v>
          </cell>
          <cell r="AF95">
            <v>-535.36935200000016</v>
          </cell>
          <cell r="AG95">
            <v>350.84257699999989</v>
          </cell>
          <cell r="AH95">
            <v>396.47209199999998</v>
          </cell>
          <cell r="AI95">
            <v>1040.3388370000002</v>
          </cell>
          <cell r="AJ95">
            <v>-248.93932600000028</v>
          </cell>
          <cell r="AK95">
            <v>-265.88635299999976</v>
          </cell>
          <cell r="AL95">
            <v>860.74694800000032</v>
          </cell>
          <cell r="AM95">
            <v>-363.89519800000062</v>
          </cell>
          <cell r="AN95">
            <v>-391.39719699999995</v>
          </cell>
          <cell r="AO95">
            <v>-1111.710243</v>
          </cell>
          <cell r="AP95">
            <v>577.97991600000023</v>
          </cell>
          <cell r="AQ95">
            <v>285.44533900000022</v>
          </cell>
          <cell r="AR95">
            <v>-378.62815800000027</v>
          </cell>
          <cell r="AS95">
            <v>373.50842899999969</v>
          </cell>
          <cell r="AT95">
            <v>460.39336000000014</v>
          </cell>
          <cell r="AU95">
            <v>-63.218529000000252</v>
          </cell>
          <cell r="AV95">
            <v>-277.89669299999946</v>
          </cell>
          <cell r="AW95">
            <v>-519.63852399999996</v>
          </cell>
          <cell r="AX95">
            <v>-455.66227099999975</v>
          </cell>
          <cell r="AY95">
            <v>-100.3529290000005</v>
          </cell>
          <cell r="AZ95">
            <v>132.50247500000006</v>
          </cell>
          <cell r="BA95">
            <v>-784.11138300000016</v>
          </cell>
          <cell r="BB95">
            <v>359.72112700000014</v>
          </cell>
          <cell r="BC95">
            <v>188.6192529999997</v>
          </cell>
          <cell r="BD95">
            <v>-365.60163999999997</v>
          </cell>
          <cell r="BE95">
            <v>242.34638000000015</v>
          </cell>
          <cell r="BF95">
            <v>-514.06770299999994</v>
          </cell>
          <cell r="BG95">
            <v>804.47007899999971</v>
          </cell>
          <cell r="BH95">
            <v>620.42604899999981</v>
          </cell>
          <cell r="BI95">
            <v>-79.06516099999962</v>
          </cell>
          <cell r="BJ95">
            <v>552.32646399999987</v>
          </cell>
          <cell r="BK95">
            <v>-363.04118500000016</v>
          </cell>
          <cell r="BL95">
            <v>-272.82085999999981</v>
          </cell>
          <cell r="BM95">
            <v>-385.28952499999997</v>
          </cell>
          <cell r="BN95">
            <v>1291.9363229999999</v>
          </cell>
          <cell r="BO95">
            <v>23.538246999999835</v>
          </cell>
          <cell r="BP95">
            <v>-928.51926099999969</v>
          </cell>
          <cell r="BQ95">
            <v>95.748441999999926</v>
          </cell>
          <cell r="BR95">
            <v>81.074275999999529</v>
          </cell>
          <cell r="BS95">
            <v>1127.5099780000005</v>
          </cell>
          <cell r="BT95">
            <v>-241.04795900000016</v>
          </cell>
          <cell r="BU95">
            <v>-505.87712499999964</v>
          </cell>
          <cell r="BV95">
            <v>-587.51856400000031</v>
          </cell>
          <cell r="BW95">
            <v>2526.4771810000011</v>
          </cell>
          <cell r="BX95">
            <v>-893.19064200000059</v>
          </cell>
          <cell r="BY95">
            <v>-2079.5443999999998</v>
          </cell>
          <cell r="BZ95">
            <v>3342.4470839999994</v>
          </cell>
          <cell r="CA95">
            <v>-824.76641299999983</v>
          </cell>
          <cell r="CB95">
            <v>-1409.4835559999997</v>
          </cell>
          <cell r="CC95">
            <v>158.57968099999994</v>
          </cell>
          <cell r="CD95">
            <v>167.39096099999978</v>
          </cell>
          <cell r="CE95">
            <v>-189.27229200000011</v>
          </cell>
          <cell r="CF95">
            <v>-253.1545299999994</v>
          </cell>
          <cell r="CG95">
            <v>373.71209799999951</v>
          </cell>
          <cell r="CH95">
            <v>-213.41494599999987</v>
          </cell>
          <cell r="CI95">
            <v>188.65672899999947</v>
          </cell>
          <cell r="CJ95">
            <v>-126.82615999999919</v>
          </cell>
          <cell r="CK95">
            <v>-103.83752900000057</v>
          </cell>
          <cell r="CL95">
            <v>1140.725277</v>
          </cell>
          <cell r="CM95">
            <v>-847.90033299999982</v>
          </cell>
          <cell r="CN95">
            <v>1578.9047849999999</v>
          </cell>
          <cell r="CO95">
            <v>-804.51192600000013</v>
          </cell>
          <cell r="CP95">
            <v>674.23306100000048</v>
          </cell>
          <cell r="CQ95">
            <v>-280.8523329999997</v>
          </cell>
          <cell r="CR95">
            <v>-463.12010300000094</v>
          </cell>
          <cell r="CS95">
            <v>-420.28471299999939</v>
          </cell>
          <cell r="CT95">
            <v>2090.7936109999996</v>
          </cell>
          <cell r="CU95">
            <v>-1468.3149599999997</v>
          </cell>
          <cell r="CV95">
            <v>-906.79478800000072</v>
          </cell>
          <cell r="CW95">
            <v>-92.345740999999634</v>
          </cell>
          <cell r="CX95">
            <v>278.14625600000039</v>
          </cell>
          <cell r="CY95">
            <v>-481.35936000000021</v>
          </cell>
          <cell r="CZ95">
            <v>-562.90005000000008</v>
          </cell>
          <cell r="DA95">
            <v>-82.001613999999748</v>
          </cell>
          <cell r="DB95">
            <v>447.58118599999989</v>
          </cell>
          <cell r="DC95">
            <v>-339.14768100000026</v>
          </cell>
          <cell r="DD95">
            <v>-202.52201600000012</v>
          </cell>
          <cell r="DE95">
            <v>-142.35715399999998</v>
          </cell>
          <cell r="DF95">
            <v>55.529144000000514</v>
          </cell>
          <cell r="DG95">
            <v>642.46705399999917</v>
          </cell>
          <cell r="DH95">
            <v>138.35427400000012</v>
          </cell>
          <cell r="DI95">
            <v>577.72910200000058</v>
          </cell>
          <cell r="DJ95">
            <v>115.08601399999952</v>
          </cell>
          <cell r="DK95">
            <v>-147.54505899999933</v>
          </cell>
          <cell r="DL95">
            <v>-40.329698000000306</v>
          </cell>
          <cell r="DM95">
            <v>331.79214399999955</v>
          </cell>
          <cell r="DN95">
            <v>-144.66044199999931</v>
          </cell>
          <cell r="DO95">
            <v>261.31574499999942</v>
          </cell>
          <cell r="DP95">
            <v>-161.92930399999946</v>
          </cell>
          <cell r="DQ95">
            <v>629.62719599999923</v>
          </cell>
          <cell r="DR95">
            <v>223.20165500000041</v>
          </cell>
          <cell r="DS95">
            <v>478.94658100000026</v>
          </cell>
          <cell r="DT95">
            <v>197.73388499999973</v>
          </cell>
          <cell r="DU95">
            <v>-387.8005339999994</v>
          </cell>
          <cell r="DV95">
            <v>420.98249699999974</v>
          </cell>
          <cell r="DW95">
            <v>-358.98904900000014</v>
          </cell>
          <cell r="DX95">
            <v>402.63782599999979</v>
          </cell>
          <cell r="DY95">
            <v>174.17913099999987</v>
          </cell>
          <cell r="DZ95">
            <v>580.0421330000006</v>
          </cell>
          <cell r="EA95">
            <v>537.29854699999919</v>
          </cell>
          <cell r="EB95">
            <v>371.46825800000022</v>
          </cell>
          <cell r="EC95">
            <v>1.6798110000003845</v>
          </cell>
          <cell r="ED95">
            <v>-185.15640500000029</v>
          </cell>
          <cell r="EE95">
            <v>-620.94350830999952</v>
          </cell>
          <cell r="EF95">
            <v>-174.21355600000052</v>
          </cell>
          <cell r="EG95">
            <v>-135.47667591999979</v>
          </cell>
          <cell r="EH95">
            <v>78.263416099999304</v>
          </cell>
          <cell r="EI95">
            <v>-715.03705177999962</v>
          </cell>
          <cell r="EJ95">
            <v>-596.04226605999986</v>
          </cell>
          <cell r="EK95">
            <v>746.72825984000019</v>
          </cell>
          <cell r="EL95">
            <v>-286.58454636000067</v>
          </cell>
          <cell r="EM95">
            <v>-275.34595057999934</v>
          </cell>
          <cell r="EN95">
            <v>-244.76172983001069</v>
          </cell>
          <cell r="EO95">
            <v>-213.21910191999487</v>
          </cell>
          <cell r="EP95">
            <v>128.14056321000544</v>
          </cell>
          <cell r="EQ95">
            <v>-45.463341120000173</v>
          </cell>
          <cell r="ER95">
            <v>4.1844069600000751</v>
          </cell>
          <cell r="ES95">
            <v>-1073.36049753</v>
          </cell>
        </row>
        <row r="96">
          <cell r="R96">
            <v>370.12780699999996</v>
          </cell>
          <cell r="S96">
            <v>960.07706299999973</v>
          </cell>
          <cell r="T96">
            <v>-163.50489099999993</v>
          </cell>
          <cell r="U96">
            <v>532.74220100000025</v>
          </cell>
          <cell r="V96">
            <v>-321.24030699999992</v>
          </cell>
          <cell r="W96">
            <v>-434.7003460000002</v>
          </cell>
          <cell r="X96">
            <v>39.859885000000077</v>
          </cell>
          <cell r="Y96">
            <v>961.95156900000052</v>
          </cell>
          <cell r="Z96">
            <v>-422.57620200000019</v>
          </cell>
          <cell r="AA96">
            <v>-234.03372500000023</v>
          </cell>
          <cell r="AB96">
            <v>-477.83290100000011</v>
          </cell>
          <cell r="AC96">
            <v>-945.93472700000007</v>
          </cell>
          <cell r="AD96">
            <v>269.40419200000031</v>
          </cell>
          <cell r="AE96">
            <v>97.697836999999822</v>
          </cell>
          <cell r="AF96">
            <v>-450.62935200000015</v>
          </cell>
          <cell r="AG96">
            <v>229.80257700000004</v>
          </cell>
          <cell r="AH96">
            <v>415.21209199999987</v>
          </cell>
          <cell r="AI96">
            <v>1111.8388370000002</v>
          </cell>
          <cell r="AJ96">
            <v>-211.56932600000016</v>
          </cell>
          <cell r="AK96">
            <v>-230.59635299999991</v>
          </cell>
          <cell r="AL96">
            <v>844.58694800000023</v>
          </cell>
          <cell r="AM96">
            <v>-339.88519800000051</v>
          </cell>
          <cell r="AN96">
            <v>-320.69719699999996</v>
          </cell>
          <cell r="AO96">
            <v>-1097.3202429999999</v>
          </cell>
          <cell r="AP96">
            <v>465.67991600000016</v>
          </cell>
          <cell r="AQ96">
            <v>67.29533900000024</v>
          </cell>
          <cell r="AR96">
            <v>-313.90815800000018</v>
          </cell>
          <cell r="AS96">
            <v>285.08842899999968</v>
          </cell>
          <cell r="AT96">
            <v>545.87336000000016</v>
          </cell>
          <cell r="AU96">
            <v>-93.518529000000399</v>
          </cell>
          <cell r="AV96">
            <v>141.58330700000056</v>
          </cell>
          <cell r="AW96">
            <v>-502.72852399999988</v>
          </cell>
          <cell r="AX96">
            <v>-452.21227099999987</v>
          </cell>
          <cell r="AY96">
            <v>-93.772929000000431</v>
          </cell>
          <cell r="AZ96">
            <v>165.94247500000006</v>
          </cell>
          <cell r="BA96">
            <v>-791.83138300000007</v>
          </cell>
          <cell r="BB96">
            <v>363.83112700000015</v>
          </cell>
          <cell r="BC96">
            <v>138.73925299999962</v>
          </cell>
          <cell r="BD96">
            <v>-668.07163999999977</v>
          </cell>
          <cell r="BE96">
            <v>200.39637999999997</v>
          </cell>
          <cell r="BF96">
            <v>-154.34770300000002</v>
          </cell>
          <cell r="BG96">
            <v>812.41007899999988</v>
          </cell>
          <cell r="BH96">
            <v>607.5560489999998</v>
          </cell>
          <cell r="BI96">
            <v>-71.555160999999657</v>
          </cell>
          <cell r="BJ96">
            <v>513.88646399999993</v>
          </cell>
          <cell r="BK96">
            <v>-366.57118500000024</v>
          </cell>
          <cell r="BL96">
            <v>-287.7108599999998</v>
          </cell>
          <cell r="BM96">
            <v>-368.23952499999984</v>
          </cell>
          <cell r="BN96">
            <v>1277.3763229999997</v>
          </cell>
          <cell r="BO96">
            <v>10.668246999999837</v>
          </cell>
          <cell r="BP96">
            <v>-881.3792609999997</v>
          </cell>
          <cell r="BQ96">
            <v>18.428442000000018</v>
          </cell>
          <cell r="BR96">
            <v>152.62427599999955</v>
          </cell>
          <cell r="BS96">
            <v>1123.9499780000003</v>
          </cell>
          <cell r="BT96">
            <v>-222.6779590000001</v>
          </cell>
          <cell r="BU96">
            <v>-496.61712499999953</v>
          </cell>
          <cell r="BV96">
            <v>-588.07856400000037</v>
          </cell>
          <cell r="BW96">
            <v>2499.9371810000011</v>
          </cell>
          <cell r="BX96">
            <v>-963.22064200000068</v>
          </cell>
          <cell r="BY96">
            <v>-2057.4743999999996</v>
          </cell>
          <cell r="BZ96">
            <v>3339.0970839999995</v>
          </cell>
          <cell r="CA96">
            <v>-821.98641299999986</v>
          </cell>
          <cell r="CB96">
            <v>-1437.3135559999996</v>
          </cell>
          <cell r="CC96">
            <v>89.0896809999997</v>
          </cell>
          <cell r="CD96">
            <v>207.90096099999982</v>
          </cell>
          <cell r="CE96">
            <v>-146.06229200000007</v>
          </cell>
          <cell r="CF96">
            <v>-267.02452999999946</v>
          </cell>
          <cell r="CG96">
            <v>386.90209799999957</v>
          </cell>
          <cell r="CH96">
            <v>-221.46494599999983</v>
          </cell>
          <cell r="CI96">
            <v>193.7467289999995</v>
          </cell>
          <cell r="CJ96">
            <v>-132.88615999999934</v>
          </cell>
          <cell r="CK96">
            <v>-168.69752900000049</v>
          </cell>
          <cell r="CL96">
            <v>1248.3952770000001</v>
          </cell>
          <cell r="CM96">
            <v>-883.37033299999985</v>
          </cell>
          <cell r="CN96">
            <v>1576.1247849999997</v>
          </cell>
          <cell r="CO96">
            <v>-941.21192600000018</v>
          </cell>
          <cell r="CP96">
            <v>649.51306100000056</v>
          </cell>
          <cell r="CQ96">
            <v>-185.85233299999982</v>
          </cell>
          <cell r="CR96">
            <v>-503.73010300000101</v>
          </cell>
          <cell r="CS96">
            <v>-420.74471299999936</v>
          </cell>
          <cell r="CT96">
            <v>2038.6736109999995</v>
          </cell>
          <cell r="CU96">
            <v>-1454.7949599999997</v>
          </cell>
          <cell r="CV96">
            <v>-850.83478800000057</v>
          </cell>
          <cell r="CW96">
            <v>-126.09574099999986</v>
          </cell>
          <cell r="CX96">
            <v>283.93625600000041</v>
          </cell>
          <cell r="CY96">
            <v>-557.07936000000007</v>
          </cell>
          <cell r="CZ96">
            <v>-360.20005000000015</v>
          </cell>
          <cell r="DA96">
            <v>-121.93161399999974</v>
          </cell>
          <cell r="DB96">
            <v>400.74118599999997</v>
          </cell>
          <cell r="DC96">
            <v>-227.92768100000023</v>
          </cell>
          <cell r="DD96">
            <v>-175.79201600000022</v>
          </cell>
          <cell r="DE96">
            <v>-160.30715399999985</v>
          </cell>
          <cell r="DF96">
            <v>75.29914400000041</v>
          </cell>
          <cell r="DG96">
            <v>662.99705399999914</v>
          </cell>
          <cell r="DH96">
            <v>99.934274000000187</v>
          </cell>
          <cell r="DI96">
            <v>576.75910200000044</v>
          </cell>
          <cell r="DJ96">
            <v>39.286013999999568</v>
          </cell>
          <cell r="DK96">
            <v>-124.92505899999924</v>
          </cell>
          <cell r="DL96">
            <v>-73.76969800000029</v>
          </cell>
          <cell r="DM96">
            <v>249.4921439999996</v>
          </cell>
          <cell r="DN96">
            <v>-132.39065899999946</v>
          </cell>
          <cell r="DO96">
            <v>285.95281499999942</v>
          </cell>
          <cell r="DP96">
            <v>-156.54487699999936</v>
          </cell>
          <cell r="DQ96">
            <v>598.28975699999933</v>
          </cell>
          <cell r="DR96">
            <v>269.54639400000019</v>
          </cell>
          <cell r="DS96">
            <v>459.80396600000017</v>
          </cell>
          <cell r="DT96">
            <v>208.62669699999992</v>
          </cell>
          <cell r="DU96">
            <v>-482.61128899999949</v>
          </cell>
          <cell r="DV96">
            <v>390.06772999999976</v>
          </cell>
          <cell r="DW96">
            <v>-449.86112000000026</v>
          </cell>
          <cell r="DX96">
            <v>351.21080599999982</v>
          </cell>
          <cell r="DY96">
            <v>124.93060999999989</v>
          </cell>
          <cell r="DZ96">
            <v>592.54512700000055</v>
          </cell>
          <cell r="EA96">
            <v>539.51144499999941</v>
          </cell>
          <cell r="EB96">
            <v>330.30141000000026</v>
          </cell>
          <cell r="EC96">
            <v>-69.1387679999998</v>
          </cell>
          <cell r="ED96">
            <v>-280.47791700000016</v>
          </cell>
          <cell r="EE96">
            <v>-634.3748123099997</v>
          </cell>
          <cell r="EF96">
            <v>-202.1511850000004</v>
          </cell>
          <cell r="EG96">
            <v>-201.50694191999969</v>
          </cell>
          <cell r="EH96">
            <v>25.367539099999249</v>
          </cell>
          <cell r="EI96">
            <v>-606.8700077799997</v>
          </cell>
          <cell r="EJ96">
            <v>-584.98485605999986</v>
          </cell>
          <cell r="EK96">
            <v>664.95781284000032</v>
          </cell>
          <cell r="EL96">
            <v>-193.80197636000071</v>
          </cell>
          <cell r="EM96">
            <v>-357.66071057999943</v>
          </cell>
          <cell r="EN96">
            <v>-240.44041383001036</v>
          </cell>
          <cell r="EO96">
            <v>-241.35894091999421</v>
          </cell>
          <cell r="EP96">
            <v>135.28959921000444</v>
          </cell>
          <cell r="EQ96">
            <v>6.2476408799997216</v>
          </cell>
          <cell r="ER96">
            <v>90.932061960000283</v>
          </cell>
          <cell r="ES96">
            <v>-903.98775052999997</v>
          </cell>
        </row>
        <row r="103">
          <cell r="R103">
            <v>-22.489844709999716</v>
          </cell>
          <cell r="S103">
            <v>-19.553570150000041</v>
          </cell>
          <cell r="T103">
            <v>-24.58493382000006</v>
          </cell>
          <cell r="U103">
            <v>3.0685695899998677</v>
          </cell>
          <cell r="V103">
            <v>-102.34080864999999</v>
          </cell>
          <cell r="W103">
            <v>10.306903200241436</v>
          </cell>
          <cell r="X103">
            <v>23.119896940000217</v>
          </cell>
          <cell r="Y103">
            <v>-8.244399000000044</v>
          </cell>
          <cell r="Z103">
            <v>0.31514051999999992</v>
          </cell>
          <cell r="AA103">
            <v>59.484848880000072</v>
          </cell>
          <cell r="AB103">
            <v>7.2287844800000585</v>
          </cell>
          <cell r="AC103">
            <v>-31.691874110000128</v>
          </cell>
          <cell r="AD103">
            <v>3.6790172499999869</v>
          </cell>
          <cell r="AE103">
            <v>-29.979958040000042</v>
          </cell>
          <cell r="AF103">
            <v>10.361572879999926</v>
          </cell>
          <cell r="AG103">
            <v>4.5512605500002792</v>
          </cell>
          <cell r="AH103">
            <v>-13.207563980000259</v>
          </cell>
          <cell r="AI103">
            <v>-16.207495809999841</v>
          </cell>
          <cell r="AJ103">
            <v>-17.071446843267609</v>
          </cell>
          <cell r="AK103">
            <v>27.601147499999911</v>
          </cell>
          <cell r="AL103">
            <v>-17.128874959999905</v>
          </cell>
          <cell r="AM103">
            <v>1.5666453799999545</v>
          </cell>
          <cell r="AN103">
            <v>2.2900087599999779</v>
          </cell>
          <cell r="AO103">
            <v>-18.929450908364146</v>
          </cell>
          <cell r="AP103">
            <v>-17.646576508714361</v>
          </cell>
          <cell r="AQ103">
            <v>-4.0705472199998667</v>
          </cell>
          <cell r="AR103">
            <v>-8.0410586300001228</v>
          </cell>
          <cell r="AS103">
            <v>3.8690649500001086</v>
          </cell>
          <cell r="AT103">
            <v>3.5276620099999718</v>
          </cell>
          <cell r="AU103">
            <v>-21.447004820000075</v>
          </cell>
          <cell r="AV103">
            <v>-9.3803541599999107</v>
          </cell>
          <cell r="AW103">
            <v>-6.8548849499999562</v>
          </cell>
          <cell r="AX103">
            <v>-2.1698604300000852</v>
          </cell>
          <cell r="AY103">
            <v>2.6422277300000587</v>
          </cell>
          <cell r="AZ103">
            <v>-22.381926450000151</v>
          </cell>
          <cell r="BA103">
            <v>-1.8861050388604212</v>
          </cell>
          <cell r="BB103">
            <v>-10.546612320000037</v>
          </cell>
          <cell r="BC103">
            <v>-34.811486898955877</v>
          </cell>
          <cell r="BD103">
            <v>2.0546986999999035</v>
          </cell>
          <cell r="BE103">
            <v>-8.7158787300000427</v>
          </cell>
          <cell r="BF103">
            <v>-9.8853900399998338</v>
          </cell>
          <cell r="BG103">
            <v>-1.7228221399998347</v>
          </cell>
          <cell r="BH103">
            <v>-14.156524550000086</v>
          </cell>
          <cell r="BI103">
            <v>-8.223920699999951</v>
          </cell>
          <cell r="BJ103">
            <v>-8.0851885800000218</v>
          </cell>
          <cell r="BK103">
            <v>-5.5926432200000136</v>
          </cell>
          <cell r="BL103">
            <v>-7.7061405599999944</v>
          </cell>
          <cell r="BM103">
            <v>-10.091911160000052</v>
          </cell>
          <cell r="BN103">
            <v>-26.280702689999998</v>
          </cell>
          <cell r="BO103">
            <v>-5.9073145300000078</v>
          </cell>
          <cell r="BP103">
            <v>-4.5526403900000787</v>
          </cell>
          <cell r="BQ103">
            <v>-9.1009826099998463</v>
          </cell>
          <cell r="BR103">
            <v>-5.8780913800001144</v>
          </cell>
          <cell r="BS103">
            <v>-8.8539061732431605</v>
          </cell>
          <cell r="BT103">
            <v>-6.4929877216088698</v>
          </cell>
          <cell r="BU103">
            <v>-2.0732232683911604</v>
          </cell>
          <cell r="BV103">
            <v>-26.056882558744292</v>
          </cell>
          <cell r="BW103">
            <v>-6.0043045076912449</v>
          </cell>
          <cell r="BX103">
            <v>-6.4642196316087848</v>
          </cell>
          <cell r="BY103">
            <v>-8.7003610016089397</v>
          </cell>
          <cell r="BZ103">
            <v>-24.466913513696795</v>
          </cell>
          <cell r="CA103">
            <v>-4.1205376675643492</v>
          </cell>
          <cell r="CB103">
            <v>-3.4332078356533771</v>
          </cell>
          <cell r="CC103">
            <v>-5.818773311608993</v>
          </cell>
          <cell r="CD103">
            <v>-4.1717662616088091</v>
          </cell>
          <cell r="CE103">
            <v>-8.7309812416090722</v>
          </cell>
          <cell r="CF103">
            <v>-4.6223467016088762</v>
          </cell>
          <cell r="CG103">
            <v>-3.9207223916089333</v>
          </cell>
          <cell r="CH103">
            <v>-2.1023932716087756</v>
          </cell>
          <cell r="CI103">
            <v>-2.8024373516088872</v>
          </cell>
          <cell r="CJ103">
            <v>9.6161334883911422</v>
          </cell>
          <cell r="CK103">
            <v>-41.338900211122109</v>
          </cell>
          <cell r="CL103">
            <v>3.6606331879042955</v>
          </cell>
          <cell r="CM103">
            <v>-8.0195621716088681</v>
          </cell>
          <cell r="CN103">
            <v>-2.6181829616088805</v>
          </cell>
          <cell r="CO103">
            <v>-2.2433080616087864</v>
          </cell>
          <cell r="CP103">
            <v>1.4641592383911188</v>
          </cell>
          <cell r="CQ103">
            <v>9.2544999183910477</v>
          </cell>
          <cell r="CR103">
            <v>13.698837088391087</v>
          </cell>
          <cell r="CS103">
            <v>-1.7775471516088146</v>
          </cell>
          <cell r="CT103">
            <v>-1.0232309416088583</v>
          </cell>
          <cell r="CU103">
            <v>20.56550619839112</v>
          </cell>
          <cell r="CV103">
            <v>-12.084378781608848</v>
          </cell>
          <cell r="CW103">
            <v>22.185182958348605</v>
          </cell>
          <cell r="CX103">
            <v>-8.8871091316090087</v>
          </cell>
          <cell r="CY103">
            <v>470.75772215839129</v>
          </cell>
          <cell r="CZ103">
            <v>0.99274126839100063</v>
          </cell>
          <cell r="DA103">
            <v>-3.5073148316089373</v>
          </cell>
          <cell r="DB103">
            <v>-5.3977924516088933</v>
          </cell>
          <cell r="DC103">
            <v>-5.8560247916088883</v>
          </cell>
          <cell r="DD103">
            <v>-3.3026709716089044</v>
          </cell>
          <cell r="DE103">
            <v>69.8311482283911</v>
          </cell>
          <cell r="DF103">
            <v>25.974693131609001</v>
          </cell>
          <cell r="DG103">
            <v>3.250726729999883</v>
          </cell>
          <cell r="DH103">
            <v>-15.527744030000008</v>
          </cell>
          <cell r="DI103">
            <v>63.842430509999986</v>
          </cell>
          <cell r="DJ103">
            <v>-4.6548919900000101</v>
          </cell>
          <cell r="DK103">
            <v>-2.9483357099999239</v>
          </cell>
          <cell r="DL103">
            <v>-6.0600053399999751</v>
          </cell>
          <cell r="DM103">
            <v>-3.5251296100000218</v>
          </cell>
          <cell r="DN103">
            <v>-13.485269579999908</v>
          </cell>
          <cell r="DO103">
            <v>-5.6983851499999219</v>
          </cell>
          <cell r="DP103">
            <v>-3.1013544300001286</v>
          </cell>
          <cell r="DQ103">
            <v>-3.5516530399999056</v>
          </cell>
          <cell r="DR103">
            <v>-6.6068006300000661</v>
          </cell>
          <cell r="DS103">
            <v>-3.2592630299999428</v>
          </cell>
          <cell r="DT103">
            <v>-16.731461399999944</v>
          </cell>
          <cell r="DU103">
            <v>-5.4732032000000572</v>
          </cell>
          <cell r="DV103">
            <v>-3.2437810299999796</v>
          </cell>
          <cell r="DW103">
            <v>-2.2177004399999873</v>
          </cell>
          <cell r="DX103">
            <v>-4.3354065700000319</v>
          </cell>
          <cell r="DY103">
            <v>-2.2374982100000125</v>
          </cell>
          <cell r="DZ103">
            <v>14.717034000000012</v>
          </cell>
          <cell r="EA103">
            <v>-6.9903128199999287</v>
          </cell>
          <cell r="EB103">
            <v>-2.1303841200000306</v>
          </cell>
          <cell r="EC103">
            <v>-3.998547320000057</v>
          </cell>
          <cell r="ED103">
            <v>13.820680190000019</v>
          </cell>
          <cell r="EE103">
            <v>49.77524523999989</v>
          </cell>
          <cell r="EF103">
            <v>-2.8630164100000002</v>
          </cell>
          <cell r="EG103">
            <v>18.760609520000116</v>
          </cell>
          <cell r="EH103">
            <v>23.744024119999949</v>
          </cell>
          <cell r="EI103">
            <v>16.083153289999927</v>
          </cell>
          <cell r="EJ103">
            <v>15.222097719999965</v>
          </cell>
          <cell r="EK103">
            <v>11.013175739999951</v>
          </cell>
          <cell r="EL103">
            <v>-30.249376339999912</v>
          </cell>
          <cell r="EM103">
            <v>49.998599239999976</v>
          </cell>
          <cell r="EN103">
            <v>29.571630369999866</v>
          </cell>
          <cell r="EO103">
            <v>-4.0248551900000393</v>
          </cell>
          <cell r="EP103">
            <v>-9.3096632899998895</v>
          </cell>
          <cell r="EQ103">
            <v>-21.320887460000108</v>
          </cell>
          <cell r="ER103">
            <v>-16.574573099999839</v>
          </cell>
          <cell r="ES103">
            <v>10.703928789999964</v>
          </cell>
        </row>
        <row r="106">
          <cell r="R106">
            <v>111.32016081999973</v>
          </cell>
          <cell r="S106">
            <v>92.779759820000436</v>
          </cell>
          <cell r="T106">
            <v>717.51348085999962</v>
          </cell>
          <cell r="U106">
            <v>104.8277568200001</v>
          </cell>
          <cell r="V106">
            <v>104.18694761999996</v>
          </cell>
          <cell r="W106">
            <v>107.54139288999977</v>
          </cell>
          <cell r="X106">
            <v>111.79811867999979</v>
          </cell>
          <cell r="Y106">
            <v>127.79613431999951</v>
          </cell>
          <cell r="Z106">
            <v>123.35404342999936</v>
          </cell>
          <cell r="AA106">
            <v>114.87539266000022</v>
          </cell>
          <cell r="AB106">
            <v>127.35187197000141</v>
          </cell>
          <cell r="AC106">
            <v>51.877813985996909</v>
          </cell>
          <cell r="AD106">
            <v>136.13572511000064</v>
          </cell>
          <cell r="AE106">
            <v>67.958284849999472</v>
          </cell>
          <cell r="AF106">
            <v>111.8313847699992</v>
          </cell>
          <cell r="AG106">
            <v>87.62134340400371</v>
          </cell>
          <cell r="AH106">
            <v>99.024925860000621</v>
          </cell>
          <cell r="AI106">
            <v>108.05110179599524</v>
          </cell>
          <cell r="AJ106">
            <v>165.61096565999924</v>
          </cell>
          <cell r="AK106">
            <v>141.57581192000271</v>
          </cell>
          <cell r="AL106">
            <v>156.73866329999692</v>
          </cell>
          <cell r="AM106">
            <v>134.65914576999785</v>
          </cell>
          <cell r="AN106">
            <v>122.40633827000329</v>
          </cell>
          <cell r="AO106">
            <v>100.21690443400348</v>
          </cell>
          <cell r="AP106">
            <v>106.8031767600005</v>
          </cell>
          <cell r="AQ106">
            <v>77.688977890005845</v>
          </cell>
          <cell r="AR106">
            <v>132.28121626999382</v>
          </cell>
          <cell r="AS106">
            <v>109.82978745000037</v>
          </cell>
          <cell r="AT106">
            <v>103.08027514000059</v>
          </cell>
          <cell r="AU106">
            <v>133.65583442999923</v>
          </cell>
          <cell r="AV106">
            <v>146.18717954000022</v>
          </cell>
          <cell r="AW106">
            <v>110.64855456000078</v>
          </cell>
          <cell r="AX106">
            <v>120.67990016999829</v>
          </cell>
          <cell r="AY106">
            <v>124.33566390000124</v>
          </cell>
          <cell r="AZ106">
            <v>101.53942009999992</v>
          </cell>
          <cell r="BA106">
            <v>110.40820594999968</v>
          </cell>
          <cell r="BB106">
            <v>87.126784320001207</v>
          </cell>
          <cell r="BC106">
            <v>95.76088344999971</v>
          </cell>
          <cell r="BD106">
            <v>54.532807179999509</v>
          </cell>
          <cell r="BE106">
            <v>17.265761689999636</v>
          </cell>
          <cell r="BF106">
            <v>59.264760259995455</v>
          </cell>
          <cell r="BG106">
            <v>14.086334010004066</v>
          </cell>
          <cell r="BH106">
            <v>74.557371419998162</v>
          </cell>
          <cell r="BI106">
            <v>48.914831540001614</v>
          </cell>
          <cell r="BJ106">
            <v>63.495046870000806</v>
          </cell>
          <cell r="BK106">
            <v>46.062238470000011</v>
          </cell>
          <cell r="BL106">
            <v>52.506827879999037</v>
          </cell>
          <cell r="BM106">
            <v>51.199561450001056</v>
          </cell>
          <cell r="BN106">
            <v>42.145489209999141</v>
          </cell>
          <cell r="BO106">
            <v>47.993147940000199</v>
          </cell>
          <cell r="BP106">
            <v>112.9303135400005</v>
          </cell>
          <cell r="BQ106">
            <v>58.56921992000207</v>
          </cell>
          <cell r="BR106">
            <v>79.449674339997728</v>
          </cell>
          <cell r="BS106">
            <v>100.76773085999957</v>
          </cell>
          <cell r="BT106">
            <v>73.50427696999941</v>
          </cell>
          <cell r="BU106">
            <v>87.658579800001462</v>
          </cell>
          <cell r="BV106">
            <v>93.328696250000576</v>
          </cell>
          <cell r="BW106">
            <v>83.229934930001036</v>
          </cell>
          <cell r="BX106">
            <v>62.504493849999562</v>
          </cell>
          <cell r="BY106">
            <v>10.749413440000353</v>
          </cell>
          <cell r="BZ106">
            <v>52.848597589998462</v>
          </cell>
          <cell r="CA106">
            <v>29.679493120000188</v>
          </cell>
          <cell r="CB106">
            <v>47.441915309998876</v>
          </cell>
          <cell r="CC106">
            <v>60.586316500000976</v>
          </cell>
          <cell r="CD106">
            <v>65.2765379199991</v>
          </cell>
          <cell r="CE106">
            <v>55.031221450000885</v>
          </cell>
          <cell r="CF106">
            <v>64.691063149999536</v>
          </cell>
          <cell r="CG106">
            <v>72.206170659999771</v>
          </cell>
          <cell r="CH106">
            <v>67.258366410000235</v>
          </cell>
          <cell r="CI106">
            <v>78.325490720000744</v>
          </cell>
          <cell r="CJ106">
            <v>53.19255943999822</v>
          </cell>
          <cell r="CK106">
            <v>-15.60155628999928</v>
          </cell>
          <cell r="CL106">
            <v>31.475954280000224</v>
          </cell>
          <cell r="CM106">
            <v>40.593755620000593</v>
          </cell>
          <cell r="CN106">
            <v>20.249503239998376</v>
          </cell>
          <cell r="CO106">
            <v>41.534735580002234</v>
          </cell>
          <cell r="CP106">
            <v>86.076827589999084</v>
          </cell>
          <cell r="CQ106">
            <v>87.122092630001134</v>
          </cell>
          <cell r="CR106">
            <v>87.965395959998204</v>
          </cell>
          <cell r="CS106">
            <v>39.602986390000297</v>
          </cell>
          <cell r="CT106">
            <v>60.12365772999874</v>
          </cell>
          <cell r="CU106">
            <v>87.762496260002081</v>
          </cell>
          <cell r="CV106">
            <v>76.10303443999976</v>
          </cell>
          <cell r="CW106">
            <v>-5.8816528700000958</v>
          </cell>
          <cell r="CX106">
            <v>59.937289710000186</v>
          </cell>
          <cell r="CY106">
            <v>46.39596678000089</v>
          </cell>
          <cell r="CZ106">
            <v>7.270075779997569</v>
          </cell>
          <cell r="DA106">
            <v>-108.53016910999941</v>
          </cell>
          <cell r="DB106">
            <v>-45.741998799998328</v>
          </cell>
          <cell r="DC106">
            <v>70.843635729999733</v>
          </cell>
          <cell r="DD106">
            <v>62.686555030000818</v>
          </cell>
          <cell r="DE106">
            <v>-3.8612692400020023</v>
          </cell>
          <cell r="DF106">
            <v>37.256071300000258</v>
          </cell>
          <cell r="DG106">
            <v>14.689735870000732</v>
          </cell>
          <cell r="DH106">
            <v>-35.881498150001789</v>
          </cell>
          <cell r="DI106">
            <v>-31.513968830000522</v>
          </cell>
          <cell r="DJ106">
            <v>-18.131823649997386</v>
          </cell>
          <cell r="DK106">
            <v>-108.73462902000028</v>
          </cell>
          <cell r="DL106">
            <v>31.788861149998411</v>
          </cell>
          <cell r="DM106">
            <v>11.163106920001155</v>
          </cell>
          <cell r="DN106">
            <v>30.857810679999602</v>
          </cell>
          <cell r="DO106">
            <v>55.679638710002109</v>
          </cell>
          <cell r="DP106">
            <v>49.999332439996579</v>
          </cell>
          <cell r="DQ106">
            <v>-70.307049979999647</v>
          </cell>
          <cell r="DR106">
            <v>47.76470688000154</v>
          </cell>
          <cell r="DS106">
            <v>15.701550749998205</v>
          </cell>
          <cell r="DT106">
            <v>38.526627870001931</v>
          </cell>
          <cell r="DU106">
            <v>-17.721306209999966</v>
          </cell>
          <cell r="DV106">
            <v>21.07417162999991</v>
          </cell>
          <cell r="DW106">
            <v>129.23668045999875</v>
          </cell>
          <cell r="DX106">
            <v>92.342312570001013</v>
          </cell>
          <cell r="DY106">
            <v>73.995095830001446</v>
          </cell>
          <cell r="DZ106">
            <v>94.936104920001526</v>
          </cell>
          <cell r="EA106">
            <v>83.109089809997386</v>
          </cell>
          <cell r="EB106">
            <v>62.989142739999807</v>
          </cell>
          <cell r="EC106">
            <v>54.037520579999182</v>
          </cell>
          <cell r="ED106">
            <v>40.653894760000185</v>
          </cell>
          <cell r="EE106">
            <v>47.883766100001594</v>
          </cell>
          <cell r="EF106">
            <v>-74.93094973000008</v>
          </cell>
          <cell r="EG106">
            <v>-10.598090290000982</v>
          </cell>
          <cell r="EH106">
            <v>33.199278190000769</v>
          </cell>
          <cell r="EI106">
            <v>26.193347759997778</v>
          </cell>
          <cell r="EJ106">
            <v>42.72154368000156</v>
          </cell>
          <cell r="EK106">
            <v>4.0340233399983845</v>
          </cell>
          <cell r="EL106">
            <v>86.099310400002651</v>
          </cell>
          <cell r="EM106">
            <v>83.916036179998628</v>
          </cell>
          <cell r="EN106">
            <v>75.185104520000095</v>
          </cell>
          <cell r="EO106">
            <v>16.834238760000517</v>
          </cell>
          <cell r="EP106">
            <v>34.550114259998736</v>
          </cell>
          <cell r="EQ106">
            <v>44.107743860000483</v>
          </cell>
          <cell r="ER106">
            <v>37.135872489998263</v>
          </cell>
          <cell r="ES106">
            <v>-19.118061499999385</v>
          </cell>
        </row>
        <row r="108">
          <cell r="R108">
            <v>0</v>
          </cell>
          <cell r="S108">
            <v>5.2571340000000077E-2</v>
          </cell>
          <cell r="T108">
            <v>-0.39953088000001458</v>
          </cell>
          <cell r="U108">
            <v>9.999700000000189E-2</v>
          </cell>
          <cell r="V108">
            <v>48.267466169999992</v>
          </cell>
          <cell r="W108">
            <v>-40.997166169999986</v>
          </cell>
          <cell r="X108">
            <v>0.1559999999999917</v>
          </cell>
          <cell r="Y108">
            <v>0</v>
          </cell>
          <cell r="Z108">
            <v>5.7789970000000039</v>
          </cell>
          <cell r="AA108">
            <v>0</v>
          </cell>
          <cell r="AB108">
            <v>0</v>
          </cell>
          <cell r="AC108">
            <v>140.27264329000002</v>
          </cell>
          <cell r="AD108">
            <v>3.4578612199999839</v>
          </cell>
          <cell r="AE108">
            <v>11.960368529999982</v>
          </cell>
          <cell r="AF108">
            <v>-23.113010989999964</v>
          </cell>
          <cell r="AG108">
            <v>2.1652501500000199</v>
          </cell>
          <cell r="AH108">
            <v>1.0789121599999589</v>
          </cell>
          <cell r="AI108">
            <v>0.97740793000002668</v>
          </cell>
          <cell r="AJ108">
            <v>3.1349443299999962</v>
          </cell>
          <cell r="AK108">
            <v>2.0080723899999953</v>
          </cell>
          <cell r="AL108">
            <v>0.97711406000001944</v>
          </cell>
          <cell r="AM108">
            <v>3.2211430000018026E-2</v>
          </cell>
          <cell r="AN108">
            <v>0.60089746999994986</v>
          </cell>
          <cell r="AO108">
            <v>0.29479743999996799</v>
          </cell>
          <cell r="AP108">
            <v>10.037315980000017</v>
          </cell>
          <cell r="AQ108">
            <v>0.18261986000004526</v>
          </cell>
          <cell r="AR108">
            <v>29.535100919999991</v>
          </cell>
          <cell r="AS108">
            <v>-55.534484750000018</v>
          </cell>
          <cell r="AT108">
            <v>-7.1806162100000108</v>
          </cell>
          <cell r="AU108">
            <v>-5.7197972599999787</v>
          </cell>
          <cell r="AV108">
            <v>12.875108069999982</v>
          </cell>
          <cell r="AW108">
            <v>-8.4358208999999533</v>
          </cell>
          <cell r="AX108">
            <v>3.3519486999999799</v>
          </cell>
          <cell r="AY108">
            <v>12.553103379999982</v>
          </cell>
          <cell r="AZ108">
            <v>0.65696629000001394</v>
          </cell>
          <cell r="BA108">
            <v>-0.5917820900000379</v>
          </cell>
          <cell r="BB108">
            <v>-10.459654029999939</v>
          </cell>
          <cell r="BC108">
            <v>-1.0964078500000483</v>
          </cell>
          <cell r="BD108">
            <v>-5.012821439999982</v>
          </cell>
          <cell r="BE108">
            <v>-0.280899259999984</v>
          </cell>
          <cell r="BF108">
            <v>-35.651330800000011</v>
          </cell>
          <cell r="BG108">
            <v>-8.0480604800000037</v>
          </cell>
          <cell r="BH108">
            <v>-5.4018445800000165</v>
          </cell>
          <cell r="BI108">
            <v>6.6812293000000125</v>
          </cell>
          <cell r="BJ108">
            <v>1.0198479999999961</v>
          </cell>
          <cell r="BK108">
            <v>4.517224270000014</v>
          </cell>
          <cell r="BL108">
            <v>0.63907763999998224</v>
          </cell>
          <cell r="BM108">
            <v>-6.9313246399999855</v>
          </cell>
          <cell r="BN108">
            <v>21.007322179999989</v>
          </cell>
          <cell r="BO108">
            <v>-2.7725411999999778</v>
          </cell>
          <cell r="BP108">
            <v>-0.52104786000003855</v>
          </cell>
          <cell r="BQ108">
            <v>-13.493992959999957</v>
          </cell>
          <cell r="BR108">
            <v>-2140.7197510100004</v>
          </cell>
          <cell r="BS108">
            <v>17.338040169999971</v>
          </cell>
          <cell r="BT108">
            <v>-2.0231416999999681</v>
          </cell>
          <cell r="BU108">
            <v>3.0176793299999645</v>
          </cell>
          <cell r="BV108">
            <v>1.7065725600000121</v>
          </cell>
          <cell r="BW108">
            <v>3.7754845200000204</v>
          </cell>
          <cell r="BX108">
            <v>-0.71773711000003004</v>
          </cell>
          <cell r="BY108">
            <v>3.4328418000000056</v>
          </cell>
          <cell r="BZ108">
            <v>12.942174670000014</v>
          </cell>
          <cell r="CA108">
            <v>1.7703565799999978</v>
          </cell>
          <cell r="CB108">
            <v>-0.57940220000000409</v>
          </cell>
          <cell r="CC108">
            <v>-12.350939019999998</v>
          </cell>
          <cell r="CD108">
            <v>18.682994059999999</v>
          </cell>
          <cell r="CE108">
            <v>7.041933610000001</v>
          </cell>
          <cell r="CF108">
            <v>7.2491854099999671</v>
          </cell>
          <cell r="CG108">
            <v>7.0109125800000243</v>
          </cell>
          <cell r="CH108">
            <v>-0.2408650200000011</v>
          </cell>
          <cell r="CI108">
            <v>-3.2312255499999765</v>
          </cell>
          <cell r="CJ108">
            <v>0.30837023999998792</v>
          </cell>
          <cell r="CK108">
            <v>0.71485680000000684</v>
          </cell>
          <cell r="CL108">
            <v>7.2831433599999968</v>
          </cell>
          <cell r="CM108">
            <v>0.45768908999997393</v>
          </cell>
          <cell r="CN108">
            <v>-3.8507135399999584</v>
          </cell>
          <cell r="CO108">
            <v>-9.3766325700000266</v>
          </cell>
          <cell r="CP108">
            <v>5.9777528882492561</v>
          </cell>
          <cell r="CQ108">
            <v>-3.616102198249223</v>
          </cell>
          <cell r="CR108">
            <v>9.6008974799999578</v>
          </cell>
          <cell r="CS108">
            <v>-1.8630003717071872</v>
          </cell>
          <cell r="CT108">
            <v>0.67660177170722591</v>
          </cell>
          <cell r="CU108">
            <v>-0.93524587000001702</v>
          </cell>
          <cell r="CV108">
            <v>-3.6954889227472449</v>
          </cell>
          <cell r="CW108">
            <v>6.2227434230156291</v>
          </cell>
          <cell r="CX108">
            <v>1.3237972297316105</v>
          </cell>
          <cell r="CY108">
            <v>0.16860338999998703</v>
          </cell>
          <cell r="CZ108">
            <v>-2.3978391799999486</v>
          </cell>
          <cell r="DA108">
            <v>-8.3313703200000191</v>
          </cell>
          <cell r="DB108">
            <v>1.9110055499999703</v>
          </cell>
          <cell r="DC108">
            <v>7.0569092300000307</v>
          </cell>
          <cell r="DD108">
            <v>5.8026689999999803</v>
          </cell>
          <cell r="DE108">
            <v>-6.3717538700000205</v>
          </cell>
          <cell r="DF108">
            <v>-7.8619914117772964</v>
          </cell>
          <cell r="DG108">
            <v>7.6308152817773021</v>
          </cell>
          <cell r="DH108">
            <v>9.4661560048478464</v>
          </cell>
          <cell r="DI108">
            <v>6.9291421937634823E-2</v>
          </cell>
          <cell r="DJ108">
            <v>1.8679562939003063</v>
          </cell>
          <cell r="DK108">
            <v>-4.7362125300000457</v>
          </cell>
          <cell r="DL108">
            <v>-7.117215465026959</v>
          </cell>
          <cell r="DM108">
            <v>11.031431637042147</v>
          </cell>
          <cell r="DN108">
            <v>0</v>
          </cell>
          <cell r="DO108">
            <v>-12.075965128450093</v>
          </cell>
          <cell r="DP108">
            <v>4.2485069998345466</v>
          </cell>
          <cell r="DQ108">
            <v>-5.9147657980325334</v>
          </cell>
          <cell r="DR108">
            <v>-5.066143298664656</v>
          </cell>
          <cell r="DS108">
            <v>7.2529065015949641</v>
          </cell>
          <cell r="DT108">
            <v>-12.955724036716333</v>
          </cell>
          <cell r="DU108">
            <v>3.4370881977332033</v>
          </cell>
          <cell r="DV108">
            <v>5.9165391229080342</v>
          </cell>
          <cell r="DW108">
            <v>-1.3184713929080658</v>
          </cell>
          <cell r="DX108">
            <v>35.113603416444903</v>
          </cell>
          <cell r="DY108">
            <v>-15.987791252965962</v>
          </cell>
          <cell r="DZ108">
            <v>0.2971771865210826</v>
          </cell>
          <cell r="EA108">
            <v>-1.8093786600000499</v>
          </cell>
          <cell r="EB108">
            <v>0.10039052331097764</v>
          </cell>
          <cell r="EC108">
            <v>-2.2828986821778017</v>
          </cell>
          <cell r="ED108">
            <v>-2.6462181999999643</v>
          </cell>
          <cell r="EE108">
            <v>-0.75879955000004884</v>
          </cell>
          <cell r="EF108">
            <v>0.67340693414467978</v>
          </cell>
          <cell r="EG108">
            <v>12.167759014722208</v>
          </cell>
          <cell r="EH108">
            <v>-1.9880116796948073</v>
          </cell>
          <cell r="EI108">
            <v>0.55674438471152143</v>
          </cell>
          <cell r="EJ108">
            <v>-7.1556224199999292</v>
          </cell>
          <cell r="EK108">
            <v>22.637298714983217</v>
          </cell>
          <cell r="EL108">
            <v>-32.213806659999989</v>
          </cell>
          <cell r="EM108">
            <v>-4.3822908131232907E-2</v>
          </cell>
          <cell r="EN108">
            <v>-8.4468813718688125</v>
          </cell>
          <cell r="EO108">
            <v>-10.438297819999974</v>
          </cell>
          <cell r="EP108">
            <v>0.50908477758747495</v>
          </cell>
          <cell r="EQ108">
            <v>5.324333262412523</v>
          </cell>
          <cell r="ER108">
            <v>-2.1095280200000275</v>
          </cell>
          <cell r="ES108">
            <v>-3.2787229199999786</v>
          </cell>
        </row>
        <row r="109">
          <cell r="R109">
            <v>853.04958499447889</v>
          </cell>
          <cell r="S109">
            <v>251.09114007763705</v>
          </cell>
          <cell r="T109">
            <v>-481.4217260467542</v>
          </cell>
          <cell r="U109">
            <v>858.93005940545049</v>
          </cell>
          <cell r="V109">
            <v>-344.6862787432168</v>
          </cell>
          <cell r="W109">
            <v>162.07403938077982</v>
          </cell>
          <cell r="X109">
            <v>-774.83967514050289</v>
          </cell>
          <cell r="Y109">
            <v>-591.48521092786223</v>
          </cell>
          <cell r="Z109">
            <v>-255.39795178267707</v>
          </cell>
          <cell r="AA109">
            <v>34.189085857148413</v>
          </cell>
          <cell r="AB109">
            <v>242.40262344300982</v>
          </cell>
          <cell r="AC109">
            <v>-471.09680610238183</v>
          </cell>
          <cell r="AD109">
            <v>76.658644538448272</v>
          </cell>
          <cell r="AE109">
            <v>-176.97427731852855</v>
          </cell>
          <cell r="AF109">
            <v>-511.86372580044736</v>
          </cell>
          <cell r="AG109">
            <v>-470.04231028469826</v>
          </cell>
          <cell r="AH109">
            <v>226.92004056337512</v>
          </cell>
          <cell r="AI109">
            <v>298.59540086898716</v>
          </cell>
          <cell r="AJ109">
            <v>-607.76968776906665</v>
          </cell>
          <cell r="AK109">
            <v>-190.69227324060193</v>
          </cell>
          <cell r="AL109">
            <v>-120.01939945994663</v>
          </cell>
          <cell r="AM109">
            <v>-4.3043134992026495</v>
          </cell>
          <cell r="AN109">
            <v>-115.00447244702559</v>
          </cell>
          <cell r="AO109">
            <v>-77.960307203659397</v>
          </cell>
          <cell r="AP109">
            <v>-658.88725945541808</v>
          </cell>
          <cell r="AQ109">
            <v>31.12102388143056</v>
          </cell>
          <cell r="AR109">
            <v>-331.15389787153191</v>
          </cell>
          <cell r="AS109">
            <v>-39.865191703822177</v>
          </cell>
          <cell r="AT109">
            <v>1619.0543861794649</v>
          </cell>
          <cell r="AU109">
            <v>-1695.1243642736072</v>
          </cell>
          <cell r="AV109">
            <v>166.58147112668709</v>
          </cell>
          <cell r="AW109">
            <v>91.83127607242821</v>
          </cell>
          <cell r="AX109">
            <v>102.09594931282675</v>
          </cell>
          <cell r="AY109">
            <v>-73.78013043000783</v>
          </cell>
          <cell r="AZ109">
            <v>-40.664588641244549</v>
          </cell>
          <cell r="BA109">
            <v>411.47727609815092</v>
          </cell>
          <cell r="BB109">
            <v>153.49722638108341</v>
          </cell>
          <cell r="BC109">
            <v>144.46977742935343</v>
          </cell>
          <cell r="BD109">
            <v>155.51922749039795</v>
          </cell>
          <cell r="BE109">
            <v>-139.33457968960883</v>
          </cell>
          <cell r="BF109">
            <v>294.81875555039903</v>
          </cell>
          <cell r="BG109">
            <v>28.633983610391113</v>
          </cell>
          <cell r="BH109">
            <v>74.641823587068018</v>
          </cell>
          <cell r="BI109">
            <v>30.325588980387082</v>
          </cell>
          <cell r="BJ109">
            <v>93.475988662406451</v>
          </cell>
          <cell r="BK109">
            <v>140.92732970439172</v>
          </cell>
          <cell r="BL109">
            <v>-213.27463868760393</v>
          </cell>
          <cell r="BM109">
            <v>110.213608780389</v>
          </cell>
          <cell r="BN109">
            <v>-119.2324690950085</v>
          </cell>
          <cell r="BO109">
            <v>164.69108187898158</v>
          </cell>
          <cell r="BP109">
            <v>110.61600603199173</v>
          </cell>
          <cell r="BQ109">
            <v>-83.485009764017121</v>
          </cell>
          <cell r="BR109">
            <v>51.310075922988069</v>
          </cell>
          <cell r="BS109">
            <v>507.84562323423728</v>
          </cell>
          <cell r="BT109">
            <v>-33.527284013407012</v>
          </cell>
          <cell r="BU109">
            <v>302.36504682937527</v>
          </cell>
          <cell r="BV109">
            <v>-128.15635572326721</v>
          </cell>
          <cell r="BW109">
            <v>495.34104329901004</v>
          </cell>
          <cell r="BX109">
            <v>301.63027525259474</v>
          </cell>
          <cell r="BY109">
            <v>355.30829624259144</v>
          </cell>
          <cell r="BZ109">
            <v>-217.92456646463893</v>
          </cell>
          <cell r="CA109">
            <v>229.37947704923329</v>
          </cell>
          <cell r="CB109">
            <v>46.061022217326581</v>
          </cell>
          <cell r="CC109">
            <v>185.66791773226953</v>
          </cell>
          <cell r="CD109">
            <v>-149.7466327800538</v>
          </cell>
          <cell r="CE109">
            <v>41.689097353281198</v>
          </cell>
          <cell r="CF109">
            <v>155.62157128326859</v>
          </cell>
          <cell r="CG109">
            <v>146.09662123327467</v>
          </cell>
          <cell r="CH109">
            <v>-520.25582642672214</v>
          </cell>
          <cell r="CI109">
            <v>-355.27256460672277</v>
          </cell>
          <cell r="CJ109">
            <v>128.18502953327157</v>
          </cell>
          <cell r="CK109">
            <v>-432.37899832721206</v>
          </cell>
          <cell r="CL109">
            <v>263.59418216876452</v>
          </cell>
          <cell r="CM109">
            <v>391.87716111827797</v>
          </cell>
          <cell r="CN109">
            <v>480.2752678829778</v>
          </cell>
          <cell r="CO109">
            <v>121.24093956594999</v>
          </cell>
          <cell r="CP109">
            <v>94.31692617564336</v>
          </cell>
          <cell r="CQ109">
            <v>32.630384196525512</v>
          </cell>
          <cell r="CR109">
            <v>-287.98801021171789</v>
          </cell>
          <cell r="CS109">
            <v>197.03795984997529</v>
          </cell>
          <cell r="CT109">
            <v>385.06602143657403</v>
          </cell>
          <cell r="CU109">
            <v>-45.116109346324009</v>
          </cell>
          <cell r="CV109">
            <v>545.81907541870009</v>
          </cell>
          <cell r="CW109">
            <v>-334.97352458288651</v>
          </cell>
          <cell r="CX109">
            <v>692.72312570165195</v>
          </cell>
          <cell r="CY109">
            <v>169.00906261087863</v>
          </cell>
          <cell r="CZ109">
            <v>290.5101354011112</v>
          </cell>
          <cell r="DA109">
            <v>-796.713900097443</v>
          </cell>
          <cell r="DB109">
            <v>-84.24203786109274</v>
          </cell>
          <cell r="DC109">
            <v>-189.33122902884602</v>
          </cell>
          <cell r="DD109">
            <v>121.85456085370774</v>
          </cell>
          <cell r="DE109">
            <v>1081.1707697261372</v>
          </cell>
          <cell r="DF109">
            <v>120.0353597962465</v>
          </cell>
          <cell r="DG109">
            <v>-687.12758167006587</v>
          </cell>
          <cell r="DH109">
            <v>222.01254919075251</v>
          </cell>
          <cell r="DI109">
            <v>682.42923481751382</v>
          </cell>
          <cell r="DJ109">
            <v>40.55723229449643</v>
          </cell>
          <cell r="DK109">
            <v>-84.14401749215719</v>
          </cell>
          <cell r="DL109">
            <v>81.654848727528417</v>
          </cell>
          <cell r="DM109">
            <v>148.51291419537955</v>
          </cell>
          <cell r="DN109">
            <v>22.552282069124601</v>
          </cell>
          <cell r="DO109">
            <v>-435.37844232331321</v>
          </cell>
          <cell r="DP109">
            <v>2477.9468697565189</v>
          </cell>
          <cell r="DQ109">
            <v>-101.55472744877102</v>
          </cell>
          <cell r="DR109">
            <v>269.46943945216401</v>
          </cell>
          <cell r="DS109">
            <v>258.04873239040239</v>
          </cell>
          <cell r="DT109">
            <v>784.53596696451382</v>
          </cell>
          <cell r="DU109">
            <v>-626.34373242315542</v>
          </cell>
          <cell r="DV109">
            <v>1107.9085583470928</v>
          </cell>
          <cell r="DW109">
            <v>418.92839684990275</v>
          </cell>
          <cell r="DX109">
            <v>-580.5688522564501</v>
          </cell>
          <cell r="DY109">
            <v>1245.6138551829752</v>
          </cell>
          <cell r="DZ109">
            <v>-393.64188915653341</v>
          </cell>
          <cell r="EA109">
            <v>-1164.8106834299906</v>
          </cell>
          <cell r="EB109">
            <v>-428.94543364031097</v>
          </cell>
          <cell r="EC109">
            <v>299.06431908917449</v>
          </cell>
          <cell r="ED109">
            <v>-189.2171952000034</v>
          </cell>
          <cell r="EE109">
            <v>95.433403399998326</v>
          </cell>
          <cell r="EF109">
            <v>559.06737905785621</v>
          </cell>
          <cell r="EG109">
            <v>86.956819065282161</v>
          </cell>
          <cell r="EH109">
            <v>70.274734769695641</v>
          </cell>
          <cell r="EI109">
            <v>614.56485444528937</v>
          </cell>
          <cell r="EJ109">
            <v>190.62663611000187</v>
          </cell>
          <cell r="EK109">
            <v>516.80479868501311</v>
          </cell>
          <cell r="EL109">
            <v>-24.730700520001108</v>
          </cell>
          <cell r="EM109">
            <v>96.47186649812744</v>
          </cell>
          <cell r="EN109">
            <v>665.61678334186968</v>
          </cell>
          <cell r="EO109">
            <v>581.03280939000774</v>
          </cell>
          <cell r="EP109">
            <v>49.567147402398859</v>
          </cell>
          <cell r="EQ109">
            <v>-422.6085028924058</v>
          </cell>
          <cell r="ER109">
            <v>407.37830276000267</v>
          </cell>
          <cell r="ES109">
            <v>-685.77679459999308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948.55084828999998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</row>
        <row r="117">
          <cell r="R117">
            <v>36.963284235523062</v>
          </cell>
          <cell r="S117">
            <v>135.52030281200288</v>
          </cell>
          <cell r="T117">
            <v>-136.27410400570386</v>
          </cell>
          <cell r="U117">
            <v>-93.276812540720357</v>
          </cell>
          <cell r="V117">
            <v>1.1304736168015879</v>
          </cell>
          <cell r="W117">
            <v>8.4721065988666453</v>
          </cell>
          <cell r="X117">
            <v>90.209893786779574</v>
          </cell>
          <cell r="Y117">
            <v>24.066246417387191</v>
          </cell>
          <cell r="Z117">
            <v>16.067499990948022</v>
          </cell>
          <cell r="AA117">
            <v>1.3644839630286683</v>
          </cell>
          <cell r="AB117">
            <v>75.276727421266685</v>
          </cell>
          <cell r="AC117">
            <v>252.83700917605441</v>
          </cell>
          <cell r="AD117">
            <v>38.901350647830725</v>
          </cell>
          <cell r="AE117">
            <v>56.577484985656213</v>
          </cell>
          <cell r="AF117">
            <v>-22.549617344152466</v>
          </cell>
          <cell r="AG117">
            <v>-12.259344003459624</v>
          </cell>
          <cell r="AH117">
            <v>43.77430264355462</v>
          </cell>
          <cell r="AI117">
            <v>-23.601802599193704</v>
          </cell>
          <cell r="AJ117">
            <v>-41.450418210772</v>
          </cell>
          <cell r="AK117">
            <v>-19.913439981579387</v>
          </cell>
          <cell r="AL117">
            <v>78.791452320135562</v>
          </cell>
          <cell r="AM117">
            <v>-49.953706359698714</v>
          </cell>
          <cell r="AN117">
            <v>48.083388171790205</v>
          </cell>
          <cell r="AO117">
            <v>44.927072224781924</v>
          </cell>
          <cell r="AP117">
            <v>109.40832062088187</v>
          </cell>
          <cell r="AQ117">
            <v>-8.3099429533886564</v>
          </cell>
          <cell r="AR117">
            <v>252.15515557999998</v>
          </cell>
          <cell r="AS117">
            <v>62.444008941696097</v>
          </cell>
          <cell r="AT117">
            <v>-69.248197463707726</v>
          </cell>
          <cell r="AU117">
            <v>-99.261382030871843</v>
          </cell>
          <cell r="AV117">
            <v>-84.719181536229144</v>
          </cell>
          <cell r="AW117">
            <v>5.3839787026167087</v>
          </cell>
          <cell r="AX117">
            <v>90.395991947259404</v>
          </cell>
          <cell r="AY117">
            <v>414.48216173761324</v>
          </cell>
          <cell r="AZ117">
            <v>-49.611756354424855</v>
          </cell>
          <cell r="BA117">
            <v>93.869448935293988</v>
          </cell>
          <cell r="BB117">
            <v>269.33397663629847</v>
          </cell>
          <cell r="BC117">
            <v>-71.025261178198548</v>
          </cell>
          <cell r="BD117">
            <v>65.855042453001602</v>
          </cell>
          <cell r="BE117">
            <v>916.46287413425614</v>
          </cell>
          <cell r="BF117">
            <v>41.374531738843643</v>
          </cell>
          <cell r="BG117">
            <v>9.4357260215907814</v>
          </cell>
          <cell r="BH117">
            <v>-69.72863489300552</v>
          </cell>
          <cell r="BI117">
            <v>508.14030208327222</v>
          </cell>
          <cell r="BJ117">
            <v>1334.9376419800001</v>
          </cell>
          <cell r="BK117">
            <v>-20.311560090000285</v>
          </cell>
          <cell r="BL117">
            <v>29.61394005999955</v>
          </cell>
          <cell r="BM117">
            <v>35.830660299999366</v>
          </cell>
          <cell r="BN117">
            <v>87.371715441999868</v>
          </cell>
          <cell r="BO117">
            <v>-1993.7676752495997</v>
          </cell>
          <cell r="BP117">
            <v>-572.18630748300006</v>
          </cell>
          <cell r="BQ117">
            <v>-69.995907987400059</v>
          </cell>
          <cell r="BR117">
            <v>-400.75133585539993</v>
          </cell>
          <cell r="BS117">
            <v>-31.036402276400054</v>
          </cell>
          <cell r="BT117">
            <v>-79.230617336599892</v>
          </cell>
          <cell r="BU117">
            <v>13.442933057800012</v>
          </cell>
          <cell r="BV117">
            <v>71.191374626600066</v>
          </cell>
          <cell r="BW117">
            <v>460.51231001579998</v>
          </cell>
          <cell r="BX117">
            <v>-1.1684150698000053</v>
          </cell>
          <cell r="BY117">
            <v>-132.6639804722</v>
          </cell>
          <cell r="BZ117">
            <v>-181.94148684340007</v>
          </cell>
          <cell r="CA117">
            <v>-293.00511548440005</v>
          </cell>
          <cell r="CB117">
            <v>153.7590634883999</v>
          </cell>
          <cell r="CC117">
            <v>-88.120967269200065</v>
          </cell>
          <cell r="CD117">
            <v>152.14129233919994</v>
          </cell>
          <cell r="CE117">
            <v>337.78285548899999</v>
          </cell>
          <cell r="CF117">
            <v>-162.85936884180006</v>
          </cell>
          <cell r="CG117">
            <v>-41.558784288600037</v>
          </cell>
          <cell r="CH117">
            <v>-187.86662878520002</v>
          </cell>
          <cell r="CI117">
            <v>-126.56004164939998</v>
          </cell>
          <cell r="CJ117">
            <v>-6.1817400615999532</v>
          </cell>
          <cell r="CK117">
            <v>-83.989805219000317</v>
          </cell>
          <cell r="CL117">
            <v>105.12361656000007</v>
          </cell>
          <cell r="CM117">
            <v>15.635376565999991</v>
          </cell>
          <cell r="CN117">
            <v>979.33444065819947</v>
          </cell>
          <cell r="CO117">
            <v>-883.50509921980006</v>
          </cell>
          <cell r="CP117">
            <v>-76.830874840800107</v>
          </cell>
          <cell r="CQ117">
            <v>-54.451598265200232</v>
          </cell>
          <cell r="CR117">
            <v>-23.223845020800027</v>
          </cell>
          <cell r="CS117">
            <v>-22.762426192200053</v>
          </cell>
          <cell r="CT117">
            <v>498.81423351000012</v>
          </cell>
          <cell r="CU117">
            <v>-450.9930446535293</v>
          </cell>
          <cell r="CV117">
            <v>4.0962199817396652</v>
          </cell>
          <cell r="CW117">
            <v>471.15511302271835</v>
          </cell>
          <cell r="CX117">
            <v>-325.21641573772968</v>
          </cell>
          <cell r="CY117">
            <v>309.27551510356955</v>
          </cell>
          <cell r="CZ117">
            <v>16.732039430855977</v>
          </cell>
          <cell r="DA117">
            <v>15.485402451190936</v>
          </cell>
          <cell r="DB117">
            <v>-65.151732735176438</v>
          </cell>
          <cell r="DC117">
            <v>92.00388163203047</v>
          </cell>
          <cell r="DD117">
            <v>-121.00253968011639</v>
          </cell>
          <cell r="DE117">
            <v>58.847950542721222</v>
          </cell>
          <cell r="DF117">
            <v>212.88675369838205</v>
          </cell>
          <cell r="DG117">
            <v>-202.99023521380758</v>
          </cell>
          <cell r="DH117">
            <v>100.84685819229931</v>
          </cell>
          <cell r="DI117">
            <v>118.55243150841346</v>
          </cell>
          <cell r="DJ117">
            <v>61.769926857201312</v>
          </cell>
          <cell r="DK117">
            <v>-9.2232120436020466</v>
          </cell>
          <cell r="DL117">
            <v>101.43173249357524</v>
          </cell>
          <cell r="DM117">
            <v>-91.942181524648674</v>
          </cell>
          <cell r="DN117">
            <v>-166.74221417214173</v>
          </cell>
          <cell r="DO117">
            <v>251.99164363488609</v>
          </cell>
          <cell r="DP117">
            <v>-25.515247065916697</v>
          </cell>
          <cell r="DQ117">
            <v>17.465021642415977</v>
          </cell>
          <cell r="DR117">
            <v>-38.23466066656556</v>
          </cell>
          <cell r="DS117">
            <v>-282.59412259818453</v>
          </cell>
          <cell r="DT117">
            <v>141.10156593062112</v>
          </cell>
          <cell r="DU117">
            <v>55.205686809999492</v>
          </cell>
          <cell r="DV117">
            <v>33.272512727550975</v>
          </cell>
          <cell r="DW117">
            <v>-121.21549225845206</v>
          </cell>
          <cell r="DX117">
            <v>-28.413603750603983</v>
          </cell>
          <cell r="DY117">
            <v>-76.316922565687207</v>
          </cell>
          <cell r="DZ117">
            <v>-149.87002942558092</v>
          </cell>
          <cell r="EA117">
            <v>-198.86094387026134</v>
          </cell>
          <cell r="EB117">
            <v>-22.948843916450926</v>
          </cell>
          <cell r="EC117">
            <v>32.117675063708361</v>
          </cell>
          <cell r="ED117">
            <v>-53.223151387467851</v>
          </cell>
          <cell r="EE117">
            <v>0.35852340952621375</v>
          </cell>
          <cell r="EF117">
            <v>-76.828913464036646</v>
          </cell>
          <cell r="EG117">
            <v>-101.98292423871362</v>
          </cell>
          <cell r="EH117">
            <v>-90.166409234722551</v>
          </cell>
          <cell r="EI117">
            <v>11.934403431869043</v>
          </cell>
          <cell r="EJ117">
            <v>-10.305257594575437</v>
          </cell>
          <cell r="EK117">
            <v>-38.97567981811153</v>
          </cell>
          <cell r="EL117">
            <v>-11.51308171414118</v>
          </cell>
          <cell r="EM117">
            <v>-37.983605030637705</v>
          </cell>
          <cell r="EN117">
            <v>199.78293273942273</v>
          </cell>
          <cell r="EO117">
            <v>42.280265598283222</v>
          </cell>
          <cell r="EP117">
            <v>-38.182318146300702</v>
          </cell>
          <cell r="EQ117">
            <v>-22.839100279198249</v>
          </cell>
          <cell r="ER117">
            <v>-40.114650208437638</v>
          </cell>
          <cell r="ES117">
            <v>310.67365949793776</v>
          </cell>
        </row>
        <row r="118">
          <cell r="R118">
            <v>-1.9078091500000198</v>
          </cell>
          <cell r="S118">
            <v>28.289345109999999</v>
          </cell>
          <cell r="T118">
            <v>36.593986759999979</v>
          </cell>
          <cell r="U118">
            <v>74.676537889999977</v>
          </cell>
          <cell r="V118">
            <v>-0.75846029999999587</v>
          </cell>
          <cell r="W118">
            <v>127.61461387</v>
          </cell>
          <cell r="X118">
            <v>21.058686789999982</v>
          </cell>
          <cell r="Y118">
            <v>-113.92080192000003</v>
          </cell>
          <cell r="Z118">
            <v>15.68439008</v>
          </cell>
          <cell r="AA118">
            <v>203.54747765000013</v>
          </cell>
          <cell r="AB118">
            <v>267.27431919000003</v>
          </cell>
          <cell r="AC118">
            <v>112.27564213999997</v>
          </cell>
          <cell r="AD118">
            <v>6.4088724399999961</v>
          </cell>
          <cell r="AE118">
            <v>327.72932767999993</v>
          </cell>
          <cell r="AF118">
            <v>170.64355707000007</v>
          </cell>
          <cell r="AG118">
            <v>95.908341730000004</v>
          </cell>
          <cell r="AH118">
            <v>52.247996489999963</v>
          </cell>
          <cell r="AI118">
            <v>-157.90667410999993</v>
          </cell>
          <cell r="AJ118">
            <v>-234.86010229999994</v>
          </cell>
          <cell r="AK118">
            <v>-57.263256200000001</v>
          </cell>
          <cell r="AL118">
            <v>-15.022084240000012</v>
          </cell>
          <cell r="AM118">
            <v>379.06924891</v>
          </cell>
          <cell r="AN118">
            <v>162.59301394000002</v>
          </cell>
          <cell r="AO118">
            <v>564.12846082999977</v>
          </cell>
          <cell r="AP118">
            <v>-31.824250199999994</v>
          </cell>
          <cell r="AQ118">
            <v>-27.774392179999996</v>
          </cell>
          <cell r="AR118">
            <v>-175.48351235999996</v>
          </cell>
          <cell r="AS118">
            <v>-163.69015671000002</v>
          </cell>
          <cell r="AT118">
            <v>-28.606774389999991</v>
          </cell>
          <cell r="AU118">
            <v>-200.72089445</v>
          </cell>
          <cell r="AV118">
            <v>-58.02708801</v>
          </cell>
          <cell r="AW118">
            <v>-31.629171620000008</v>
          </cell>
          <cell r="AX118">
            <v>-65.209587160000012</v>
          </cell>
          <cell r="AY118">
            <v>9.3963600000002145E-3</v>
          </cell>
          <cell r="AZ118">
            <v>295.56480188999996</v>
          </cell>
          <cell r="BA118">
            <v>104.64981996000017</v>
          </cell>
          <cell r="BB118">
            <v>334.86199883000006</v>
          </cell>
          <cell r="BC118">
            <v>252.36983482000005</v>
          </cell>
          <cell r="BD118">
            <v>673.66149026000005</v>
          </cell>
          <cell r="BE118">
            <v>-898.97799696999971</v>
          </cell>
          <cell r="BF118">
            <v>-213.76686164</v>
          </cell>
          <cell r="BG118">
            <v>173.61836236000022</v>
          </cell>
          <cell r="BH118">
            <v>-7.943817999999979</v>
          </cell>
          <cell r="BI118">
            <v>296.95973728000001</v>
          </cell>
          <cell r="BJ118">
            <v>-731.95739999999978</v>
          </cell>
          <cell r="BK118">
            <v>178.06069877000002</v>
          </cell>
          <cell r="BL118">
            <v>-15.117158329999981</v>
          </cell>
          <cell r="BM118">
            <v>22.945222339999759</v>
          </cell>
          <cell r="BN118">
            <v>536.60938176000002</v>
          </cell>
          <cell r="BO118">
            <v>2452.6279492000003</v>
          </cell>
          <cell r="BP118">
            <v>980.32309495999993</v>
          </cell>
          <cell r="BQ118">
            <v>150.29107173</v>
          </cell>
          <cell r="BR118">
            <v>-1599.7216547700002</v>
          </cell>
          <cell r="BS118">
            <v>-7.3</v>
          </cell>
          <cell r="BT118">
            <v>-14.547146650000002</v>
          </cell>
          <cell r="BU118">
            <v>-52.58769427</v>
          </cell>
          <cell r="BV118">
            <v>-29.495584890000003</v>
          </cell>
          <cell r="BW118">
            <v>-3.7373100300000002</v>
          </cell>
          <cell r="BX118">
            <v>-0.88591199000000032</v>
          </cell>
          <cell r="BY118">
            <v>-6.9166918899999814</v>
          </cell>
          <cell r="BZ118">
            <v>-3.3340385399999999</v>
          </cell>
          <cell r="CA118">
            <v>-9.1085588499999997</v>
          </cell>
          <cell r="CB118">
            <v>-407.07785974000001</v>
          </cell>
          <cell r="CC118">
            <v>-8.9819127499999993</v>
          </cell>
          <cell r="CD118">
            <v>-83.334181609999973</v>
          </cell>
          <cell r="CE118">
            <v>-13.09592385</v>
          </cell>
          <cell r="CF118">
            <v>-27.65903389</v>
          </cell>
          <cell r="CG118">
            <v>-22.459085000000002</v>
          </cell>
          <cell r="CH118">
            <v>-11.445391870000002</v>
          </cell>
          <cell r="CI118">
            <v>10.094298729999991</v>
          </cell>
          <cell r="CJ118">
            <v>-8.0916561199999961</v>
          </cell>
          <cell r="CK118">
            <v>-166.76922794000004</v>
          </cell>
          <cell r="CL118">
            <v>152.84531032000001</v>
          </cell>
          <cell r="CM118">
            <v>1.61560825</v>
          </cell>
          <cell r="CN118">
            <v>-2.3248762500000169</v>
          </cell>
          <cell r="CO118">
            <v>-3.3961767499999995</v>
          </cell>
          <cell r="CP118">
            <v>-43.063247310000008</v>
          </cell>
          <cell r="CQ118">
            <v>-30.753923010000001</v>
          </cell>
          <cell r="CR118">
            <v>8.8365595499999898</v>
          </cell>
          <cell r="CS118">
            <v>41.709964669999977</v>
          </cell>
          <cell r="CT118">
            <v>-164.82322625</v>
          </cell>
          <cell r="CU118">
            <v>-120.67017600000005</v>
          </cell>
          <cell r="CV118">
            <v>-74.779777980000276</v>
          </cell>
          <cell r="CW118">
            <v>-89.87981729000002</v>
          </cell>
          <cell r="CX118">
            <v>17.097545050000008</v>
          </cell>
          <cell r="CY118">
            <v>75.186888189999934</v>
          </cell>
          <cell r="CZ118">
            <v>-77.307072171384164</v>
          </cell>
          <cell r="DA118">
            <v>14.295866860000002</v>
          </cell>
          <cell r="DB118">
            <v>-18.700586370000053</v>
          </cell>
          <cell r="DC118">
            <v>-34.557030149999996</v>
          </cell>
          <cell r="DD118">
            <v>15.512771132145986</v>
          </cell>
          <cell r="DE118">
            <v>10.219600329999977</v>
          </cell>
          <cell r="DF118">
            <v>-11.656840979580792</v>
          </cell>
          <cell r="DG118">
            <v>5.9968265835071861</v>
          </cell>
          <cell r="DH118">
            <v>-23.268046019470489</v>
          </cell>
          <cell r="DI118">
            <v>2.2295912841651102</v>
          </cell>
          <cell r="DJ118">
            <v>-354.95129333</v>
          </cell>
          <cell r="DK118">
            <v>-4.9855000000007976E-2</v>
          </cell>
          <cell r="DL118">
            <v>-50.385847500000011</v>
          </cell>
          <cell r="DM118">
            <v>215.92256663154745</v>
          </cell>
          <cell r="DN118">
            <v>182.08239705161392</v>
          </cell>
          <cell r="DO118">
            <v>149.47630645282362</v>
          </cell>
          <cell r="DP118">
            <v>241.13023952510775</v>
          </cell>
          <cell r="DQ118">
            <v>31.446085593275598</v>
          </cell>
          <cell r="DR118">
            <v>8.9860479825148758</v>
          </cell>
          <cell r="DS118">
            <v>-358.12432103981422</v>
          </cell>
          <cell r="DT118">
            <v>-81.313707594054165</v>
          </cell>
          <cell r="DU118">
            <v>188.45032231360932</v>
          </cell>
          <cell r="DV118">
            <v>-162.21151385875328</v>
          </cell>
          <cell r="DW118">
            <v>8.4927036210011408E-2</v>
          </cell>
          <cell r="DX118">
            <v>16.065574696088518</v>
          </cell>
          <cell r="DY118">
            <v>-306.08873965000021</v>
          </cell>
          <cell r="DZ118">
            <v>222.76136044726198</v>
          </cell>
          <cell r="EA118">
            <v>31.718487817610054</v>
          </cell>
          <cell r="EB118">
            <v>78.493695280574912</v>
          </cell>
          <cell r="EC118">
            <v>66.587956167544675</v>
          </cell>
          <cell r="ED118">
            <v>17.167386785486883</v>
          </cell>
          <cell r="EE118">
            <v>1.7454412400000479</v>
          </cell>
          <cell r="EF118">
            <v>-4.1269277244099385</v>
          </cell>
          <cell r="EG118">
            <v>-12.722587308077266</v>
          </cell>
          <cell r="EH118">
            <v>-107.566112</v>
          </cell>
          <cell r="EI118">
            <v>-677.35191350000002</v>
          </cell>
          <cell r="EJ118">
            <v>168.24909833925886</v>
          </cell>
          <cell r="EK118">
            <v>81.772778494265168</v>
          </cell>
          <cell r="EL118">
            <v>33.390370660000031</v>
          </cell>
          <cell r="EM118">
            <v>-18.922912500000038</v>
          </cell>
          <cell r="EN118">
            <v>44.160774803058274</v>
          </cell>
          <cell r="EO118">
            <v>-21.71666825819392</v>
          </cell>
          <cell r="EP118">
            <v>9.156647442243127</v>
          </cell>
          <cell r="EQ118">
            <v>49.694727852780659</v>
          </cell>
          <cell r="ER118">
            <v>15.857412880000012</v>
          </cell>
          <cell r="ES118">
            <v>112.99979453952064</v>
          </cell>
        </row>
        <row r="119">
          <cell r="R119">
            <v>0</v>
          </cell>
          <cell r="S119">
            <v>3.1907179799999996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3.1907179799999996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3.1907179800000138</v>
          </cell>
          <cell r="AF119">
            <v>0</v>
          </cell>
          <cell r="AG119">
            <v>0</v>
          </cell>
          <cell r="AH119">
            <v>0</v>
          </cell>
          <cell r="AI119">
            <v>2000</v>
          </cell>
          <cell r="AJ119">
            <v>0</v>
          </cell>
          <cell r="AK119">
            <v>3.1907179799999996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3.2030354000000001</v>
          </cell>
          <cell r="AR119">
            <v>750</v>
          </cell>
          <cell r="AS119">
            <v>0</v>
          </cell>
          <cell r="AT119">
            <v>750</v>
          </cell>
          <cell r="AU119">
            <v>0</v>
          </cell>
          <cell r="AV119">
            <v>0</v>
          </cell>
          <cell r="AW119">
            <v>7.4819999999999993</v>
          </cell>
          <cell r="AX119">
            <v>0</v>
          </cell>
          <cell r="AY119">
            <v>0</v>
          </cell>
          <cell r="AZ119">
            <v>0</v>
          </cell>
          <cell r="BA119">
            <v>-650</v>
          </cell>
          <cell r="BB119">
            <v>0</v>
          </cell>
          <cell r="BC119">
            <v>7.4819999999999993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1000</v>
          </cell>
          <cell r="BI119">
            <v>7.4819999999999993</v>
          </cell>
          <cell r="BJ119">
            <v>1000</v>
          </cell>
          <cell r="BK119">
            <v>0</v>
          </cell>
          <cell r="BL119">
            <v>0</v>
          </cell>
          <cell r="BM119">
            <v>750</v>
          </cell>
          <cell r="BN119">
            <v>1000</v>
          </cell>
          <cell r="BO119">
            <v>7.4819999999999993</v>
          </cell>
          <cell r="BP119">
            <v>0</v>
          </cell>
          <cell r="BQ119">
            <v>0</v>
          </cell>
          <cell r="BR119">
            <v>1000</v>
          </cell>
          <cell r="BS119">
            <v>1000</v>
          </cell>
          <cell r="BT119">
            <v>0</v>
          </cell>
          <cell r="BU119">
            <v>7.4819999999999993</v>
          </cell>
          <cell r="BV119">
            <v>0</v>
          </cell>
          <cell r="BW119">
            <v>2500</v>
          </cell>
          <cell r="BX119">
            <v>0</v>
          </cell>
          <cell r="BY119">
            <v>0</v>
          </cell>
          <cell r="BZ119">
            <v>3000</v>
          </cell>
          <cell r="CA119">
            <v>7.4819999999999993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7.4819999999999993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1000</v>
          </cell>
          <cell r="CM119">
            <v>7.4819999999999993</v>
          </cell>
          <cell r="CN119">
            <v>0</v>
          </cell>
          <cell r="CO119">
            <v>0</v>
          </cell>
          <cell r="CP119">
            <v>0</v>
          </cell>
          <cell r="CQ119">
            <v>-50.369999999999891</v>
          </cell>
          <cell r="CR119">
            <v>0</v>
          </cell>
          <cell r="CS119">
            <v>7.4819999999999993</v>
          </cell>
          <cell r="CT119">
            <v>2000</v>
          </cell>
          <cell r="CU119">
            <v>0</v>
          </cell>
          <cell r="CV119">
            <v>0</v>
          </cell>
          <cell r="CW119">
            <v>0</v>
          </cell>
          <cell r="CX119">
            <v>400</v>
          </cell>
          <cell r="CY119">
            <v>7.4819999999999993</v>
          </cell>
          <cell r="CZ119">
            <v>-127.00500000000002</v>
          </cell>
          <cell r="DA119">
            <v>107.8022595000001</v>
          </cell>
          <cell r="DB119">
            <v>0</v>
          </cell>
          <cell r="DC119">
            <v>252.57257349999986</v>
          </cell>
          <cell r="DD119">
            <v>230.02304249999997</v>
          </cell>
          <cell r="DE119">
            <v>224.40111649999994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7.4819999999999993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-25</v>
          </cell>
          <cell r="DQ119">
            <v>7.4817205500000057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-25</v>
          </cell>
          <cell r="DW119">
            <v>7.4817205500000057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-21.518279449999994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-29</v>
          </cell>
          <cell r="EI119">
            <v>7.4817205499999773</v>
          </cell>
          <cell r="EJ119">
            <v>0</v>
          </cell>
          <cell r="EK119">
            <v>0</v>
          </cell>
          <cell r="EL119">
            <v>-644.31052255612508</v>
          </cell>
          <cell r="EM119">
            <v>0</v>
          </cell>
          <cell r="EN119">
            <v>-35</v>
          </cell>
          <cell r="EO119">
            <v>7.4817205499999773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0.19601300000000066</v>
          </cell>
          <cell r="S122">
            <v>0.13104699999999858</v>
          </cell>
          <cell r="T122">
            <v>0.16401699999999919</v>
          </cell>
          <cell r="U122">
            <v>-0.66773400000000094</v>
          </cell>
          <cell r="V122">
            <v>0.69416499999999925</v>
          </cell>
          <cell r="W122">
            <v>1.7582000000000875E-2</v>
          </cell>
          <cell r="X122">
            <v>-6.3650000000028406E-3</v>
          </cell>
          <cell r="Y122">
            <v>-7.901999999996745E-3</v>
          </cell>
          <cell r="Z122">
            <v>1.7227999999999355E-2</v>
          </cell>
          <cell r="AA122">
            <v>1.9845999999997588E-2</v>
          </cell>
          <cell r="AB122">
            <v>-4.0312589999999968</v>
          </cell>
          <cell r="AC122">
            <v>2.0523999999999987E-2</v>
          </cell>
          <cell r="AD122">
            <v>-7.6488160000000001</v>
          </cell>
          <cell r="AE122">
            <v>2.011099999999999E-2</v>
          </cell>
          <cell r="AF122">
            <v>9.8209999999998576E-3</v>
          </cell>
          <cell r="AG122">
            <v>1.2908999999999837E-2</v>
          </cell>
          <cell r="AH122">
            <v>-1.2443500000000003</v>
          </cell>
          <cell r="AI122">
            <v>2.2132000000000041E-2</v>
          </cell>
          <cell r="AJ122">
            <v>-1.6023000000000565E-2</v>
          </cell>
          <cell r="AK122">
            <v>3.0900000000055883E-4</v>
          </cell>
          <cell r="AL122">
            <v>-3.8487000000000382E-2</v>
          </cell>
          <cell r="AM122">
            <v>-4.9299999999963262E-4</v>
          </cell>
          <cell r="AN122">
            <v>-4.7900000000034026E-4</v>
          </cell>
          <cell r="AO122">
            <v>-4.5655999999999697E-2</v>
          </cell>
          <cell r="AP122">
            <v>3.4700000000054132E-4</v>
          </cell>
          <cell r="AQ122">
            <v>1.8059999999993082E-3</v>
          </cell>
          <cell r="AR122">
            <v>2.1019999999998262E-3</v>
          </cell>
          <cell r="AS122">
            <v>-1.2610000000000454E-2</v>
          </cell>
          <cell r="AT122">
            <v>-0.10023699999999924</v>
          </cell>
          <cell r="AU122">
            <v>-5.077900000000013E-2</v>
          </cell>
          <cell r="AV122">
            <v>-4.509999999999792E-4</v>
          </cell>
          <cell r="AW122">
            <v>-3.4552000000000582E-2</v>
          </cell>
          <cell r="AX122">
            <v>3.0700000000010164E-3</v>
          </cell>
          <cell r="AY122">
            <v>2.5274999999999714E-2</v>
          </cell>
          <cell r="AZ122">
            <v>-3.074599999999994E-2</v>
          </cell>
          <cell r="BA122">
            <v>-1.157000000000008E-2</v>
          </cell>
          <cell r="BB122">
            <v>-1.0231000000000101E-2</v>
          </cell>
          <cell r="BC122">
            <v>-8.2379999999999676E-3</v>
          </cell>
          <cell r="BD122">
            <v>6.9040999999999908E-2</v>
          </cell>
          <cell r="BE122">
            <v>-9.528000000000203E-3</v>
          </cell>
          <cell r="BF122">
            <v>0.10352600000000001</v>
          </cell>
          <cell r="BG122">
            <v>3.588799999999992E-2</v>
          </cell>
          <cell r="BH122">
            <v>-3.769399999999945E-2</v>
          </cell>
          <cell r="BI122">
            <v>-0.2526390000000005</v>
          </cell>
          <cell r="BJ122">
            <v>0.39332900000000093</v>
          </cell>
          <cell r="BK122">
            <v>0.16232399999999936</v>
          </cell>
          <cell r="BL122">
            <v>-1.8043000000000364E-2</v>
          </cell>
          <cell r="BM122">
            <v>0.13344400000000067</v>
          </cell>
          <cell r="BN122">
            <v>-0.26533300000000082</v>
          </cell>
          <cell r="BO122">
            <v>-0.23489799999999983</v>
          </cell>
          <cell r="BP122">
            <v>-0.22821699999999912</v>
          </cell>
          <cell r="BQ122">
            <v>-8.3315000000000472E-2</v>
          </cell>
          <cell r="BR122">
            <v>4.1791000000000023E-2</v>
          </cell>
          <cell r="BS122">
            <v>3.5978000000000621E-2</v>
          </cell>
          <cell r="BT122">
            <v>-8.2313000000000747E-2</v>
          </cell>
          <cell r="BU122">
            <v>-8.7569000000000119E-2</v>
          </cell>
          <cell r="BV122">
            <v>4.1962000000000277E-2</v>
          </cell>
          <cell r="BW122">
            <v>-7.5799999999999201E-3</v>
          </cell>
          <cell r="BX122">
            <v>1.5154999999999919E-2</v>
          </cell>
          <cell r="BY122">
            <v>0.10117199999999926</v>
          </cell>
          <cell r="BZ122">
            <v>-9.8882000000000025E-2</v>
          </cell>
          <cell r="CA122">
            <v>4.6008000000000715E-2</v>
          </cell>
          <cell r="CB122">
            <v>-0.11609800000000026</v>
          </cell>
          <cell r="CC122">
            <v>0.12672600000000001</v>
          </cell>
          <cell r="CD122">
            <v>0.11612999999999996</v>
          </cell>
          <cell r="CE122">
            <v>1.1270000000005442E-3</v>
          </cell>
          <cell r="CF122">
            <v>9.0745999999999105E-2</v>
          </cell>
          <cell r="CG122">
            <v>-0.18270999999999943</v>
          </cell>
          <cell r="CH122">
            <v>-9.2890999999999835E-2</v>
          </cell>
          <cell r="CI122">
            <v>3.6151999999999573E-2</v>
          </cell>
          <cell r="CJ122">
            <v>5.6393000000000415E-2</v>
          </cell>
          <cell r="CK122">
            <v>-1.3733999999999968E-2</v>
          </cell>
          <cell r="CL122">
            <v>0.13515699999998976</v>
          </cell>
          <cell r="CM122">
            <v>-1.3882999999999979E-2</v>
          </cell>
          <cell r="CN122">
            <v>6.8848000000004794E-2</v>
          </cell>
          <cell r="CO122">
            <v>-0.66588200000001319</v>
          </cell>
          <cell r="CP122">
            <v>0.30954000000001525</v>
          </cell>
          <cell r="CQ122">
            <v>1.9417000000000684E-2</v>
          </cell>
          <cell r="CR122">
            <v>-0.10885300000000075</v>
          </cell>
          <cell r="CS122">
            <v>0.13155600000000067</v>
          </cell>
          <cell r="CT122">
            <v>0.11108699999999949</v>
          </cell>
          <cell r="CU122">
            <v>-0.10086899999999943</v>
          </cell>
          <cell r="CV122">
            <v>0.14818800000000021</v>
          </cell>
          <cell r="CW122">
            <v>2.5839000000000389E-2</v>
          </cell>
          <cell r="CX122">
            <v>-3.3905000000000629E-2</v>
          </cell>
          <cell r="CY122">
            <v>-4.3638999999999761E-2</v>
          </cell>
          <cell r="CZ122">
            <v>-4.2141000000000178E-2</v>
          </cell>
          <cell r="DA122">
            <v>6.6584000000000643E-2</v>
          </cell>
          <cell r="DB122">
            <v>8.2175999999999583E-2</v>
          </cell>
          <cell r="DC122">
            <v>0.14687499999999964</v>
          </cell>
          <cell r="DD122">
            <v>-0.23224899999999948</v>
          </cell>
          <cell r="DE122">
            <v>0.1045499999999997</v>
          </cell>
          <cell r="DF122">
            <v>7.0517000000000607E-2</v>
          </cell>
          <cell r="DG122">
            <v>-1.0980100000000013</v>
          </cell>
          <cell r="DH122">
            <v>0.12682400000000005</v>
          </cell>
          <cell r="DI122">
            <v>-1.8005999999999744E-2</v>
          </cell>
          <cell r="DJ122">
            <v>1.5670000000005402E-3</v>
          </cell>
          <cell r="DK122">
            <v>0.20519100000000012</v>
          </cell>
          <cell r="DL122">
            <v>-2.7025000000000104E-2</v>
          </cell>
          <cell r="DM122">
            <v>-0.2306000000000008</v>
          </cell>
          <cell r="DN122">
            <v>-0.27498800000000045</v>
          </cell>
          <cell r="DO122">
            <v>9.4323000000001045E-2</v>
          </cell>
          <cell r="DP122">
            <v>2377.6418547899998</v>
          </cell>
          <cell r="DQ122">
            <v>1.4042000000245025E-2</v>
          </cell>
          <cell r="DR122">
            <v>-0.13340000000016516</v>
          </cell>
          <cell r="DS122">
            <v>-7.7393999999912921E-2</v>
          </cell>
          <cell r="DT122">
            <v>6.0300000000097498E-2</v>
          </cell>
          <cell r="DU122">
            <v>-7.1231000000352651E-2</v>
          </cell>
          <cell r="DV122">
            <v>6.3108000000283937E-2</v>
          </cell>
          <cell r="DW122">
            <v>6.9355999999970663E-2</v>
          </cell>
          <cell r="DX122">
            <v>5.0103000000035536E-2</v>
          </cell>
          <cell r="DY122">
            <v>-0.16564300000027288</v>
          </cell>
          <cell r="DZ122">
            <v>1.6088000000308966E-2</v>
          </cell>
          <cell r="EA122">
            <v>0.14340099999981248</v>
          </cell>
          <cell r="EB122">
            <v>6.6529000000173255E-2</v>
          </cell>
          <cell r="EC122">
            <v>1.0637999999744352E-2</v>
          </cell>
          <cell r="ED122">
            <v>-7.4442999999973836E-2</v>
          </cell>
          <cell r="EE122">
            <v>-0.12193099999967671</v>
          </cell>
          <cell r="EF122">
            <v>-6.0570999999981723E-2</v>
          </cell>
          <cell r="EG122">
            <v>7.1281419999724177E-2</v>
          </cell>
          <cell r="EH122">
            <v>0.33965790999991441</v>
          </cell>
          <cell r="EI122">
            <v>-0.30454650000001493</v>
          </cell>
          <cell r="EJ122">
            <v>-3.9269269999749667E-2</v>
          </cell>
          <cell r="EK122">
            <v>-4.0692030000172963E-2</v>
          </cell>
          <cell r="EL122">
            <v>-3.1598049999956856E-2</v>
          </cell>
          <cell r="EM122">
            <v>6.5255699999852368E-2</v>
          </cell>
          <cell r="EN122">
            <v>4.0128180000010616E-2</v>
          </cell>
          <cell r="EO122">
            <v>-6.3064349999876868E-2</v>
          </cell>
          <cell r="EP122">
            <v>-4.4284719600000244</v>
          </cell>
          <cell r="EQ122">
            <v>4.5437719999881665E-2</v>
          </cell>
          <cell r="ER122">
            <v>4.5845370000279217E-2</v>
          </cell>
          <cell r="ES122">
            <v>-0.27168899000025704</v>
          </cell>
        </row>
        <row r="123">
          <cell r="R123">
            <v>1.3399999999999999</v>
          </cell>
          <cell r="S123">
            <v>9.9999999999997868E-3</v>
          </cell>
          <cell r="T123">
            <v>3.3900000000000006</v>
          </cell>
          <cell r="U123">
            <v>-13.290000000000001</v>
          </cell>
          <cell r="V123">
            <v>4.4100000000000019</v>
          </cell>
          <cell r="W123">
            <v>1.0399999999999956</v>
          </cell>
          <cell r="X123">
            <v>18.97</v>
          </cell>
          <cell r="Y123">
            <v>-3.0000000000001137E-2</v>
          </cell>
          <cell r="Z123">
            <v>25.129999999999995</v>
          </cell>
          <cell r="AA123">
            <v>1.6300000000000061</v>
          </cell>
          <cell r="AB123">
            <v>3.7800000000000047</v>
          </cell>
          <cell r="AC123">
            <v>-0.13000000000000966</v>
          </cell>
          <cell r="AD123">
            <v>-26.709999999999994</v>
          </cell>
          <cell r="AE123">
            <v>1.8000000000000007</v>
          </cell>
          <cell r="AF123">
            <v>2.370000000000001</v>
          </cell>
          <cell r="AG123">
            <v>-25.87</v>
          </cell>
          <cell r="AH123">
            <v>-1.3099999999999987</v>
          </cell>
          <cell r="AI123">
            <v>1.2099999999999991</v>
          </cell>
          <cell r="AJ123">
            <v>17.52</v>
          </cell>
          <cell r="AK123">
            <v>0.40999999999999837</v>
          </cell>
          <cell r="AL123">
            <v>20.249999999999993</v>
          </cell>
          <cell r="AM123">
            <v>1.470000000000006</v>
          </cell>
          <cell r="AN123">
            <v>0.54000000000000092</v>
          </cell>
          <cell r="AO123">
            <v>-7.0299999999999994</v>
          </cell>
          <cell r="AP123">
            <v>-1.4800000000000004</v>
          </cell>
          <cell r="AQ123">
            <v>3.6699999999999946</v>
          </cell>
          <cell r="AR123">
            <v>1.2300000000000075</v>
          </cell>
          <cell r="AS123">
            <v>-31.61</v>
          </cell>
          <cell r="AT123">
            <v>-3.66</v>
          </cell>
          <cell r="AU123">
            <v>-2.629999999999999</v>
          </cell>
          <cell r="AV123">
            <v>19.66</v>
          </cell>
          <cell r="AW123">
            <v>-11.580000000000002</v>
          </cell>
          <cell r="AX123">
            <v>19.969999999999995</v>
          </cell>
          <cell r="AY123">
            <v>-1.17</v>
          </cell>
          <cell r="AZ123">
            <v>1.5399999999999965</v>
          </cell>
          <cell r="BA123">
            <v>-4.9399999999999915</v>
          </cell>
          <cell r="BB123">
            <v>-3.3300000000000081</v>
          </cell>
          <cell r="BC123">
            <v>2.9700000000000011</v>
          </cell>
          <cell r="BD123">
            <v>6.9600000000000053</v>
          </cell>
          <cell r="BE123">
            <v>-33.039999999999992</v>
          </cell>
          <cell r="BF123">
            <v>1.9999999999996909E-2</v>
          </cell>
          <cell r="BG123">
            <v>1.7900000000000045</v>
          </cell>
          <cell r="BH123">
            <v>17.979999999999997</v>
          </cell>
          <cell r="BI123">
            <v>4.84</v>
          </cell>
          <cell r="BJ123">
            <v>30.250000000000011</v>
          </cell>
          <cell r="BK123">
            <v>0.73999999999998689</v>
          </cell>
          <cell r="BL123">
            <v>-1.2900000000000009</v>
          </cell>
          <cell r="BM123">
            <v>-21.650000000000002</v>
          </cell>
          <cell r="BN123">
            <v>-1.62</v>
          </cell>
          <cell r="BO123">
            <v>6.1000000000000005</v>
          </cell>
          <cell r="BP123">
            <v>-3.9700000000000024</v>
          </cell>
          <cell r="BQ123">
            <v>-27.019999999999989</v>
          </cell>
          <cell r="BR123">
            <v>0.34000000000000163</v>
          </cell>
          <cell r="BS123">
            <v>-0.78000000000000114</v>
          </cell>
          <cell r="BT123">
            <v>30.64</v>
          </cell>
          <cell r="BU123">
            <v>4.2299999999999978</v>
          </cell>
          <cell r="BV123">
            <v>30.570000000000007</v>
          </cell>
          <cell r="BW123">
            <v>-2.379999999999999</v>
          </cell>
          <cell r="BX123">
            <v>0.45000000000000817</v>
          </cell>
          <cell r="BY123">
            <v>-35.550000000000011</v>
          </cell>
          <cell r="BZ123">
            <v>-0.45999999999999908</v>
          </cell>
          <cell r="CA123">
            <v>7.7299999999999986</v>
          </cell>
          <cell r="CB123">
            <v>-2.3000000000000007</v>
          </cell>
          <cell r="CC123">
            <v>-26.449999999999996</v>
          </cell>
          <cell r="CD123">
            <v>-2.9200000000000017</v>
          </cell>
          <cell r="CE123">
            <v>-1.5500000000000007</v>
          </cell>
          <cell r="CF123">
            <v>29.349999999999998</v>
          </cell>
          <cell r="CG123">
            <v>4.6899999999999995</v>
          </cell>
          <cell r="CH123">
            <v>32.750000000000007</v>
          </cell>
          <cell r="CI123">
            <v>2.970000000000006</v>
          </cell>
          <cell r="CJ123">
            <v>-1.6600000000000081</v>
          </cell>
          <cell r="CK123">
            <v>-41.190000000000005</v>
          </cell>
          <cell r="CL123">
            <v>-1.6799999999999979</v>
          </cell>
          <cell r="CM123">
            <v>-0.64000000000000057</v>
          </cell>
          <cell r="CN123">
            <v>2.430000000000001</v>
          </cell>
          <cell r="CO123">
            <v>-29.749999999999996</v>
          </cell>
          <cell r="CP123">
            <v>-2.4699999999999975</v>
          </cell>
          <cell r="CQ123">
            <v>-0.3200000000000025</v>
          </cell>
          <cell r="CR123">
            <v>19.449999999999996</v>
          </cell>
          <cell r="CS123">
            <v>14.41</v>
          </cell>
          <cell r="CT123">
            <v>20.130000000000013</v>
          </cell>
          <cell r="CU123">
            <v>17.20999999999999</v>
          </cell>
          <cell r="CV123">
            <v>13.97000000000001</v>
          </cell>
          <cell r="CW123">
            <v>-52.650000000000013</v>
          </cell>
          <cell r="CX123">
            <v>8.7299999999999969</v>
          </cell>
          <cell r="CY123">
            <v>-3.0499999999999967</v>
          </cell>
          <cell r="CZ123">
            <v>0.369999999999997</v>
          </cell>
          <cell r="DA123">
            <v>-31.22999999999999</v>
          </cell>
          <cell r="DB123">
            <v>2.5799999999999996</v>
          </cell>
          <cell r="DC123">
            <v>3.0799999999999965</v>
          </cell>
          <cell r="DD123">
            <v>13.66</v>
          </cell>
          <cell r="DE123">
            <v>0.59999999999999565</v>
          </cell>
          <cell r="DF123">
            <v>36.280000000000015</v>
          </cell>
          <cell r="DG123">
            <v>5.9499999999999877</v>
          </cell>
          <cell r="DH123">
            <v>2.8900000000000037</v>
          </cell>
          <cell r="DI123">
            <v>-32.920000000000009</v>
          </cell>
          <cell r="DJ123">
            <v>10.050000000000002</v>
          </cell>
          <cell r="DK123">
            <v>3.3200000000000105</v>
          </cell>
          <cell r="DL123">
            <v>5.3299999999999894</v>
          </cell>
          <cell r="DM123">
            <v>-17.880000000000003</v>
          </cell>
          <cell r="DN123">
            <v>2.1801899999999939</v>
          </cell>
          <cell r="DO123">
            <v>2.8260860000000143</v>
          </cell>
          <cell r="DP123">
            <v>7.2118949999999895</v>
          </cell>
          <cell r="DQ123">
            <v>10.017542000000017</v>
          </cell>
          <cell r="DR123">
            <v>3.4500639999999851</v>
          </cell>
          <cell r="DS123">
            <v>4.8119720000000017</v>
          </cell>
          <cell r="DT123">
            <v>2.3861299999999983</v>
          </cell>
          <cell r="DU123">
            <v>-45.568859999999994</v>
          </cell>
          <cell r="DV123">
            <v>12.791212000000003</v>
          </cell>
          <cell r="DW123">
            <v>6.6717399999999891</v>
          </cell>
          <cell r="DX123">
            <v>11.581674000000007</v>
          </cell>
          <cell r="DY123">
            <v>-16.051359000000001</v>
          </cell>
          <cell r="DZ123">
            <v>3.3074969999999952</v>
          </cell>
          <cell r="EA123">
            <v>6.3568040000000003</v>
          </cell>
          <cell r="EB123">
            <v>13.129102000000012</v>
          </cell>
          <cell r="EC123">
            <v>3.6111589999999887</v>
          </cell>
          <cell r="ED123">
            <v>4.7424170000000014</v>
          </cell>
          <cell r="EE123">
            <v>7.9879989999999994</v>
          </cell>
          <cell r="EF123">
            <v>2.1493680000000124</v>
          </cell>
          <cell r="EG123">
            <v>-57.891458000000007</v>
          </cell>
          <cell r="EH123">
            <v>9.8788619999999945</v>
          </cell>
          <cell r="EI123">
            <v>6.8338610000000175</v>
          </cell>
          <cell r="EJ123">
            <v>15.685201999999997</v>
          </cell>
          <cell r="EK123">
            <v>-9.2076659999999979</v>
          </cell>
          <cell r="EL123">
            <v>5.8680919999999874</v>
          </cell>
          <cell r="EM123">
            <v>2.8535380000000101</v>
          </cell>
          <cell r="EN123">
            <v>10.685962999999889</v>
          </cell>
          <cell r="EO123">
            <v>9.9448970000000987</v>
          </cell>
          <cell r="EP123">
            <v>10.235943000000008</v>
          </cell>
          <cell r="EQ123">
            <v>10.315781999999999</v>
          </cell>
          <cell r="ER123">
            <v>2.8261619999999987</v>
          </cell>
          <cell r="ES123">
            <v>-43.316856000000001</v>
          </cell>
        </row>
        <row r="125">
          <cell r="R125">
            <v>41.12774283800001</v>
          </cell>
          <cell r="S125">
            <v>1401.1040116759998</v>
          </cell>
          <cell r="T125">
            <v>59.490564382000002</v>
          </cell>
          <cell r="U125">
            <v>80.461681408000004</v>
          </cell>
          <cell r="V125">
            <v>17.161981270000005</v>
          </cell>
          <cell r="W125">
            <v>151.15556880800003</v>
          </cell>
          <cell r="X125">
            <v>70.320811190999976</v>
          </cell>
          <cell r="Y125">
            <v>-74.099006739999993</v>
          </cell>
          <cell r="Z125">
            <v>7.3048119830000031</v>
          </cell>
          <cell r="AA125">
            <v>61.835235820000015</v>
          </cell>
          <cell r="AB125">
            <v>248.86095014799994</v>
          </cell>
          <cell r="AC125">
            <v>59.942308232999999</v>
          </cell>
          <cell r="AD125">
            <v>41.74726038499999</v>
          </cell>
          <cell r="AE125">
            <v>83.333917223000014</v>
          </cell>
          <cell r="AF125">
            <v>-141.55644729999997</v>
          </cell>
          <cell r="AG125">
            <v>31.227336651000016</v>
          </cell>
          <cell r="AH125">
            <v>371.18320547300004</v>
          </cell>
          <cell r="AI125">
            <v>-143.39383116400001</v>
          </cell>
          <cell r="AJ125">
            <v>73.643284664000021</v>
          </cell>
          <cell r="AK125">
            <v>163.45710136299999</v>
          </cell>
          <cell r="AL125">
            <v>356.10709353699997</v>
          </cell>
          <cell r="AM125">
            <v>35.721772231000003</v>
          </cell>
          <cell r="AN125">
            <v>173.83348447999998</v>
          </cell>
          <cell r="AO125">
            <v>683.78342669799997</v>
          </cell>
          <cell r="AP125">
            <v>83.72634004999999</v>
          </cell>
          <cell r="AQ125">
            <v>862.56681055000013</v>
          </cell>
          <cell r="AR125">
            <v>-124.80477638999999</v>
          </cell>
          <cell r="AS125">
            <v>171.15059206999999</v>
          </cell>
          <cell r="AT125">
            <v>28.228874099999999</v>
          </cell>
          <cell r="AU125">
            <v>-2.6482826100000185</v>
          </cell>
          <cell r="AV125">
            <v>334.68158638999995</v>
          </cell>
          <cell r="AW125">
            <v>-1.5942180000000028</v>
          </cell>
          <cell r="AX125">
            <v>14.244710619999994</v>
          </cell>
          <cell r="AY125">
            <v>-19.533361100000004</v>
          </cell>
          <cell r="AZ125">
            <v>275.95529521000003</v>
          </cell>
          <cell r="BA125">
            <v>350.52928007000003</v>
          </cell>
          <cell r="BB125">
            <v>153.68304961000001</v>
          </cell>
          <cell r="BC125">
            <v>883.99192304000007</v>
          </cell>
          <cell r="BD125">
            <v>-136.24511698000001</v>
          </cell>
          <cell r="BE125">
            <v>152.54655968000003</v>
          </cell>
          <cell r="BF125">
            <v>16.534198659999998</v>
          </cell>
          <cell r="BG125">
            <v>1377.6971400200002</v>
          </cell>
          <cell r="BH125">
            <v>77.504237419999981</v>
          </cell>
          <cell r="BI125">
            <v>-31.657653676999995</v>
          </cell>
          <cell r="BJ125">
            <v>9.3302312859999859</v>
          </cell>
          <cell r="BK125">
            <v>18.187776070000002</v>
          </cell>
          <cell r="BL125">
            <v>200.51198834999997</v>
          </cell>
          <cell r="BM125">
            <v>240.70567358999998</v>
          </cell>
          <cell r="BN125">
            <v>-308.84061710000003</v>
          </cell>
          <cell r="BO125">
            <v>80.901295049999987</v>
          </cell>
          <cell r="BP125">
            <v>-289.81009163900006</v>
          </cell>
          <cell r="BQ125">
            <v>76.73240287000003</v>
          </cell>
          <cell r="BR125">
            <v>-24.508811042000005</v>
          </cell>
          <cell r="BS125">
            <v>-298.32035229000002</v>
          </cell>
          <cell r="BT125">
            <v>57.991147485999996</v>
          </cell>
          <cell r="BU125">
            <v>16.247899280000009</v>
          </cell>
          <cell r="BV125">
            <v>-439.68745756300007</v>
          </cell>
          <cell r="BW125">
            <v>568.59987449300002</v>
          </cell>
          <cell r="BX125">
            <v>93.221474659999998</v>
          </cell>
          <cell r="BY125">
            <v>117.20223374399998</v>
          </cell>
          <cell r="BZ125">
            <v>57.267266970000001</v>
          </cell>
          <cell r="CA125">
            <v>73.353491869999999</v>
          </cell>
          <cell r="CB125">
            <v>-405.57744488000003</v>
          </cell>
          <cell r="CC125">
            <v>-33.326299301999995</v>
          </cell>
          <cell r="CD125">
            <v>-73.969614107000012</v>
          </cell>
          <cell r="CE125">
            <v>-268.97622523200005</v>
          </cell>
          <cell r="CF125">
            <v>483.75365569199994</v>
          </cell>
          <cell r="CG125">
            <v>502.81056604000003</v>
          </cell>
          <cell r="CH125">
            <v>25.620858885999986</v>
          </cell>
          <cell r="CI125">
            <v>349.96146895800001</v>
          </cell>
          <cell r="CJ125">
            <v>-99.648738382000005</v>
          </cell>
          <cell r="CK125">
            <v>755.85150397299981</v>
          </cell>
          <cell r="CL125">
            <v>176.21054028899994</v>
          </cell>
          <cell r="CM125">
            <v>-70.107526988999993</v>
          </cell>
          <cell r="CN125">
            <v>339.45325149899992</v>
          </cell>
          <cell r="CO125">
            <v>-121.09334238899999</v>
          </cell>
          <cell r="CP125">
            <v>590.0749185709999</v>
          </cell>
          <cell r="CQ125">
            <v>357.93638370899998</v>
          </cell>
          <cell r="CR125">
            <v>101.96388617700005</v>
          </cell>
          <cell r="CS125">
            <v>-96.291074990000013</v>
          </cell>
          <cell r="CT125">
            <v>-223.21833870600003</v>
          </cell>
          <cell r="CU125">
            <v>-50.135183263000002</v>
          </cell>
          <cell r="CV125">
            <v>35.654574587000013</v>
          </cell>
          <cell r="CW125">
            <v>744.77859284599981</v>
          </cell>
          <cell r="CX125">
            <v>-56.813256410000022</v>
          </cell>
          <cell r="CY125">
            <v>-109.284457535</v>
          </cell>
          <cell r="CZ125">
            <v>-298.13616615300009</v>
          </cell>
          <cell r="DA125">
            <v>-887.18260783299991</v>
          </cell>
          <cell r="DB125">
            <v>1337.2053934810001</v>
          </cell>
          <cell r="DC125">
            <v>-405.02317520100002</v>
          </cell>
          <cell r="DD125">
            <v>98.955359391000002</v>
          </cell>
          <cell r="DE125">
            <v>23.886813497999988</v>
          </cell>
          <cell r="DF125">
            <v>-153.79133975000005</v>
          </cell>
          <cell r="DG125">
            <v>1920.2482826759999</v>
          </cell>
          <cell r="DH125">
            <v>-20.91414225299998</v>
          </cell>
          <cell r="DI125">
            <v>2986.2369856880005</v>
          </cell>
          <cell r="DJ125">
            <v>-139.66345182000001</v>
          </cell>
          <cell r="DK125">
            <v>127.42287716100002</v>
          </cell>
          <cell r="DL125">
            <v>67.929420753000031</v>
          </cell>
          <cell r="DM125">
            <v>110.87956331900003</v>
          </cell>
          <cell r="DN125">
            <v>-1.6472532680000107</v>
          </cell>
          <cell r="DO125">
            <v>-155.83851258000001</v>
          </cell>
          <cell r="DP125">
            <v>-21.343831378000022</v>
          </cell>
          <cell r="DQ125">
            <v>21.077246285999998</v>
          </cell>
          <cell r="DR125">
            <v>14.739240649999985</v>
          </cell>
          <cell r="DS125">
            <v>1104.7971706589999</v>
          </cell>
          <cell r="DT125">
            <v>-62.733683239999991</v>
          </cell>
          <cell r="DU125">
            <v>1026.7796260699997</v>
          </cell>
          <cell r="DV125">
            <v>-162.401198618</v>
          </cell>
          <cell r="DW125">
            <v>-35.041932383999999</v>
          </cell>
          <cell r="DX125">
            <v>506.94856183000007</v>
          </cell>
          <cell r="DY125">
            <v>-228.496542242</v>
          </cell>
          <cell r="DZ125">
            <v>8.9778314030000157</v>
          </cell>
          <cell r="EA125">
            <v>788.84689344399999</v>
          </cell>
          <cell r="EB125">
            <v>67.899152174000022</v>
          </cell>
          <cell r="EC125">
            <v>-24.854113463000012</v>
          </cell>
          <cell r="ED125">
            <v>-76.278325522000003</v>
          </cell>
          <cell r="EE125">
            <v>-462.30787341500002</v>
          </cell>
          <cell r="EF125">
            <v>-46.189143372000011</v>
          </cell>
          <cell r="EG125">
            <v>1826.9166958399999</v>
          </cell>
          <cell r="EH125">
            <v>-104.30493382000002</v>
          </cell>
          <cell r="EI125">
            <v>-44.324217445000002</v>
          </cell>
          <cell r="EJ125">
            <v>-49.350592396999993</v>
          </cell>
          <cell r="EK125">
            <v>-139.433578901</v>
          </cell>
          <cell r="EL125">
            <v>608.29954858699989</v>
          </cell>
          <cell r="EM125">
            <v>-90.96277977199999</v>
          </cell>
          <cell r="EN125">
            <v>150.82218982199998</v>
          </cell>
          <cell r="EO125">
            <v>396.21628206500003</v>
          </cell>
          <cell r="EP125">
            <v>260.55951779700001</v>
          </cell>
          <cell r="EQ125">
            <v>-71.652227360999987</v>
          </cell>
          <cell r="ER125">
            <v>-86.290878216999857</v>
          </cell>
          <cell r="ES125">
            <v>5.3017148210000187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-1.0000007932831068E-8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1.0000007932831068E-8</v>
          </cell>
          <cell r="CW126">
            <v>-1.0000050565395213E-8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-2.8421681008694575E-20</v>
          </cell>
        </row>
        <row r="127">
          <cell r="R127">
            <v>-15.493735050799996</v>
          </cell>
          <cell r="S127">
            <v>-11.812482599199999</v>
          </cell>
          <cell r="T127">
            <v>-15.3184735</v>
          </cell>
          <cell r="U127">
            <v>-0.24584485000000367</v>
          </cell>
          <cell r="V127">
            <v>-6.5711477400000007</v>
          </cell>
          <cell r="W127">
            <v>-7.3837228900000014</v>
          </cell>
          <cell r="X127">
            <v>-3.8021719600000008</v>
          </cell>
          <cell r="Y127">
            <v>4.0261170000000019</v>
          </cell>
          <cell r="Z127">
            <v>-1.7274681899999971</v>
          </cell>
          <cell r="AA127">
            <v>2.0893100482000024</v>
          </cell>
          <cell r="AB127">
            <v>-0.82787801250000292</v>
          </cell>
          <cell r="AC127">
            <v>9.6278682900000003</v>
          </cell>
          <cell r="AD127">
            <v>-6.0276748661999999</v>
          </cell>
          <cell r="AE127">
            <v>-9.6054381100000015</v>
          </cell>
          <cell r="AF127">
            <v>-8.6718472500000008</v>
          </cell>
          <cell r="AG127">
            <v>-9.7344517562000021</v>
          </cell>
          <cell r="AH127">
            <v>-2.1196336299999992</v>
          </cell>
          <cell r="AI127">
            <v>-5.8077755599999996</v>
          </cell>
          <cell r="AJ127">
            <v>-0.3432754499999966</v>
          </cell>
          <cell r="AK127">
            <v>-4.9875438699999997</v>
          </cell>
          <cell r="AL127">
            <v>7.65316127</v>
          </cell>
          <cell r="AM127">
            <v>12.330846610000002</v>
          </cell>
          <cell r="AN127">
            <v>39.222887669999999</v>
          </cell>
          <cell r="AO127">
            <v>45.587835609999999</v>
          </cell>
          <cell r="AP127">
            <v>-4.458355319999999</v>
          </cell>
          <cell r="AQ127">
            <v>2.2314252099999985</v>
          </cell>
          <cell r="AR127">
            <v>-7.2574070000000033</v>
          </cell>
          <cell r="AS127">
            <v>-4.7538628400000045</v>
          </cell>
          <cell r="AT127">
            <v>-0.23306617999999668</v>
          </cell>
          <cell r="AU127">
            <v>-1.5467197100000007</v>
          </cell>
          <cell r="AV127">
            <v>2.7113104600000035</v>
          </cell>
          <cell r="AW127">
            <v>7.1419688499999952</v>
          </cell>
          <cell r="AX127">
            <v>-0.75848733999999984</v>
          </cell>
          <cell r="AY127">
            <v>1.0004937599999999</v>
          </cell>
          <cell r="AZ127">
            <v>6.036173530000001</v>
          </cell>
          <cell r="BA127">
            <v>20.30126263</v>
          </cell>
          <cell r="BB127">
            <v>-3.3448912700000024</v>
          </cell>
          <cell r="BC127">
            <v>4.339142240000001</v>
          </cell>
          <cell r="BD127">
            <v>2.5385090600000018</v>
          </cell>
          <cell r="BE127">
            <v>19.502909650000003</v>
          </cell>
          <cell r="BF127">
            <v>13.028653670000004</v>
          </cell>
          <cell r="BG127">
            <v>11.808449959999994</v>
          </cell>
          <cell r="BH127">
            <v>11.04836227</v>
          </cell>
          <cell r="BI127">
            <v>10.846584170000002</v>
          </cell>
          <cell r="BJ127">
            <v>15.139436669999998</v>
          </cell>
          <cell r="BK127">
            <v>9.4808847900000011</v>
          </cell>
          <cell r="BL127">
            <v>13.691257920000005</v>
          </cell>
          <cell r="BM127">
            <v>48.651744859999994</v>
          </cell>
          <cell r="BN127">
            <v>-6.6387281799999975</v>
          </cell>
          <cell r="BO127">
            <v>-2.0127648199999992</v>
          </cell>
          <cell r="BP127">
            <v>8.3325936699999996</v>
          </cell>
          <cell r="BQ127">
            <v>1.0105007400000008</v>
          </cell>
          <cell r="BR127">
            <v>-3.1163821200000008</v>
          </cell>
          <cell r="BS127">
            <v>4.1885893100000011</v>
          </cell>
          <cell r="BT127">
            <v>-2.6634074400000007</v>
          </cell>
          <cell r="BU127">
            <v>1.3503503499999974</v>
          </cell>
          <cell r="BV127">
            <v>11.63040163</v>
          </cell>
          <cell r="BW127">
            <v>9.9945678000000004</v>
          </cell>
          <cell r="BX127">
            <v>13.306877459999999</v>
          </cell>
          <cell r="BY127">
            <v>37.677233579999992</v>
          </cell>
          <cell r="BZ127">
            <v>-4.7254668900000025</v>
          </cell>
          <cell r="CA127">
            <v>-7.6055833099999983</v>
          </cell>
          <cell r="CB127">
            <v>5.7669694899999984</v>
          </cell>
          <cell r="CC127">
            <v>1.6896748899999989</v>
          </cell>
          <cell r="CD127">
            <v>-3.0561098300000018</v>
          </cell>
          <cell r="CE127">
            <v>-2.4370679799999988</v>
          </cell>
          <cell r="CF127">
            <v>0.38160065999999859</v>
          </cell>
          <cell r="CG127">
            <v>5.0809781399999983</v>
          </cell>
          <cell r="CH127">
            <v>8.6067067599999962</v>
          </cell>
          <cell r="CI127">
            <v>0.57608586000000506</v>
          </cell>
          <cell r="CJ127">
            <v>164.75976560000001</v>
          </cell>
          <cell r="CK127">
            <v>57.34723678000001</v>
          </cell>
          <cell r="CL127">
            <v>-3.1493701500000015</v>
          </cell>
          <cell r="CM127">
            <v>-7.1916864500000006</v>
          </cell>
          <cell r="CN127">
            <v>7.4450929300000004</v>
          </cell>
          <cell r="CO127">
            <v>2.629067389999995</v>
          </cell>
          <cell r="CP127">
            <v>-16.149485560000002</v>
          </cell>
          <cell r="CQ127">
            <v>-4.1107576899999971</v>
          </cell>
          <cell r="CR127">
            <v>-2.5562174500000001</v>
          </cell>
          <cell r="CS127">
            <v>1.0185479500000021</v>
          </cell>
          <cell r="CT127">
            <v>-4.0221423199999986</v>
          </cell>
          <cell r="CU127">
            <v>-1.3282924200000021</v>
          </cell>
          <cell r="CV127">
            <v>-3.6727534399999939</v>
          </cell>
          <cell r="CW127">
            <v>101.8772609</v>
          </cell>
          <cell r="CX127">
            <v>-6.9200927500000002</v>
          </cell>
          <cell r="CY127">
            <v>9.3999926100000017</v>
          </cell>
          <cell r="CZ127">
            <v>-6.2892244000000002</v>
          </cell>
          <cell r="DA127">
            <v>-3.5522159499999999</v>
          </cell>
          <cell r="DB127">
            <v>-13.099104559999997</v>
          </cell>
          <cell r="DC127">
            <v>-3.6195224000000006</v>
          </cell>
          <cell r="DD127">
            <v>-4.4267052899999992</v>
          </cell>
          <cell r="DE127">
            <v>-10.220892169999997</v>
          </cell>
          <cell r="DF127">
            <v>0.57522373000000471</v>
          </cell>
          <cell r="DG127">
            <v>2.7218545200000079</v>
          </cell>
          <cell r="DH127">
            <v>-9.0568911399999958</v>
          </cell>
          <cell r="DI127">
            <v>61.691330649099989</v>
          </cell>
          <cell r="DJ127">
            <v>-0.2939232091000008</v>
          </cell>
          <cell r="DK127">
            <v>-2.1058098800000025</v>
          </cell>
          <cell r="DL127">
            <v>31.80586156999999</v>
          </cell>
          <cell r="DM127">
            <v>3.088317</v>
          </cell>
          <cell r="DN127">
            <v>-7.8298897200000024</v>
          </cell>
          <cell r="DO127">
            <v>-2.1821158899999986</v>
          </cell>
          <cell r="DP127">
            <v>-1.2268800299999789</v>
          </cell>
          <cell r="DQ127">
            <v>-1.4973064400000009</v>
          </cell>
          <cell r="DR127">
            <v>12.350251114400001</v>
          </cell>
          <cell r="DS127">
            <v>8.2485308000000011</v>
          </cell>
          <cell r="DT127">
            <v>3.2703389800000107</v>
          </cell>
          <cell r="DU127">
            <v>24.266102360000001</v>
          </cell>
          <cell r="DV127">
            <v>-3.0064219199999993</v>
          </cell>
          <cell r="DW127">
            <v>10.01482569</v>
          </cell>
          <cell r="DX127">
            <v>9.954441869999993</v>
          </cell>
          <cell r="DY127">
            <v>0.61658406000000276</v>
          </cell>
          <cell r="DZ127">
            <v>-4.1818067500000033</v>
          </cell>
          <cell r="EA127">
            <v>12.923225280000002</v>
          </cell>
          <cell r="EB127">
            <v>11.067092680000002</v>
          </cell>
          <cell r="EC127">
            <v>6.6391936600000037</v>
          </cell>
          <cell r="ED127">
            <v>19.682919140000003</v>
          </cell>
          <cell r="EE127">
            <v>7.3814617899999977</v>
          </cell>
          <cell r="EF127">
            <v>-2.931911119999997</v>
          </cell>
          <cell r="EG127">
            <v>29.899237120000006</v>
          </cell>
          <cell r="EH127">
            <v>30.845355999999992</v>
          </cell>
          <cell r="EI127">
            <v>20.646024279999999</v>
          </cell>
          <cell r="EJ127">
            <v>16.510434540000006</v>
          </cell>
          <cell r="EK127">
            <v>-7.0279018099999995</v>
          </cell>
          <cell r="EL127">
            <v>5.5139461399999981</v>
          </cell>
          <cell r="EM127">
            <v>1.5255089300000009</v>
          </cell>
          <cell r="EN127">
            <v>12.742701039999996</v>
          </cell>
          <cell r="EO127">
            <v>6.6177137899999998</v>
          </cell>
          <cell r="EP127">
            <v>1.2115669200000028</v>
          </cell>
          <cell r="EQ127">
            <v>-14.448883269999996</v>
          </cell>
          <cell r="ER127">
            <v>-0.32688422000000728</v>
          </cell>
          <cell r="ES127">
            <v>-3.2496480499999993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500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487.97168796000005</v>
          </cell>
          <cell r="S129">
            <v>16.791214159999981</v>
          </cell>
          <cell r="T129">
            <v>57.801999529999193</v>
          </cell>
          <cell r="U129">
            <v>4.4288024799998311</v>
          </cell>
          <cell r="V129">
            <v>71.435276180000983</v>
          </cell>
          <cell r="W129">
            <v>39.813575350000974</v>
          </cell>
          <cell r="X129">
            <v>105.50957018000008</v>
          </cell>
          <cell r="Y129">
            <v>29.634261799998967</v>
          </cell>
          <cell r="Z129">
            <v>69.961709109999902</v>
          </cell>
          <cell r="AA129">
            <v>55.592088320000585</v>
          </cell>
          <cell r="AB129">
            <v>60.089800269998705</v>
          </cell>
          <cell r="AC129">
            <v>434.00725147000048</v>
          </cell>
          <cell r="AD129">
            <v>80.099487949999457</v>
          </cell>
          <cell r="AE129">
            <v>-8.131770859999051</v>
          </cell>
          <cell r="AF129">
            <v>69.108885929998905</v>
          </cell>
          <cell r="AG129">
            <v>85.030733780001356</v>
          </cell>
          <cell r="AH129">
            <v>61.950511430000006</v>
          </cell>
          <cell r="AI129">
            <v>120.98975203999998</v>
          </cell>
          <cell r="AJ129">
            <v>56.3466863499998</v>
          </cell>
          <cell r="AK129">
            <v>-36.313629770001171</v>
          </cell>
          <cell r="AL129">
            <v>32.204422740001064</v>
          </cell>
          <cell r="AM129">
            <v>52.604379479999807</v>
          </cell>
          <cell r="AN129">
            <v>60.617412269998567</v>
          </cell>
          <cell r="AO129">
            <v>483.087784190001</v>
          </cell>
          <cell r="AP129">
            <v>-606.38732245999836</v>
          </cell>
          <cell r="AQ129">
            <v>66.268083119998664</v>
          </cell>
          <cell r="AR129">
            <v>78.420180119999713</v>
          </cell>
          <cell r="AS129">
            <v>124.04098382000029</v>
          </cell>
          <cell r="AT129">
            <v>76.962877860000845</v>
          </cell>
          <cell r="AU129">
            <v>175.65507059999891</v>
          </cell>
          <cell r="AV129">
            <v>78.003391310000552</v>
          </cell>
          <cell r="AW129">
            <v>77.286752019999767</v>
          </cell>
          <cell r="AX129">
            <v>41.82724312999926</v>
          </cell>
          <cell r="AY129">
            <v>96.22485929999948</v>
          </cell>
          <cell r="AZ129">
            <v>94.35966295000253</v>
          </cell>
          <cell r="BA129">
            <v>78.218582329999663</v>
          </cell>
          <cell r="BB129">
            <v>9.9775038999996468</v>
          </cell>
          <cell r="BC129">
            <v>54.248478819999036</v>
          </cell>
          <cell r="BD129">
            <v>37.389518740000312</v>
          </cell>
          <cell r="BE129">
            <v>70.368733809999867</v>
          </cell>
          <cell r="BF129">
            <v>-5.1862957899993489</v>
          </cell>
          <cell r="BG129">
            <v>79.953912529998888</v>
          </cell>
          <cell r="BH129">
            <v>15.192888260001382</v>
          </cell>
          <cell r="BI129">
            <v>50.548939829999654</v>
          </cell>
          <cell r="BJ129">
            <v>-18.388439800000924</v>
          </cell>
          <cell r="BK129">
            <v>62.625608990000728</v>
          </cell>
          <cell r="BL129">
            <v>-115.91758772999947</v>
          </cell>
          <cell r="BM129">
            <v>170.97104920999936</v>
          </cell>
          <cell r="BN129">
            <v>1.67885521000062</v>
          </cell>
          <cell r="BO129">
            <v>42.761794259999988</v>
          </cell>
          <cell r="BP129">
            <v>145.66312694999942</v>
          </cell>
          <cell r="BQ129">
            <v>49.814268190000803</v>
          </cell>
          <cell r="BR129">
            <v>38.619176069999412</v>
          </cell>
          <cell r="BS129">
            <v>69.649935759999607</v>
          </cell>
          <cell r="BT129">
            <v>28.131414469999982</v>
          </cell>
          <cell r="BU129">
            <v>1.8787949899997329</v>
          </cell>
          <cell r="BV129">
            <v>-17.988865100000112</v>
          </cell>
          <cell r="BW129">
            <v>3.2180079299996578</v>
          </cell>
          <cell r="BX129">
            <v>-50.192815889998201</v>
          </cell>
          <cell r="BY129">
            <v>97.773251880000316</v>
          </cell>
          <cell r="BZ129">
            <v>-0.65204159000131767</v>
          </cell>
          <cell r="CA129">
            <v>-1.8323205199994845</v>
          </cell>
          <cell r="CB129">
            <v>83.767638929999521</v>
          </cell>
          <cell r="CC129">
            <v>31.83387594999931</v>
          </cell>
          <cell r="CD129">
            <v>117.56517531999998</v>
          </cell>
          <cell r="CE129">
            <v>111.18282571000054</v>
          </cell>
          <cell r="CF129">
            <v>72.547954390000086</v>
          </cell>
          <cell r="CG129">
            <v>-11.842085740000584</v>
          </cell>
          <cell r="CH129">
            <v>73.059395390000645</v>
          </cell>
          <cell r="CI129">
            <v>50.635371700000178</v>
          </cell>
          <cell r="CJ129">
            <v>78.813798610000049</v>
          </cell>
          <cell r="CK129">
            <v>99.835221549999005</v>
          </cell>
          <cell r="CL129">
            <v>4.2133505700003298</v>
          </cell>
          <cell r="CM129">
            <v>63.41993377000108</v>
          </cell>
          <cell r="CN129">
            <v>79.424904569999853</v>
          </cell>
          <cell r="CO129">
            <v>131.02890606000074</v>
          </cell>
          <cell r="CP129">
            <v>163.11226286999772</v>
          </cell>
          <cell r="CQ129">
            <v>33.311090200000763</v>
          </cell>
          <cell r="CR129">
            <v>90.632868510001572</v>
          </cell>
          <cell r="CS129">
            <v>38.539783079999324</v>
          </cell>
          <cell r="CT129">
            <v>54.104479310000897</v>
          </cell>
          <cell r="CU129">
            <v>63.450701639998442</v>
          </cell>
          <cell r="CV129">
            <v>162.81489779999902</v>
          </cell>
          <cell r="CW129">
            <v>54.057508280002367</v>
          </cell>
          <cell r="CX129">
            <v>16.760477100000571</v>
          </cell>
          <cell r="CY129">
            <v>42.722448629998325</v>
          </cell>
          <cell r="CZ129">
            <v>142.91166418999819</v>
          </cell>
          <cell r="DA129">
            <v>81.559311210001397</v>
          </cell>
          <cell r="DB129">
            <v>84.986961489999885</v>
          </cell>
          <cell r="DC129">
            <v>79.338141259999247</v>
          </cell>
          <cell r="DD129">
            <v>21.407324140000128</v>
          </cell>
          <cell r="DE129">
            <v>34.362164690001009</v>
          </cell>
          <cell r="DF129">
            <v>-4.172114099999817</v>
          </cell>
          <cell r="DG129">
            <v>93.519568859999708</v>
          </cell>
          <cell r="DH129">
            <v>59.188179119999404</v>
          </cell>
          <cell r="DI129">
            <v>243.44520555000054</v>
          </cell>
          <cell r="DJ129">
            <v>65.921920250002586</v>
          </cell>
          <cell r="DK129">
            <v>9.0601329599976452</v>
          </cell>
          <cell r="DL129">
            <v>51.015894629999821</v>
          </cell>
          <cell r="DM129">
            <v>33.342442550001579</v>
          </cell>
          <cell r="DN129">
            <v>116.13285039000039</v>
          </cell>
          <cell r="DO129">
            <v>48.191626259997065</v>
          </cell>
          <cell r="DP129">
            <v>64.126412040001014</v>
          </cell>
          <cell r="DQ129">
            <v>61.602297709998311</v>
          </cell>
          <cell r="DR129">
            <v>-42.969628610000655</v>
          </cell>
          <cell r="DS129">
            <v>70.741792619999615</v>
          </cell>
          <cell r="DT129">
            <v>105.08960282999942</v>
          </cell>
          <cell r="DU129">
            <v>76.403726200000165</v>
          </cell>
          <cell r="DV129">
            <v>101.89874371000406</v>
          </cell>
          <cell r="DW129">
            <v>59.722351360000175</v>
          </cell>
          <cell r="DX129">
            <v>64.645056210001712</v>
          </cell>
          <cell r="DY129">
            <v>57.350677910000741</v>
          </cell>
          <cell r="DZ129">
            <v>128.13637043999734</v>
          </cell>
          <cell r="EA129">
            <v>84.18765550000353</v>
          </cell>
          <cell r="EB129">
            <v>89.07978565999656</v>
          </cell>
          <cell r="EC129">
            <v>69.437420610000117</v>
          </cell>
          <cell r="ED129">
            <v>89.229532370003653</v>
          </cell>
          <cell r="EE129">
            <v>69.997508739996192</v>
          </cell>
          <cell r="EF129">
            <v>55.630372980001994</v>
          </cell>
          <cell r="EG129">
            <v>111.45222439999816</v>
          </cell>
          <cell r="EH129">
            <v>81.390082379999512</v>
          </cell>
          <cell r="EI129">
            <v>64.824004000000059</v>
          </cell>
          <cell r="EJ129">
            <v>57.68845095999859</v>
          </cell>
          <cell r="EK129">
            <v>65.435777540002164</v>
          </cell>
          <cell r="EL129">
            <v>151.44254560000081</v>
          </cell>
          <cell r="EM129">
            <v>133.93150937999781</v>
          </cell>
          <cell r="EN129">
            <v>25.908658220001598</v>
          </cell>
          <cell r="EO129">
            <v>1.3328844299994671</v>
          </cell>
          <cell r="EP129">
            <v>5.5666869100077747</v>
          </cell>
          <cell r="EQ129">
            <v>-232.25283493000825</v>
          </cell>
          <cell r="ER129">
            <v>126.17281829000422</v>
          </cell>
          <cell r="ES129">
            <v>119.21567209999739</v>
          </cell>
        </row>
        <row r="131">
          <cell r="R131">
            <v>515.85694859280261</v>
          </cell>
          <cell r="S131">
            <v>34.238775777759855</v>
          </cell>
          <cell r="T131">
            <v>159.73119601200699</v>
          </cell>
          <cell r="U131">
            <v>636.37869761579327</v>
          </cell>
          <cell r="V131">
            <v>-251.61743697237617</v>
          </cell>
          <cell r="W131">
            <v>36.655845193821264</v>
          </cell>
          <cell r="X131">
            <v>-711.85960460168496</v>
          </cell>
          <cell r="Y131">
            <v>981.78844452237229</v>
          </cell>
          <cell r="Z131">
            <v>-34.086982697817689</v>
          </cell>
          <cell r="AA131">
            <v>16.688341043418959</v>
          </cell>
          <cell r="AB131">
            <v>480.95053968306229</v>
          </cell>
          <cell r="AC131">
            <v>1338.6877045316353</v>
          </cell>
          <cell r="AD131">
            <v>-284.52845337748255</v>
          </cell>
          <cell r="AE131">
            <v>164.64333766277355</v>
          </cell>
          <cell r="AF131">
            <v>-333.88937258489</v>
          </cell>
          <cell r="AG131">
            <v>-1.7834546575404886</v>
          </cell>
          <cell r="AH131">
            <v>162.9884516065928</v>
          </cell>
          <cell r="AI131">
            <v>470.35374428826071</v>
          </cell>
          <cell r="AJ131">
            <v>-388.7365950169434</v>
          </cell>
          <cell r="AK131">
            <v>313.85081254390758</v>
          </cell>
          <cell r="AL131">
            <v>1056.7875239127593</v>
          </cell>
          <cell r="AM131">
            <v>-170.34293245375824</v>
          </cell>
          <cell r="AN131">
            <v>-89.197887144958059</v>
          </cell>
          <cell r="AO131">
            <v>381.4027915309365</v>
          </cell>
          <cell r="AP131">
            <v>180.80489405366308</v>
          </cell>
          <cell r="AQ131">
            <v>270.97424369217532</v>
          </cell>
          <cell r="AR131">
            <v>-443.07214304737249</v>
          </cell>
          <cell r="AS131">
            <v>-186.57894787309547</v>
          </cell>
          <cell r="AT131">
            <v>2112.2760269551791</v>
          </cell>
          <cell r="AU131">
            <v>-1368.6846740651501</v>
          </cell>
          <cell r="AV131">
            <v>-120.59434973873587</v>
          </cell>
          <cell r="AW131">
            <v>64.274358188166048</v>
          </cell>
          <cell r="AX131">
            <v>324.74494127627673</v>
          </cell>
          <cell r="AY131">
            <v>-138.67662626009547</v>
          </cell>
          <cell r="AZ131">
            <v>-555.43366761444645</v>
          </cell>
          <cell r="BA131">
            <v>1306.0304488186277</v>
          </cell>
          <cell r="BB131">
            <v>-506.50981287391073</v>
          </cell>
          <cell r="BC131">
            <v>891.08976698003141</v>
          </cell>
          <cell r="BD131">
            <v>-579.97940291630641</v>
          </cell>
          <cell r="BE131">
            <v>-193.5040350700219</v>
          </cell>
          <cell r="BF131">
            <v>480.89231243316067</v>
          </cell>
          <cell r="BG131">
            <v>-438.25294122169043</v>
          </cell>
          <cell r="BH131">
            <v>-183.11062079143568</v>
          </cell>
          <cell r="BI131">
            <v>-410.40766446879519</v>
          </cell>
          <cell r="BJ131">
            <v>38.274125659813521</v>
          </cell>
          <cell r="BK131">
            <v>339.25812703203366</v>
          </cell>
          <cell r="BL131">
            <v>242.70248781821846</v>
          </cell>
          <cell r="BM131">
            <v>736.71881812236643</v>
          </cell>
          <cell r="BN131">
            <v>-1389.2051705702897</v>
          </cell>
          <cell r="BO131">
            <v>91.215798183523191</v>
          </cell>
          <cell r="BP131">
            <v>-429.01112625142372</v>
          </cell>
          <cell r="BQ131">
            <v>-411.7354943713928</v>
          </cell>
          <cell r="BR131">
            <v>196.33049946296609</v>
          </cell>
          <cell r="BS131">
            <v>531.14690847644556</v>
          </cell>
          <cell r="BT131">
            <v>488.68901073904266</v>
          </cell>
          <cell r="BU131">
            <v>578.48311974576609</v>
          </cell>
          <cell r="BV131">
            <v>91.507330759976611</v>
          </cell>
          <cell r="BW131">
            <v>-426.49552869471472</v>
          </cell>
          <cell r="BX131">
            <v>-110.25254686603799</v>
          </cell>
          <cell r="BY131">
            <v>1784.2689343084442</v>
          </cell>
          <cell r="BZ131">
            <v>-420.79486879105656</v>
          </cell>
          <cell r="CA131">
            <v>-429.30535561537152</v>
          </cell>
          <cell r="CB131">
            <v>41.368703149630974</v>
          </cell>
          <cell r="CC131">
            <v>418.31870508827308</v>
          </cell>
          <cell r="CD131">
            <v>31.378587521667981</v>
          </cell>
          <cell r="CE131">
            <v>208.97940188166828</v>
          </cell>
          <cell r="CF131">
            <v>-117.36858871833473</v>
          </cell>
          <cell r="CG131">
            <v>504.61097560166627</v>
          </cell>
          <cell r="CH131">
            <v>97.298672862127972</v>
          </cell>
          <cell r="CI131">
            <v>-468.35527877832925</v>
          </cell>
          <cell r="CJ131">
            <v>509.59707504166312</v>
          </cell>
          <cell r="CK131">
            <v>171.29589798166842</v>
          </cell>
          <cell r="CL131">
            <v>-499.2501454533334</v>
          </cell>
          <cell r="CM131">
            <v>-50.132397213335011</v>
          </cell>
          <cell r="CN131">
            <v>903.7764612766656</v>
          </cell>
          <cell r="CO131">
            <v>-51.874657993331006</v>
          </cell>
          <cell r="CP131">
            <v>-165.63368131333215</v>
          </cell>
          <cell r="CQ131">
            <v>92.06781847701015</v>
          </cell>
          <cell r="CR131">
            <v>-295.37274213333075</v>
          </cell>
          <cell r="CS131">
            <v>94.500879456664677</v>
          </cell>
          <cell r="CT131">
            <v>804.26947811666878</v>
          </cell>
          <cell r="CU131">
            <v>-540.38976372333696</v>
          </cell>
          <cell r="CV131">
            <v>377.99240077666911</v>
          </cell>
          <cell r="CW131">
            <v>534.7831370666687</v>
          </cell>
          <cell r="CX131">
            <v>344.96947666925797</v>
          </cell>
          <cell r="CY131">
            <v>251.18649552927275</v>
          </cell>
          <cell r="CZ131">
            <v>587.60295041950144</v>
          </cell>
          <cell r="DA131">
            <v>-45.016560989047491</v>
          </cell>
          <cell r="DB131">
            <v>-115.4100939527043</v>
          </cell>
          <cell r="DC131">
            <v>-44.798617980447233</v>
          </cell>
          <cell r="DD131">
            <v>251.07163704209773</v>
          </cell>
          <cell r="DE131">
            <v>1500.2854310945249</v>
          </cell>
          <cell r="DF131">
            <v>-88.733827277926196</v>
          </cell>
          <cell r="DG131">
            <v>-1096.8588781236188</v>
          </cell>
          <cell r="DH131">
            <v>968.58450649560132</v>
          </cell>
          <cell r="DI131">
            <v>-342.47775027555775</v>
          </cell>
          <cell r="DJ131">
            <v>238.88974375340149</v>
          </cell>
          <cell r="DK131">
            <v>-169.98296154214415</v>
          </cell>
          <cell r="DL131">
            <v>-104.71045767750525</v>
          </cell>
          <cell r="DM131">
            <v>54.643324142418066</v>
          </cell>
          <cell r="DN131">
            <v>178.32283085912474</v>
          </cell>
          <cell r="DO131">
            <v>-638.49673696877107</v>
          </cell>
          <cell r="DP131">
            <v>124.80278286335322</v>
          </cell>
          <cell r="DQ131">
            <v>-56.017874916798633</v>
          </cell>
          <cell r="DR131">
            <v>-33.629415266496096</v>
          </cell>
          <cell r="DS131">
            <v>66.842582764994631</v>
          </cell>
          <cell r="DT131">
            <v>897.69498246480305</v>
          </cell>
          <cell r="DU131">
            <v>7.7045069045740604</v>
          </cell>
          <cell r="DV131">
            <v>998.19796006999979</v>
          </cell>
          <cell r="DW131">
            <v>431.92249183999473</v>
          </cell>
          <cell r="DX131">
            <v>-725.27120684000249</v>
          </cell>
          <cell r="DY131">
            <v>1434.3119128000069</v>
          </cell>
          <cell r="DZ131">
            <v>-445.75315411000139</v>
          </cell>
          <cell r="EA131">
            <v>-1357.7158189500001</v>
          </cell>
          <cell r="EB131">
            <v>-134.8986338899974</v>
          </cell>
          <cell r="EC131">
            <v>402.94115843999799</v>
          </cell>
          <cell r="ED131">
            <v>-575.91103155999974</v>
          </cell>
          <cell r="EE131">
            <v>3.2085532599936215</v>
          </cell>
          <cell r="EF131">
            <v>782.22916051000766</v>
          </cell>
          <cell r="EG131">
            <v>-396.93080947000237</v>
          </cell>
          <cell r="EH131">
            <v>-56.848692387144951</v>
          </cell>
          <cell r="EI131">
            <v>796.58089368000321</v>
          </cell>
          <cell r="EJ131">
            <v>-44.80940179000023</v>
          </cell>
          <cell r="EK131">
            <v>666.74919909999994</v>
          </cell>
          <cell r="EL131">
            <v>76.229855540001836</v>
          </cell>
          <cell r="EM131">
            <v>391.09002980999452</v>
          </cell>
          <cell r="EN131">
            <v>643.41587007000271</v>
          </cell>
          <cell r="EO131">
            <v>676.42219293399467</v>
          </cell>
          <cell r="EP131">
            <v>227.30177001600259</v>
          </cell>
          <cell r="EQ131">
            <v>396.15322550000485</v>
          </cell>
          <cell r="ER131">
            <v>985.3304465799954</v>
          </cell>
          <cell r="ES131">
            <v>192.38173390859038</v>
          </cell>
        </row>
        <row r="132">
          <cell r="R132">
            <v>558.40162964000046</v>
          </cell>
          <cell r="S132">
            <v>77.193283059998635</v>
          </cell>
          <cell r="T132">
            <v>202.89861611999936</v>
          </cell>
          <cell r="U132">
            <v>679.7685672099883</v>
          </cell>
          <cell r="V132">
            <v>-207.66953121999347</v>
          </cell>
          <cell r="W132">
            <v>80.606011340018028</v>
          </cell>
          <cell r="X132">
            <v>-883.73461434999172</v>
          </cell>
          <cell r="Y132">
            <v>-201.2711975299809</v>
          </cell>
          <cell r="Z132">
            <v>-31.229671150044169</v>
          </cell>
          <cell r="AA132">
            <v>16.894858790015405</v>
          </cell>
          <cell r="AB132">
            <v>489.67188874997669</v>
          </cell>
          <cell r="AC132">
            <v>530.97246313001381</v>
          </cell>
          <cell r="AD132">
            <v>-64.780142706668357</v>
          </cell>
          <cell r="AE132">
            <v>273.30188839333698</v>
          </cell>
          <cell r="AF132">
            <v>-137.83383073666903</v>
          </cell>
          <cell r="AG132">
            <v>127.55902940333215</v>
          </cell>
          <cell r="AH132">
            <v>489.1747018933346</v>
          </cell>
          <cell r="AI132">
            <v>82.290853623333646</v>
          </cell>
          <cell r="AJ132">
            <v>-410.53252171666713</v>
          </cell>
          <cell r="AK132">
            <v>-70.250981776666777</v>
          </cell>
          <cell r="AL132">
            <v>118.29290236333213</v>
          </cell>
          <cell r="AM132">
            <v>28.293260343333031</v>
          </cell>
          <cell r="AN132">
            <v>302.63559352333471</v>
          </cell>
          <cell r="AO132">
            <v>164.81454091333455</v>
          </cell>
          <cell r="AP132">
            <v>353.18012699000087</v>
          </cell>
          <cell r="AQ132">
            <v>343.24682239999902</v>
          </cell>
          <cell r="AR132">
            <v>-188.85268001999972</v>
          </cell>
          <cell r="AS132">
            <v>20.369852670000114</v>
          </cell>
          <cell r="AT132">
            <v>1988.6770693700003</v>
          </cell>
          <cell r="AU132">
            <v>-2131.9490121499998</v>
          </cell>
          <cell r="AV132">
            <v>173.17211828999831</v>
          </cell>
          <cell r="AW132">
            <v>302.16786411000226</v>
          </cell>
          <cell r="AX132">
            <v>440.06395938999856</v>
          </cell>
          <cell r="AY132">
            <v>-13.315746060000549</v>
          </cell>
          <cell r="AZ132">
            <v>-417.31297861000047</v>
          </cell>
          <cell r="BA132">
            <v>575.43236601000126</v>
          </cell>
          <cell r="BB132">
            <v>-744.92827325960639</v>
          </cell>
          <cell r="BC132">
            <v>958.3430605003939</v>
          </cell>
          <cell r="BD132">
            <v>-389.76192855960505</v>
          </cell>
          <cell r="BE132">
            <v>-99.115342539604171</v>
          </cell>
          <cell r="BF132">
            <v>597.93598642039581</v>
          </cell>
          <cell r="BG132">
            <v>-622.18233011960808</v>
          </cell>
          <cell r="BH132">
            <v>12.226279560396165</v>
          </cell>
          <cell r="BI132">
            <v>-343.30771529960441</v>
          </cell>
          <cell r="BJ132">
            <v>249.48208708039408</v>
          </cell>
          <cell r="BK132">
            <v>35.840592560394839</v>
          </cell>
          <cell r="BL132">
            <v>324.67290884039392</v>
          </cell>
          <cell r="BM132">
            <v>32.852424600396148</v>
          </cell>
          <cell r="BN132">
            <v>-601.82717162901065</v>
          </cell>
          <cell r="BO132">
            <v>166.07405291098621</v>
          </cell>
          <cell r="BP132">
            <v>-383.53720629901443</v>
          </cell>
          <cell r="BQ132">
            <v>-96.811612099011199</v>
          </cell>
          <cell r="BR132">
            <v>248.47699597098688</v>
          </cell>
          <cell r="BS132">
            <v>228.9367204409856</v>
          </cell>
          <cell r="BT132">
            <v>602.59419948098719</v>
          </cell>
          <cell r="BU132">
            <v>690.15017638098891</v>
          </cell>
          <cell r="BV132">
            <v>-301.76421192901444</v>
          </cell>
          <cell r="BW132">
            <v>-179.25641976901341</v>
          </cell>
          <cell r="BX132">
            <v>241.46721190098799</v>
          </cell>
          <cell r="BY132">
            <v>1191.6216965009844</v>
          </cell>
          <cell r="BZ132">
            <v>-757.89837352832933</v>
          </cell>
          <cell r="CA132">
            <v>-259.67597637833569</v>
          </cell>
          <cell r="CB132">
            <v>140.50272479166597</v>
          </cell>
          <cell r="CC132">
            <v>190.81310723166666</v>
          </cell>
          <cell r="CD132">
            <v>-214.39802710833271</v>
          </cell>
          <cell r="CE132">
            <v>191.54118116166921</v>
          </cell>
          <cell r="CF132">
            <v>21.991096871665263</v>
          </cell>
          <cell r="CG132">
            <v>489.52470802166681</v>
          </cell>
          <cell r="CH132">
            <v>-131.44413456833547</v>
          </cell>
          <cell r="CI132">
            <v>-425.43837886832978</v>
          </cell>
          <cell r="CJ132">
            <v>377.1025522216637</v>
          </cell>
          <cell r="CK132">
            <v>666.62546854166828</v>
          </cell>
          <cell r="CL132">
            <v>-297.02635286333339</v>
          </cell>
          <cell r="CM132">
            <v>118.50671882666654</v>
          </cell>
          <cell r="CN132">
            <v>718.60115455666448</v>
          </cell>
          <cell r="CO132">
            <v>23.511751176667417</v>
          </cell>
          <cell r="CP132">
            <v>-63.97513847333164</v>
          </cell>
          <cell r="CQ132">
            <v>201.98320531666377</v>
          </cell>
          <cell r="CR132">
            <v>-456.01445163333108</v>
          </cell>
          <cell r="CS132">
            <v>178.43223424666587</v>
          </cell>
          <cell r="CT132">
            <v>826.86670846666902</v>
          </cell>
          <cell r="CU132">
            <v>-454.36126690333765</v>
          </cell>
          <cell r="CV132">
            <v>460.29119945763239</v>
          </cell>
          <cell r="CW132">
            <v>212.82144900824687</v>
          </cell>
          <cell r="CX132">
            <v>364.96294669671647</v>
          </cell>
          <cell r="CY132">
            <v>288.74973620927483</v>
          </cell>
          <cell r="CZ132">
            <v>358.20960761949959</v>
          </cell>
          <cell r="DA132">
            <v>-11.292397539045169</v>
          </cell>
          <cell r="DB132">
            <v>-109.20324425270633</v>
          </cell>
          <cell r="DC132">
            <v>-44.451775100446071</v>
          </cell>
          <cell r="DD132">
            <v>242.72838704209494</v>
          </cell>
          <cell r="DE132">
            <v>1470.6857053245271</v>
          </cell>
          <cell r="DF132">
            <v>-93.90749937792566</v>
          </cell>
          <cell r="DG132">
            <v>-1104.5217179936208</v>
          </cell>
          <cell r="DH132">
            <v>888.30676659560265</v>
          </cell>
          <cell r="DI132">
            <v>-281.17959277555769</v>
          </cell>
          <cell r="DJ132">
            <v>240.97307708340281</v>
          </cell>
          <cell r="DK132">
            <v>-179.43262629214769</v>
          </cell>
          <cell r="DL132">
            <v>-132.18283850750231</v>
          </cell>
          <cell r="DM132">
            <v>-427.60781443758219</v>
          </cell>
          <cell r="DN132">
            <v>224.36300870912214</v>
          </cell>
          <cell r="DO132">
            <v>-672.46150361876914</v>
          </cell>
          <cell r="DP132">
            <v>133.86933707335572</v>
          </cell>
          <cell r="DQ132">
            <v>-31.430354016800266</v>
          </cell>
          <cell r="DR132">
            <v>-29.163609766495483</v>
          </cell>
          <cell r="DS132">
            <v>39.584893944994292</v>
          </cell>
          <cell r="DT132">
            <v>900.91190509480293</v>
          </cell>
          <cell r="DU132">
            <v>6.4803294645746519</v>
          </cell>
          <cell r="DV132">
            <v>983.75666048999938</v>
          </cell>
          <cell r="DW132">
            <v>429.431891269993</v>
          </cell>
          <cell r="DX132">
            <v>-774.8761378500019</v>
          </cell>
          <cell r="DY132">
            <v>1500.7846800600059</v>
          </cell>
          <cell r="DZ132">
            <v>-449.79904252000097</v>
          </cell>
          <cell r="EA132">
            <v>-1292.2690614199996</v>
          </cell>
          <cell r="EB132">
            <v>-131.40240386999801</v>
          </cell>
          <cell r="EC132">
            <v>363.85048457999687</v>
          </cell>
          <cell r="ED132">
            <v>-494.90221514999803</v>
          </cell>
          <cell r="EE132">
            <v>3.1717773199925432</v>
          </cell>
          <cell r="EF132">
            <v>588.15658923000638</v>
          </cell>
          <cell r="EG132">
            <v>-424.55772146000027</v>
          </cell>
          <cell r="EH132">
            <v>-107.33506809714493</v>
          </cell>
          <cell r="EI132">
            <v>541.50615670000229</v>
          </cell>
          <cell r="EJ132">
            <v>0.37467132000085712</v>
          </cell>
          <cell r="EK132">
            <v>716.63810259999832</v>
          </cell>
          <cell r="EL132">
            <v>46.350671940003053</v>
          </cell>
          <cell r="EM132">
            <v>362.72444717999576</v>
          </cell>
          <cell r="EN132">
            <v>531.92348569000217</v>
          </cell>
          <cell r="EO132">
            <v>574.95276395399515</v>
          </cell>
          <cell r="EP132">
            <v>214.31003810600191</v>
          </cell>
          <cell r="EQ132">
            <v>289.63684065000552</v>
          </cell>
          <cell r="ER132">
            <v>870.97429388999626</v>
          </cell>
          <cell r="ES132">
            <v>-67.598442171413751</v>
          </cell>
        </row>
        <row r="136">
          <cell r="R136">
            <v>0.20426217999998642</v>
          </cell>
          <cell r="S136">
            <v>4.6654709999998545E-2</v>
          </cell>
          <cell r="T136">
            <v>8.7448739999999248E-2</v>
          </cell>
          <cell r="U136">
            <v>0.12020298000000196</v>
          </cell>
          <cell r="V136">
            <v>-0.18112374999999759</v>
          </cell>
          <cell r="W136">
            <v>7.4839869999998143E-2</v>
          </cell>
          <cell r="X136">
            <v>216.15976330000001</v>
          </cell>
          <cell r="Y136">
            <v>27.605675650000023</v>
          </cell>
          <cell r="Z136">
            <v>43.755889919999959</v>
          </cell>
          <cell r="AA136">
            <v>46.688305040000046</v>
          </cell>
          <cell r="AB136">
            <v>38.456796499999996</v>
          </cell>
          <cell r="AC136">
            <v>155.17842149000001</v>
          </cell>
          <cell r="AD136">
            <v>-33.615288490000012</v>
          </cell>
          <cell r="AE136">
            <v>78.566735629999926</v>
          </cell>
          <cell r="AF136">
            <v>-7.7315797599999314</v>
          </cell>
          <cell r="AG136">
            <v>60.086602950000042</v>
          </cell>
          <cell r="AH136">
            <v>-135.64555128999996</v>
          </cell>
          <cell r="AI136">
            <v>37.272807979999925</v>
          </cell>
          <cell r="AJ136">
            <v>102.99406306000003</v>
          </cell>
          <cell r="AK136">
            <v>-234.21689190000001</v>
          </cell>
          <cell r="AL136">
            <v>1110.5494389200001</v>
          </cell>
          <cell r="AM136">
            <v>-25.566706670000258</v>
          </cell>
          <cell r="AN136">
            <v>-217.74333970999987</v>
          </cell>
          <cell r="AO136">
            <v>-108.29493219000005</v>
          </cell>
          <cell r="AP136">
            <v>-24.200701499999923</v>
          </cell>
          <cell r="AQ136">
            <v>76.778290349999907</v>
          </cell>
          <cell r="AR136">
            <v>-104.28707149000002</v>
          </cell>
          <cell r="AS136">
            <v>-56.129670979999901</v>
          </cell>
          <cell r="AT136">
            <v>-124.68992840999999</v>
          </cell>
          <cell r="AU136">
            <v>-84.12728600000014</v>
          </cell>
          <cell r="AV136">
            <v>-143.15968822999992</v>
          </cell>
          <cell r="AW136">
            <v>-38.38049763000015</v>
          </cell>
          <cell r="AX136">
            <v>45.802291470000114</v>
          </cell>
          <cell r="AY136">
            <v>36.807603120000067</v>
          </cell>
          <cell r="AZ136">
            <v>23.986776129999953</v>
          </cell>
          <cell r="BA136">
            <v>458.38713364000012</v>
          </cell>
          <cell r="BB136">
            <v>369.21017658000005</v>
          </cell>
          <cell r="BC136">
            <v>48.089175030000206</v>
          </cell>
          <cell r="BD136">
            <v>-74.40280741000015</v>
          </cell>
          <cell r="BE136">
            <v>-0.63305576999982804</v>
          </cell>
          <cell r="BF136">
            <v>22.376149229999783</v>
          </cell>
          <cell r="BG136">
            <v>-98.73791314999994</v>
          </cell>
          <cell r="BH136">
            <v>-51.668990970000095</v>
          </cell>
          <cell r="BI136">
            <v>77.223522570000114</v>
          </cell>
          <cell r="BJ136">
            <v>-84.196263879999833</v>
          </cell>
          <cell r="BK136">
            <v>103.87489699999992</v>
          </cell>
          <cell r="BL136">
            <v>46.119114179999997</v>
          </cell>
          <cell r="BM136">
            <v>-67.482386430000133</v>
          </cell>
          <cell r="BN136">
            <v>-726.15596018000019</v>
          </cell>
          <cell r="BO136">
            <v>29.086580519999984</v>
          </cell>
          <cell r="BP136">
            <v>58.628597669999976</v>
          </cell>
          <cell r="BQ136">
            <v>-210.63323059999993</v>
          </cell>
          <cell r="BR136">
            <v>53.176178209999989</v>
          </cell>
          <cell r="BS136">
            <v>-6.8426197800000637</v>
          </cell>
          <cell r="BT136">
            <v>-9.1155557300000964</v>
          </cell>
          <cell r="BU136">
            <v>-6.7101274099999273</v>
          </cell>
          <cell r="BV136">
            <v>480.41261424999993</v>
          </cell>
          <cell r="BW136">
            <v>-157.36467431000005</v>
          </cell>
          <cell r="BX136">
            <v>-260.42732291000004</v>
          </cell>
          <cell r="BY136">
            <v>680.54391126000007</v>
          </cell>
          <cell r="BZ136">
            <v>21.749382720000096</v>
          </cell>
          <cell r="CA136">
            <v>-75.477634059999943</v>
          </cell>
          <cell r="CB136">
            <v>-4.9228224999998424</v>
          </cell>
          <cell r="CC136">
            <v>321.78059842000005</v>
          </cell>
          <cell r="CD136">
            <v>328.94310732000014</v>
          </cell>
          <cell r="CE136">
            <v>100.60442762999978</v>
          </cell>
          <cell r="CF136">
            <v>-56.130163229999944</v>
          </cell>
          <cell r="CG136">
            <v>97.899772800000036</v>
          </cell>
          <cell r="CH136">
            <v>-34.84724794000001</v>
          </cell>
          <cell r="CI136">
            <v>40.26155363000067</v>
          </cell>
          <cell r="CJ136">
            <v>215.48981777999947</v>
          </cell>
          <cell r="CK136">
            <v>-412.1652050499996</v>
          </cell>
          <cell r="CL136">
            <v>-120.53047171000054</v>
          </cell>
          <cell r="CM136">
            <v>-71.722325719999702</v>
          </cell>
          <cell r="CN136">
            <v>17.227081529999658</v>
          </cell>
          <cell r="CO136">
            <v>21.576703250000328</v>
          </cell>
          <cell r="CP136">
            <v>-1.0827930400000385</v>
          </cell>
          <cell r="CQ136">
            <v>-19.954248479999819</v>
          </cell>
          <cell r="CR136">
            <v>9.8083761699998568</v>
          </cell>
          <cell r="CS136">
            <v>4.2573208700000054</v>
          </cell>
          <cell r="CT136">
            <v>-5.7632679999817901E-2</v>
          </cell>
          <cell r="CU136">
            <v>1.5051149799998564</v>
          </cell>
          <cell r="CV136">
            <v>-23.894017130962801</v>
          </cell>
          <cell r="CW136">
            <v>48.472533848421804</v>
          </cell>
          <cell r="CX136">
            <v>-0.82680335745927291</v>
          </cell>
          <cell r="CY136">
            <v>-35.479907350000211</v>
          </cell>
          <cell r="CZ136">
            <v>231.47667613000056</v>
          </cell>
          <cell r="DA136">
            <v>-31.640830120000796</v>
          </cell>
          <cell r="DB136">
            <v>-4.1235163699993791</v>
          </cell>
          <cell r="DC136">
            <v>1.7364904499998715</v>
          </cell>
          <cell r="DD136">
            <v>10.426583330000064</v>
          </cell>
          <cell r="DE136">
            <v>31.683059100000264</v>
          </cell>
          <cell r="DF136">
            <v>7.2570054299999356</v>
          </cell>
          <cell r="DG136">
            <v>9.7461732000001575</v>
          </cell>
          <cell r="DH136">
            <v>82.361073229999874</v>
          </cell>
          <cell r="DI136">
            <v>-59.214824170000156</v>
          </cell>
          <cell r="DJ136">
            <v>0</v>
          </cell>
          <cell r="DK136">
            <v>11.532998080000198</v>
          </cell>
          <cell r="DL136">
            <v>29.555714160000207</v>
          </cell>
          <cell r="DM136">
            <v>-424.96009556000013</v>
          </cell>
          <cell r="DN136">
            <v>-43.956844520000004</v>
          </cell>
          <cell r="DO136">
            <v>36.048099979999961</v>
          </cell>
          <cell r="DP136">
            <v>-6.9832208800000899</v>
          </cell>
          <cell r="DQ136">
            <v>-22.504187569999885</v>
          </cell>
          <cell r="DR136">
            <v>-2.3824721700000282</v>
          </cell>
          <cell r="DS136">
            <v>29.341022150000072</v>
          </cell>
          <cell r="DT136">
            <v>-1.1335893000002062</v>
          </cell>
          <cell r="DU136">
            <v>3.3075107700001354</v>
          </cell>
          <cell r="DV136">
            <v>16.524632910000491</v>
          </cell>
          <cell r="DW136">
            <v>2.4906005699997422</v>
          </cell>
          <cell r="DX136">
            <v>49.6049310100002</v>
          </cell>
          <cell r="DY136">
            <v>-66.472767260000182</v>
          </cell>
          <cell r="DZ136">
            <v>4.0458884100000887</v>
          </cell>
          <cell r="EA136">
            <v>-65.446757529999786</v>
          </cell>
          <cell r="EB136">
            <v>-3.4962300200002119</v>
          </cell>
          <cell r="EC136">
            <v>39.090673860000152</v>
          </cell>
          <cell r="ED136">
            <v>-81.008816410000236</v>
          </cell>
          <cell r="EE136">
            <v>3.6775940000097762E-2</v>
          </cell>
          <cell r="EF136">
            <v>194.07257128000015</v>
          </cell>
          <cell r="EG136">
            <v>27.626911990000053</v>
          </cell>
          <cell r="EH136">
            <v>50.486375709999948</v>
          </cell>
          <cell r="EI136">
            <v>255.07473698000013</v>
          </cell>
          <cell r="EJ136">
            <v>-45.184073110000099</v>
          </cell>
          <cell r="EK136">
            <v>-49.888903500000197</v>
          </cell>
          <cell r="EL136">
            <v>29.879183599999578</v>
          </cell>
          <cell r="EM136">
            <v>28.365582630000517</v>
          </cell>
          <cell r="EN136">
            <v>111.49238437999975</v>
          </cell>
          <cell r="EO136">
            <v>101.46942898000043</v>
          </cell>
          <cell r="EP136">
            <v>12.991731909999999</v>
          </cell>
          <cell r="EQ136">
            <v>106.51638485000058</v>
          </cell>
          <cell r="ER136">
            <v>114.35615268999936</v>
          </cell>
          <cell r="ES136">
            <v>259.98017608000055</v>
          </cell>
        </row>
        <row r="137">
          <cell r="R137">
            <v>-42.748943227197458</v>
          </cell>
          <cell r="S137">
            <v>-43.00116199223794</v>
          </cell>
          <cell r="T137">
            <v>-43.2548688479921</v>
          </cell>
          <cell r="U137">
            <v>-43.510072574195306</v>
          </cell>
          <cell r="V137">
            <v>-43.766782002383053</v>
          </cell>
          <cell r="W137">
            <v>-44.025006016197096</v>
          </cell>
          <cell r="X137">
            <v>-44.284753551692667</v>
          </cell>
          <cell r="Y137">
            <v>1155.4539664023523</v>
          </cell>
          <cell r="Z137">
            <v>-46.613201467772569</v>
          </cell>
          <cell r="AA137">
            <v>-46.894822786597842</v>
          </cell>
          <cell r="AB137">
            <v>-47.178145566913372</v>
          </cell>
          <cell r="AC137">
            <v>652.53681991162193</v>
          </cell>
          <cell r="AD137">
            <v>-186.13302218081367</v>
          </cell>
          <cell r="AE137">
            <v>-187.22528636056472</v>
          </cell>
          <cell r="AF137">
            <v>-188.32396208822047</v>
          </cell>
          <cell r="AG137">
            <v>-189.42908701087345</v>
          </cell>
          <cell r="AH137">
            <v>-190.5406989967413</v>
          </cell>
          <cell r="AI137">
            <v>350.79008268492692</v>
          </cell>
          <cell r="AJ137">
            <v>-81.198136360275839</v>
          </cell>
          <cell r="AK137">
            <v>618.31868622057459</v>
          </cell>
          <cell r="AL137">
            <v>-172.05481737057403</v>
          </cell>
          <cell r="AM137">
            <v>-173.06948612709084</v>
          </cell>
          <cell r="AN137">
            <v>-174.09014095829298</v>
          </cell>
          <cell r="AO137">
            <v>324.88318280760313</v>
          </cell>
          <cell r="AP137">
            <v>-148.17453143633725</v>
          </cell>
          <cell r="AQ137">
            <v>-149.05086905782446</v>
          </cell>
          <cell r="AR137">
            <v>-149.93239153737193</v>
          </cell>
          <cell r="AS137">
            <v>-150.81912956309657</v>
          </cell>
          <cell r="AT137">
            <v>248.28888599517893</v>
          </cell>
          <cell r="AU137">
            <v>847.39162408484867</v>
          </cell>
          <cell r="AV137">
            <v>-150.60677979873367</v>
          </cell>
          <cell r="AW137">
            <v>-199.51300829183583</v>
          </cell>
          <cell r="AX137">
            <v>-161.12130958372222</v>
          </cell>
          <cell r="AY137">
            <v>-162.16848332009522</v>
          </cell>
          <cell r="AZ137">
            <v>-162.10746513444565</v>
          </cell>
          <cell r="BA137">
            <v>272.21094916862603</v>
          </cell>
          <cell r="BB137">
            <v>-130.79171619430417</v>
          </cell>
          <cell r="BC137">
            <v>-115.34246855036281</v>
          </cell>
          <cell r="BD137">
            <v>-115.81466694670075</v>
          </cell>
          <cell r="BE137">
            <v>-93.755636760417701</v>
          </cell>
          <cell r="BF137">
            <v>-139.41982321723526</v>
          </cell>
          <cell r="BG137">
            <v>282.66730204791747</v>
          </cell>
          <cell r="BH137">
            <v>-143.66790938183181</v>
          </cell>
          <cell r="BI137">
            <v>-144.32347173919038</v>
          </cell>
          <cell r="BJ137">
            <v>-127.01169754058174</v>
          </cell>
          <cell r="BK137">
            <v>199.54263747163895</v>
          </cell>
          <cell r="BL137">
            <v>-128.08953520217517</v>
          </cell>
          <cell r="BM137">
            <v>771.34877995197178</v>
          </cell>
          <cell r="BN137">
            <v>-61.222038761279009</v>
          </cell>
          <cell r="BO137">
            <v>-103.94483524746374</v>
          </cell>
          <cell r="BP137">
            <v>-104.10251762240932</v>
          </cell>
          <cell r="BQ137">
            <v>-104.29065167238195</v>
          </cell>
          <cell r="BR137">
            <v>-105.32267471802015</v>
          </cell>
          <cell r="BS137">
            <v>309.05280781545912</v>
          </cell>
          <cell r="BT137">
            <v>-104.78963301194449</v>
          </cell>
          <cell r="BU137">
            <v>-104.95692922522312</v>
          </cell>
          <cell r="BV137">
            <v>-87.141071561008857</v>
          </cell>
          <cell r="BW137">
            <v>-89.874434615701148</v>
          </cell>
          <cell r="BX137">
            <v>-91.292435857026817</v>
          </cell>
          <cell r="BY137">
            <v>-87.896673452539744</v>
          </cell>
          <cell r="BZ137">
            <v>315.35412201727343</v>
          </cell>
          <cell r="CA137">
            <v>-94.151745177035991</v>
          </cell>
          <cell r="CB137">
            <v>-94.211199142035298</v>
          </cell>
          <cell r="CC137">
            <v>-94.275000563386357</v>
          </cell>
          <cell r="CD137">
            <v>-83.166492690000041</v>
          </cell>
          <cell r="CE137">
            <v>-83.166206910000142</v>
          </cell>
          <cell r="CF137">
            <v>-83.229522359999919</v>
          </cell>
          <cell r="CG137">
            <v>-82.813505220000081</v>
          </cell>
          <cell r="CH137">
            <v>263.59005537046227</v>
          </cell>
          <cell r="CI137">
            <v>-83.178453539999964</v>
          </cell>
          <cell r="CJ137">
            <v>-82.995294960000024</v>
          </cell>
          <cell r="CK137">
            <v>-83.164365509999982</v>
          </cell>
          <cell r="CL137">
            <v>-81.693320880000101</v>
          </cell>
          <cell r="CM137">
            <v>-96.916790319999961</v>
          </cell>
          <cell r="CN137">
            <v>167.94822519000007</v>
          </cell>
          <cell r="CO137">
            <v>-96.963112420000016</v>
          </cell>
          <cell r="CP137">
            <v>-100.57574980000004</v>
          </cell>
          <cell r="CQ137">
            <v>-89.961138359653489</v>
          </cell>
          <cell r="CR137">
            <v>150.83333333000002</v>
          </cell>
          <cell r="CS137">
            <v>-88.188675660000001</v>
          </cell>
          <cell r="CT137">
            <v>-22.539597670000006</v>
          </cell>
          <cell r="CU137">
            <v>-87.533611799999989</v>
          </cell>
          <cell r="CV137">
            <v>-58.404781549999967</v>
          </cell>
          <cell r="CW137">
            <v>-19.166666669999984</v>
          </cell>
          <cell r="CX137">
            <v>-19.166666670000005</v>
          </cell>
          <cell r="CY137">
            <v>-2.0833333300000092</v>
          </cell>
          <cell r="CZ137">
            <v>-2.0833333300000021</v>
          </cell>
          <cell r="DA137">
            <v>-2.0833333300000092</v>
          </cell>
          <cell r="DB137">
            <v>-2.0833333300000021</v>
          </cell>
          <cell r="DC137">
            <v>-2.0833333300000092</v>
          </cell>
          <cell r="DD137">
            <v>-2.083333329999995</v>
          </cell>
          <cell r="DE137">
            <v>-2.0833333300000021</v>
          </cell>
          <cell r="DF137">
            <v>-2.0833333300000021</v>
          </cell>
          <cell r="DG137">
            <v>-2.0833333299999985</v>
          </cell>
          <cell r="DH137">
            <v>-2.0833333300000021</v>
          </cell>
          <cell r="DI137">
            <v>-2.0833333300000021</v>
          </cell>
          <cell r="DJ137">
            <v>-2.083333329999995</v>
          </cell>
          <cell r="DK137">
            <v>-2.0833333300000021</v>
          </cell>
          <cell r="DL137">
            <v>-2.0833333300000021</v>
          </cell>
          <cell r="DM137">
            <v>-2.0833333300000021</v>
          </cell>
          <cell r="DN137">
            <v>-2.0833333300000021</v>
          </cell>
          <cell r="DO137">
            <v>-2.0833333300000003</v>
          </cell>
          <cell r="DP137">
            <v>-2.0833333300000021</v>
          </cell>
          <cell r="DQ137">
            <v>-2.0833333300000021</v>
          </cell>
          <cell r="DR137">
            <v>-2.0833333300000039</v>
          </cell>
          <cell r="DS137">
            <v>-2.0833333300000021</v>
          </cell>
          <cell r="DT137">
            <v>-2.083333330000003</v>
          </cell>
          <cell r="DU137">
            <v>-2.0833333300000025</v>
          </cell>
          <cell r="DV137">
            <v>-2.083333330000003</v>
          </cell>
          <cell r="DW137">
            <v>1.1222437024116516E-13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</sheetData>
      <sheetData sheetId="13">
        <row r="92">
          <cell r="R92">
            <v>52.323603831177316</v>
          </cell>
        </row>
        <row r="96">
          <cell r="R96">
            <v>15.95571252000002</v>
          </cell>
          <cell r="S96">
            <v>99.972136480000017</v>
          </cell>
          <cell r="T96">
            <v>-39.065905950000001</v>
          </cell>
          <cell r="U96">
            <v>22.432132999999965</v>
          </cell>
          <cell r="V96">
            <v>13.001929640000071</v>
          </cell>
          <cell r="W96">
            <v>-26.133616000000018</v>
          </cell>
          <cell r="X96">
            <v>8.10641099999998</v>
          </cell>
          <cell r="Y96">
            <v>89.401780000000031</v>
          </cell>
          <cell r="Z96">
            <v>-29.411204000000112</v>
          </cell>
          <cell r="AA96">
            <v>64.996699830000011</v>
          </cell>
          <cell r="AB96">
            <v>-33.350526999999943</v>
          </cell>
          <cell r="AC96">
            <v>-203.24850400000014</v>
          </cell>
          <cell r="AD96">
            <v>32.096988000000181</v>
          </cell>
          <cell r="AE96">
            <v>20.331107000000031</v>
          </cell>
          <cell r="AF96">
            <v>-54.411710000000085</v>
          </cell>
          <cell r="AG96">
            <v>23.015442000000007</v>
          </cell>
          <cell r="AH96">
            <v>-62.76652699999994</v>
          </cell>
          <cell r="AI96">
            <v>102.69339599999995</v>
          </cell>
          <cell r="AJ96">
            <v>-19.601661999999919</v>
          </cell>
          <cell r="AK96">
            <v>245.26190899999983</v>
          </cell>
          <cell r="AL96">
            <v>-17.433991999999876</v>
          </cell>
          <cell r="AM96">
            <v>-126.76947200000001</v>
          </cell>
          <cell r="AN96">
            <v>22.184028999999896</v>
          </cell>
          <cell r="AO96">
            <v>-201.497973</v>
          </cell>
          <cell r="AP96">
            <v>-58.042503999999923</v>
          </cell>
          <cell r="AQ96">
            <v>99.334240000000051</v>
          </cell>
          <cell r="AR96">
            <v>-68.87936400000001</v>
          </cell>
          <cell r="AS96">
            <v>0.41482599999991976</v>
          </cell>
          <cell r="AT96">
            <v>56.197453000000024</v>
          </cell>
          <cell r="AU96">
            <v>-21.059835000000021</v>
          </cell>
          <cell r="AV96">
            <v>-109.69400599999994</v>
          </cell>
          <cell r="AW96">
            <v>75.38591999999997</v>
          </cell>
          <cell r="AX96">
            <v>-31.174230999999992</v>
          </cell>
          <cell r="AY96">
            <v>-12.655585000000002</v>
          </cell>
          <cell r="AZ96">
            <v>-26.365538999999984</v>
          </cell>
          <cell r="BA96">
            <v>23.412845999999973</v>
          </cell>
          <cell r="BB96">
            <v>-8.8568409999999744</v>
          </cell>
          <cell r="BC96">
            <v>-44.700634000000008</v>
          </cell>
          <cell r="BD96">
            <v>-15.944861000000003</v>
          </cell>
          <cell r="BE96">
            <v>45.311465999999967</v>
          </cell>
          <cell r="BF96">
            <v>-61.394681999999975</v>
          </cell>
          <cell r="BG96">
            <v>126.39062600000004</v>
          </cell>
          <cell r="BH96">
            <v>-20.382062000000076</v>
          </cell>
          <cell r="BI96">
            <v>46.576537000000002</v>
          </cell>
          <cell r="BJ96">
            <v>-56.598775999999958</v>
          </cell>
          <cell r="BK96">
            <v>81.680966000000041</v>
          </cell>
          <cell r="BL96">
            <v>124.58170499999994</v>
          </cell>
          <cell r="BM96">
            <v>-54.634947999999952</v>
          </cell>
          <cell r="BN96">
            <v>367.99598100000003</v>
          </cell>
          <cell r="BO96">
            <v>-108.86328600000002</v>
          </cell>
          <cell r="BP96">
            <v>-144.16992800000014</v>
          </cell>
          <cell r="BQ96">
            <v>87.841436000000044</v>
          </cell>
          <cell r="BR96">
            <v>161.19756800000005</v>
          </cell>
          <cell r="BS96">
            <v>15.479649999999992</v>
          </cell>
          <cell r="BT96">
            <v>43.274356999999895</v>
          </cell>
          <cell r="BU96">
            <v>111.9486340000002</v>
          </cell>
          <cell r="BV96">
            <v>-476.29439200000007</v>
          </cell>
          <cell r="BW96">
            <v>207.23333599999995</v>
          </cell>
          <cell r="BX96">
            <v>20.521483000000103</v>
          </cell>
          <cell r="BY96">
            <v>-390.61699000000004</v>
          </cell>
          <cell r="BZ96">
            <v>458.02530700000005</v>
          </cell>
          <cell r="CA96">
            <v>155.26083299999993</v>
          </cell>
          <cell r="CB96">
            <v>353.35061000000019</v>
          </cell>
          <cell r="CC96">
            <v>-206.26448400000015</v>
          </cell>
          <cell r="CD96">
            <v>-136.2908450000001</v>
          </cell>
          <cell r="CE96">
            <v>-190.89703799999995</v>
          </cell>
          <cell r="CF96">
            <v>399.92049600000007</v>
          </cell>
          <cell r="CG96">
            <v>-209.38242000000014</v>
          </cell>
          <cell r="CH96">
            <v>-133.34535799999992</v>
          </cell>
          <cell r="CI96">
            <v>-49.11902299999997</v>
          </cell>
          <cell r="CJ96">
            <v>-175.85876900000005</v>
          </cell>
          <cell r="CK96">
            <v>-62.75097599999998</v>
          </cell>
          <cell r="CL96">
            <v>77.250788999999884</v>
          </cell>
          <cell r="CM96">
            <v>-3.6132909999998901</v>
          </cell>
          <cell r="CN96">
            <v>143.51002699999992</v>
          </cell>
          <cell r="CO96">
            <v>-114.28852699999993</v>
          </cell>
          <cell r="CP96">
            <v>86.671869000000015</v>
          </cell>
          <cell r="CQ96">
            <v>-89.109917999999993</v>
          </cell>
          <cell r="CR96">
            <v>129.43866299999991</v>
          </cell>
          <cell r="CS96">
            <v>106.47296400000005</v>
          </cell>
          <cell r="CT96">
            <v>-17.152830000000108</v>
          </cell>
          <cell r="CU96">
            <v>-261.54591499999981</v>
          </cell>
          <cell r="CV96">
            <v>-10.510673000000054</v>
          </cell>
          <cell r="CW96">
            <v>43.151835000000176</v>
          </cell>
          <cell r="CX96">
            <v>-152.82708900000023</v>
          </cell>
          <cell r="CY96">
            <v>-94.715540999999916</v>
          </cell>
          <cell r="CZ96">
            <v>-77.752404000000013</v>
          </cell>
          <cell r="DA96">
            <v>51.170599999999922</v>
          </cell>
          <cell r="DB96">
            <v>-133.91399799999994</v>
          </cell>
          <cell r="DC96">
            <v>-12.193841999999961</v>
          </cell>
          <cell r="DD96">
            <v>14.023919999999976</v>
          </cell>
          <cell r="DE96">
            <v>127.8973620000001</v>
          </cell>
          <cell r="DF96">
            <v>-112.1644850000001</v>
          </cell>
          <cell r="DG96">
            <v>78.785370999999969</v>
          </cell>
          <cell r="DH96">
            <v>7.4309010000000342</v>
          </cell>
          <cell r="DI96">
            <v>97.53933600000002</v>
          </cell>
          <cell r="DJ96">
            <v>-92.397376999999977</v>
          </cell>
          <cell r="DK96">
            <v>73.94598999999991</v>
          </cell>
          <cell r="DL96">
            <v>68.188243000000057</v>
          </cell>
          <cell r="DM96">
            <v>-203.46364300000002</v>
          </cell>
          <cell r="DN96">
            <v>49.372100999999958</v>
          </cell>
          <cell r="DO96">
            <v>-56.973921999999959</v>
          </cell>
          <cell r="DP96">
            <v>39.679006999999984</v>
          </cell>
          <cell r="DQ96">
            <v>93.309186000000039</v>
          </cell>
          <cell r="DR96">
            <v>137.85995100000002</v>
          </cell>
          <cell r="DS96">
            <v>51.749018999999919</v>
          </cell>
          <cell r="DT96">
            <v>39.742948000000013</v>
          </cell>
          <cell r="DU96">
            <v>-22.793916999999965</v>
          </cell>
          <cell r="DV96">
            <v>118.19470599999988</v>
          </cell>
          <cell r="DW96">
            <v>189.59065099999998</v>
          </cell>
          <cell r="DX96">
            <v>193.52915400000006</v>
          </cell>
          <cell r="DY96">
            <v>90.582607000000053</v>
          </cell>
          <cell r="DZ96">
            <v>-31.731130999999777</v>
          </cell>
          <cell r="EA96">
            <v>-5.4364430000002812</v>
          </cell>
          <cell r="EB96">
            <v>-221.95221100000003</v>
          </cell>
          <cell r="EC96">
            <v>139.51669100000015</v>
          </cell>
          <cell r="ED96">
            <v>75.366963000000055</v>
          </cell>
          <cell r="EE96">
            <v>-25.172508000000107</v>
          </cell>
          <cell r="EF96">
            <v>-251.74047900000005</v>
          </cell>
          <cell r="EG96">
            <v>-349.35545322999985</v>
          </cell>
          <cell r="EH96">
            <v>16.599810689999799</v>
          </cell>
          <cell r="EI96">
            <v>-257.8458554099999</v>
          </cell>
          <cell r="EJ96">
            <v>73.043865799999935</v>
          </cell>
          <cell r="EK96">
            <v>-95.930128209999907</v>
          </cell>
          <cell r="EL96">
            <v>44.621062499999994</v>
          </cell>
          <cell r="EM96">
            <v>-120.53261693000013</v>
          </cell>
          <cell r="EN96">
            <v>176.59901045999993</v>
          </cell>
          <cell r="EO96">
            <v>-96.559823660000916</v>
          </cell>
          <cell r="EP96">
            <v>-51.038206009998817</v>
          </cell>
          <cell r="EQ96">
            <v>19.948413159999859</v>
          </cell>
          <cell r="ER96">
            <v>-73.494459779999943</v>
          </cell>
          <cell r="ES96">
            <v>-231.13300968000004</v>
          </cell>
        </row>
        <row r="97">
          <cell r="R97">
            <v>-2.6399594800948867</v>
          </cell>
          <cell r="S97">
            <v>3.0758227773401887</v>
          </cell>
          <cell r="T97">
            <v>-1.2341772226598073</v>
          </cell>
          <cell r="U97">
            <v>-11.354177222659807</v>
          </cell>
          <cell r="V97">
            <v>108.01582277734019</v>
          </cell>
          <cell r="W97">
            <v>-115.28037972069066</v>
          </cell>
          <cell r="X97">
            <v>0.88582277734019055</v>
          </cell>
          <cell r="Y97">
            <v>-9.4041772226598077</v>
          </cell>
          <cell r="Z97">
            <v>0.31582277734018982</v>
          </cell>
          <cell r="AA97">
            <v>-2.8041772226598085</v>
          </cell>
          <cell r="AB97">
            <v>4.012592890534382</v>
          </cell>
          <cell r="AC97">
            <v>4.7803184981357134</v>
          </cell>
          <cell r="AD97">
            <v>-3.4446865792875103</v>
          </cell>
          <cell r="AE97">
            <v>-0.24181482995019166</v>
          </cell>
          <cell r="AF97">
            <v>4.618185170049804</v>
          </cell>
          <cell r="AG97">
            <v>-2.5618148299501922</v>
          </cell>
          <cell r="AH97">
            <v>-3.3718148299501944</v>
          </cell>
          <cell r="AI97">
            <v>-2.1436480951743224</v>
          </cell>
          <cell r="AJ97">
            <v>-5.181482995019393E-2</v>
          </cell>
          <cell r="AK97">
            <v>2.4781851700498052</v>
          </cell>
          <cell r="AL97">
            <v>-3.9018148299501938</v>
          </cell>
          <cell r="AM97">
            <v>0.82818517004980685</v>
          </cell>
          <cell r="AN97">
            <v>2.5088682891375091</v>
          </cell>
          <cell r="AO97">
            <v>18.220224295887395</v>
          </cell>
          <cell r="AP97">
            <v>3.3842545050193724</v>
          </cell>
          <cell r="AQ97">
            <v>1.2007191599999962</v>
          </cell>
          <cell r="AR97">
            <v>-28.891456239999997</v>
          </cell>
          <cell r="AS97">
            <v>5.0359985099999998</v>
          </cell>
          <cell r="AT97">
            <v>-2.8375569900000004</v>
          </cell>
          <cell r="AU97">
            <v>2.6727057000000007</v>
          </cell>
          <cell r="AV97">
            <v>-7.2638658400000002</v>
          </cell>
          <cell r="AW97">
            <v>-0.14768325000000027</v>
          </cell>
          <cell r="AX97">
            <v>-1.7063991500000002</v>
          </cell>
          <cell r="AY97">
            <v>0.82120683000000083</v>
          </cell>
          <cell r="AZ97">
            <v>0.89004432999999961</v>
          </cell>
          <cell r="BA97">
            <v>-2.8362059899999998</v>
          </cell>
          <cell r="BB97">
            <v>2.6934046299999999</v>
          </cell>
          <cell r="BC97">
            <v>-0.26870847999999969</v>
          </cell>
          <cell r="BD97">
            <v>0.3676254699999999</v>
          </cell>
          <cell r="BE97">
            <v>-2.7862288699999995</v>
          </cell>
          <cell r="BF97">
            <v>1.9387246600000001</v>
          </cell>
          <cell r="BG97">
            <v>1.0008000999999993</v>
          </cell>
          <cell r="BH97">
            <v>3.4534229200000017</v>
          </cell>
          <cell r="BI97">
            <v>0.72470341999999954</v>
          </cell>
          <cell r="BJ97">
            <v>6.5903759999999423E-2</v>
          </cell>
          <cell r="BK97">
            <v>1.0590374900000019</v>
          </cell>
          <cell r="BL97">
            <v>-1.3910524600000014</v>
          </cell>
          <cell r="BM97">
            <v>-7.3266138200000013</v>
          </cell>
          <cell r="BN97">
            <v>0.23111180999999981</v>
          </cell>
          <cell r="BO97">
            <v>1.5087582300000002</v>
          </cell>
          <cell r="BP97">
            <v>9.5592189999999633E-2</v>
          </cell>
          <cell r="BQ97">
            <v>1.6401439700000005</v>
          </cell>
          <cell r="BR97">
            <v>-0.64348643000000028</v>
          </cell>
          <cell r="BS97">
            <v>-0.68346486999999989</v>
          </cell>
          <cell r="BT97">
            <v>0.64993766999999991</v>
          </cell>
          <cell r="BU97">
            <v>3.4196268399999994</v>
          </cell>
          <cell r="BV97">
            <v>0.79828110000000141</v>
          </cell>
          <cell r="BW97">
            <v>3.8653216299999995</v>
          </cell>
          <cell r="BX97">
            <v>-4.4298806099999997</v>
          </cell>
          <cell r="BY97">
            <v>0.96276163999999875</v>
          </cell>
          <cell r="BZ97">
            <v>-1.1770056299999994</v>
          </cell>
          <cell r="CA97">
            <v>1.2184985800000001</v>
          </cell>
          <cell r="CB97">
            <v>2.6437163200000002</v>
          </cell>
          <cell r="CC97">
            <v>-1.0404199000000007</v>
          </cell>
          <cell r="CD97">
            <v>-0.38221766000000001</v>
          </cell>
          <cell r="CE97">
            <v>0.7342929699999996</v>
          </cell>
          <cell r="CF97">
            <v>-1.9959029999999878E-2</v>
          </cell>
          <cell r="CG97">
            <v>0.5153700100000016</v>
          </cell>
          <cell r="CH97">
            <v>6.5020055800000005</v>
          </cell>
          <cell r="CI97">
            <v>-2.80083839</v>
          </cell>
          <cell r="CJ97">
            <v>-3.0614904600000008</v>
          </cell>
          <cell r="CK97">
            <v>-2.0211246600000008</v>
          </cell>
          <cell r="CL97">
            <v>-3.4669596999999968</v>
          </cell>
          <cell r="CM97">
            <v>3.4397889799999977</v>
          </cell>
          <cell r="CN97">
            <v>-3.3333786500000011</v>
          </cell>
          <cell r="CO97">
            <v>3.9127780000001944E-2</v>
          </cell>
          <cell r="CP97">
            <v>0.52420435999999737</v>
          </cell>
          <cell r="CQ97">
            <v>0.37360258000000157</v>
          </cell>
          <cell r="CR97">
            <v>-4.0067596100000014</v>
          </cell>
          <cell r="CS97">
            <v>2.2965072900000014</v>
          </cell>
          <cell r="CT97">
            <v>1.7993958599999984</v>
          </cell>
          <cell r="CU97">
            <v>1.3459888499999999</v>
          </cell>
          <cell r="CV97">
            <v>-4.1972797400000017</v>
          </cell>
          <cell r="CW97">
            <v>0.11052695000000301</v>
          </cell>
          <cell r="CX97">
            <v>0.42952124999999652</v>
          </cell>
          <cell r="CY97">
            <v>0.24274015000000204</v>
          </cell>
          <cell r="CZ97">
            <v>-3.7395635699999992</v>
          </cell>
          <cell r="DA97">
            <v>-2.1162064900000002</v>
          </cell>
          <cell r="DB97">
            <v>0.65958811000000073</v>
          </cell>
          <cell r="DC97">
            <v>1.4462698699999981</v>
          </cell>
          <cell r="DD97">
            <v>0.5792748200000003</v>
          </cell>
          <cell r="DE97">
            <v>1.1821941200000023</v>
          </cell>
          <cell r="DF97">
            <v>2.7291734768446836</v>
          </cell>
          <cell r="DG97">
            <v>-3.0758203368446839</v>
          </cell>
          <cell r="DH97">
            <v>4.9381064500000003</v>
          </cell>
          <cell r="DI97">
            <v>-1.6284777600000002</v>
          </cell>
          <cell r="DJ97">
            <v>-2.9277465900000008</v>
          </cell>
          <cell r="DK97">
            <v>0.12496103000000103</v>
          </cell>
          <cell r="DL97">
            <v>2.282568219999999</v>
          </cell>
          <cell r="DM97">
            <v>0.34476083000000179</v>
          </cell>
          <cell r="DN97">
            <v>2.2810013699999989</v>
          </cell>
          <cell r="DO97">
            <v>-1.6335393200000017</v>
          </cell>
          <cell r="DP97">
            <v>0.37438039000000234</v>
          </cell>
          <cell r="DQ97">
            <v>-1.4385174199999986</v>
          </cell>
          <cell r="DR97">
            <v>0.5008756799999986</v>
          </cell>
          <cell r="DS97">
            <v>5.8765745699999981</v>
          </cell>
          <cell r="DT97">
            <v>-5.0114427900000003</v>
          </cell>
          <cell r="DU97">
            <v>3.1342122900000025</v>
          </cell>
          <cell r="DV97">
            <v>2.7463317499999995</v>
          </cell>
          <cell r="DW97">
            <v>-3.6968990000000002</v>
          </cell>
          <cell r="DX97">
            <v>1.1744140000000005</v>
          </cell>
          <cell r="DY97">
            <v>-0.17578700000000147</v>
          </cell>
          <cell r="DZ97">
            <v>1.2476060000000011</v>
          </cell>
          <cell r="EA97">
            <v>2.9410129999999999</v>
          </cell>
          <cell r="EB97">
            <v>-0.42911000000000143</v>
          </cell>
          <cell r="EC97">
            <v>0.35973600000000161</v>
          </cell>
          <cell r="ED97">
            <v>0.11635499999999865</v>
          </cell>
          <cell r="EE97">
            <v>1.2160280000000014</v>
          </cell>
          <cell r="EF97">
            <v>-1.2441899999999997</v>
          </cell>
          <cell r="EG97">
            <v>0.53730699999999842</v>
          </cell>
          <cell r="EH97">
            <v>6.966600000000156E-2</v>
          </cell>
          <cell r="EI97">
            <v>0.22852499999999765</v>
          </cell>
          <cell r="EJ97">
            <v>1.6566420000000015</v>
          </cell>
          <cell r="EK97">
            <v>-0.51213900000000123</v>
          </cell>
          <cell r="EL97">
            <v>1.2375020000000028</v>
          </cell>
          <cell r="EM97">
            <v>0.88971499999999892</v>
          </cell>
          <cell r="EN97">
            <v>-0.60138699999999901</v>
          </cell>
          <cell r="EO97">
            <v>2.4713599999999971</v>
          </cell>
          <cell r="EP97">
            <v>-1.9005569999999992</v>
          </cell>
          <cell r="EQ97">
            <v>-8.1689000000000789E-2</v>
          </cell>
          <cell r="ER97">
            <v>-0.4576299999999982</v>
          </cell>
          <cell r="ES97">
            <v>-0.29931300000000149</v>
          </cell>
        </row>
        <row r="98">
          <cell r="R98">
            <v>-11.155364080000055</v>
          </cell>
          <cell r="S98">
            <v>5.6843418860808015E-14</v>
          </cell>
          <cell r="T98">
            <v>0</v>
          </cell>
          <cell r="U98">
            <v>0</v>
          </cell>
          <cell r="V98">
            <v>-5.6843418860808015E-14</v>
          </cell>
          <cell r="W98">
            <v>5.6843418860808015E-14</v>
          </cell>
          <cell r="X98">
            <v>-5.6843418860808015E-14</v>
          </cell>
          <cell r="Y98">
            <v>5.6843418860808015E-14</v>
          </cell>
          <cell r="Z98">
            <v>0</v>
          </cell>
          <cell r="AA98">
            <v>0</v>
          </cell>
          <cell r="AB98">
            <v>0</v>
          </cell>
          <cell r="AC98">
            <v>-17.107543170000042</v>
          </cell>
          <cell r="AD98">
            <v>-10.371862569999934</v>
          </cell>
          <cell r="AE98">
            <v>-2.8421709430404007E-14</v>
          </cell>
          <cell r="AF98">
            <v>0</v>
          </cell>
          <cell r="AG98">
            <v>0</v>
          </cell>
          <cell r="AH98">
            <v>0</v>
          </cell>
          <cell r="AI98">
            <v>2.8421709430404007E-14</v>
          </cell>
          <cell r="AJ98">
            <v>0</v>
          </cell>
          <cell r="AK98">
            <v>0</v>
          </cell>
          <cell r="AL98">
            <v>0</v>
          </cell>
          <cell r="AM98">
            <v>-2.8421709430404007E-14</v>
          </cell>
          <cell r="AN98">
            <v>2.8421709430404007E-14</v>
          </cell>
          <cell r="AO98">
            <v>2.7655330799999831</v>
          </cell>
          <cell r="AP98">
            <v>-2.1508459400000106</v>
          </cell>
          <cell r="AQ98">
            <v>-1.784259010000028</v>
          </cell>
          <cell r="AR98">
            <v>-0.256803429999934</v>
          </cell>
          <cell r="AS98">
            <v>2.700958155999956</v>
          </cell>
          <cell r="AT98">
            <v>-1.7219500034999555</v>
          </cell>
          <cell r="AU98">
            <v>-0.2953239445000122</v>
          </cell>
          <cell r="AV98">
            <v>2.7836818619999804</v>
          </cell>
          <cell r="AW98">
            <v>13.183094279999978</v>
          </cell>
          <cell r="AX98">
            <v>-4.4397583200000099</v>
          </cell>
          <cell r="AY98">
            <v>-0.74994939999993449</v>
          </cell>
          <cell r="AZ98">
            <v>4.5838896599999543</v>
          </cell>
          <cell r="BA98">
            <v>4.341602059999957</v>
          </cell>
          <cell r="BB98">
            <v>13.399265630000059</v>
          </cell>
          <cell r="BC98">
            <v>-24.021054059999983</v>
          </cell>
          <cell r="BD98">
            <v>5.6382051199999523</v>
          </cell>
          <cell r="BE98">
            <v>-2.8679809200000363</v>
          </cell>
          <cell r="BF98">
            <v>-7.3667280299999334</v>
          </cell>
          <cell r="BG98">
            <v>10.596370680000064</v>
          </cell>
          <cell r="BH98">
            <v>-5.7547196800001075</v>
          </cell>
          <cell r="BI98">
            <v>-5.456714369999986</v>
          </cell>
          <cell r="BJ98">
            <v>-5.8877097999999819</v>
          </cell>
          <cell r="BK98">
            <v>0.93771363999996993</v>
          </cell>
          <cell r="BL98">
            <v>-1.3150598999999943</v>
          </cell>
          <cell r="BM98">
            <v>6.3086817600000131</v>
          </cell>
          <cell r="BN98">
            <v>-2.4283924300000308</v>
          </cell>
          <cell r="BO98">
            <v>-3.0000901599998997</v>
          </cell>
          <cell r="BP98">
            <v>2.1238443599999641</v>
          </cell>
          <cell r="BQ98">
            <v>-5.8747767600000884</v>
          </cell>
          <cell r="BR98">
            <v>-1.7745062599999528</v>
          </cell>
          <cell r="BS98">
            <v>16.678935220000085</v>
          </cell>
          <cell r="BT98">
            <v>-9.5859755200000336</v>
          </cell>
          <cell r="BU98">
            <v>-4.7284192400001075</v>
          </cell>
          <cell r="BV98">
            <v>-0.98678595999990648</v>
          </cell>
          <cell r="BW98">
            <v>-3.779645510000023</v>
          </cell>
          <cell r="BX98">
            <v>0.41688293999993675</v>
          </cell>
          <cell r="BY98">
            <v>1.4583430600000611</v>
          </cell>
          <cell r="BZ98">
            <v>1.6746658800000205</v>
          </cell>
          <cell r="CA98">
            <v>4.8800151099999312</v>
          </cell>
          <cell r="CB98">
            <v>-3.9148037999998451</v>
          </cell>
          <cell r="CC98">
            <v>-2.6173830600000656</v>
          </cell>
          <cell r="CD98">
            <v>0.83865314999991369</v>
          </cell>
          <cell r="CE98">
            <v>2.6011058400000593</v>
          </cell>
          <cell r="CF98">
            <v>-4.9283226300000251</v>
          </cell>
          <cell r="CG98">
            <v>22.010819709999964</v>
          </cell>
          <cell r="CH98">
            <v>-0.86682185999995909</v>
          </cell>
          <cell r="CI98">
            <v>-6.0510089999979755E-2</v>
          </cell>
          <cell r="CJ98">
            <v>3.2214227999999139</v>
          </cell>
          <cell r="CK98">
            <v>-3.120790869999837</v>
          </cell>
          <cell r="CL98">
            <v>-1.7866686200000004</v>
          </cell>
          <cell r="CM98">
            <v>2.3535064355946815</v>
          </cell>
          <cell r="CN98">
            <v>-10.510163515594741</v>
          </cell>
          <cell r="CO98">
            <v>11.794213080000077</v>
          </cell>
          <cell r="CP98">
            <v>-4.4687521600000082</v>
          </cell>
          <cell r="CQ98">
            <v>3.6428567799998746</v>
          </cell>
          <cell r="CR98">
            <v>-9.3144075000000157</v>
          </cell>
          <cell r="CS98">
            <v>3.7351177900000039</v>
          </cell>
          <cell r="CT98">
            <v>4.9970584200000303</v>
          </cell>
          <cell r="CU98">
            <v>10.239295399999946</v>
          </cell>
          <cell r="CV98">
            <v>0.45314919999998438</v>
          </cell>
          <cell r="CW98">
            <v>2.0172592600001735</v>
          </cell>
          <cell r="CX98">
            <v>-5.4642824500000415</v>
          </cell>
          <cell r="CY98">
            <v>2.7807043699999667</v>
          </cell>
          <cell r="CZ98">
            <v>6.1790715700000192</v>
          </cell>
          <cell r="DA98">
            <v>-6.1584180457561501</v>
          </cell>
          <cell r="DB98">
            <v>2.785245445756118</v>
          </cell>
          <cell r="DC98">
            <v>3.8010455400000751</v>
          </cell>
          <cell r="DD98">
            <v>14.234371710000005</v>
          </cell>
          <cell r="DE98">
            <v>0.98399721999987833</v>
          </cell>
          <cell r="DF98">
            <v>-3.9635068799999544</v>
          </cell>
          <cell r="DG98">
            <v>10.082748690000017</v>
          </cell>
          <cell r="DH98">
            <v>-10.404149720000078</v>
          </cell>
          <cell r="DI98">
            <v>-7.4067886099999214</v>
          </cell>
          <cell r="DJ98">
            <v>12.135568540000008</v>
          </cell>
          <cell r="DK98">
            <v>-19.912799990000053</v>
          </cell>
          <cell r="DL98">
            <v>-0.75798664999990706</v>
          </cell>
          <cell r="DM98">
            <v>-2.2547576000000618</v>
          </cell>
          <cell r="DN98">
            <v>-8.847041749999903</v>
          </cell>
          <cell r="DO98">
            <v>6.4166444599999295</v>
          </cell>
          <cell r="DP98">
            <v>3.3466577699999789</v>
          </cell>
          <cell r="DQ98">
            <v>-5.9197068099999797</v>
          </cell>
          <cell r="DR98">
            <v>8.1892709999999624</v>
          </cell>
          <cell r="DS98">
            <v>-12.449814450000076</v>
          </cell>
          <cell r="DT98">
            <v>14.675618180000129</v>
          </cell>
          <cell r="DU98">
            <v>-13.647194799999966</v>
          </cell>
          <cell r="DV98">
            <v>8.9136206999999104</v>
          </cell>
          <cell r="DW98">
            <v>-10.928752379999878</v>
          </cell>
          <cell r="DX98">
            <v>9.1297795199999427</v>
          </cell>
          <cell r="DY98">
            <v>3.6169489100000192</v>
          </cell>
          <cell r="DZ98">
            <v>19.312345199999982</v>
          </cell>
          <cell r="EA98">
            <v>-12.805233219999991</v>
          </cell>
          <cell r="EB98">
            <v>-13.401294050000047</v>
          </cell>
          <cell r="EC98">
            <v>29.171982700000058</v>
          </cell>
          <cell r="ED98">
            <v>12.632498290000058</v>
          </cell>
          <cell r="EE98">
            <v>26.345835079999915</v>
          </cell>
          <cell r="EF98">
            <v>-10.478554010000039</v>
          </cell>
          <cell r="EG98">
            <v>32.093895210000142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</row>
        <row r="109">
          <cell r="R109">
            <v>106.56777728700072</v>
          </cell>
          <cell r="S109">
            <v>17.70541025294915</v>
          </cell>
          <cell r="T109">
            <v>54.504422045550371</v>
          </cell>
          <cell r="U109">
            <v>70.687430566999808</v>
          </cell>
          <cell r="V109">
            <v>43.529352427899369</v>
          </cell>
          <cell r="W109">
            <v>60.348712917960654</v>
          </cell>
          <cell r="X109">
            <v>50.468590897189415</v>
          </cell>
          <cell r="Y109">
            <v>67.61034438035017</v>
          </cell>
          <cell r="Z109">
            <v>48.745038321445691</v>
          </cell>
          <cell r="AA109">
            <v>56.183765581454622</v>
          </cell>
          <cell r="AB109">
            <v>75.261519400500106</v>
          </cell>
          <cell r="AC109">
            <v>-271.78688433930006</v>
          </cell>
          <cell r="AD109">
            <v>52.546060832000052</v>
          </cell>
          <cell r="AE109">
            <v>14.835228402699187</v>
          </cell>
          <cell r="AF109">
            <v>29.013017288300972</v>
          </cell>
          <cell r="AG109">
            <v>32.849630142000194</v>
          </cell>
          <cell r="AH109">
            <v>19.68328642740056</v>
          </cell>
          <cell r="AI109">
            <v>22.467256053759399</v>
          </cell>
          <cell r="AJ109">
            <v>52.685798243739583</v>
          </cell>
          <cell r="AK109">
            <v>27.810908464700105</v>
          </cell>
          <cell r="AL109">
            <v>1028.4673510209693</v>
          </cell>
          <cell r="AM109">
            <v>-41.69970204796968</v>
          </cell>
          <cell r="AN109">
            <v>-103.09727361580025</v>
          </cell>
          <cell r="AO109">
            <v>8.8049542182014306</v>
          </cell>
          <cell r="AP109">
            <v>-54.127754780001396</v>
          </cell>
          <cell r="AQ109">
            <v>-24.842647363400715</v>
          </cell>
          <cell r="AR109">
            <v>15.219139078790846</v>
          </cell>
          <cell r="AS109">
            <v>-29.326843423351505</v>
          </cell>
          <cell r="AT109">
            <v>-25.022166574738094</v>
          </cell>
          <cell r="AU109">
            <v>-14.582517835053551</v>
          </cell>
          <cell r="AV109">
            <v>-25.644227299067012</v>
          </cell>
          <cell r="AW109">
            <v>-14.812231539560401</v>
          </cell>
          <cell r="AX109">
            <v>-35.165650926109691</v>
          </cell>
          <cell r="AY109">
            <v>22.328150523435227</v>
          </cell>
          <cell r="AZ109">
            <v>28.252132453153905</v>
          </cell>
          <cell r="BA109">
            <v>864.72554696590078</v>
          </cell>
          <cell r="BB109">
            <v>-520.96565016999898</v>
          </cell>
          <cell r="BC109">
            <v>406.08435934999943</v>
          </cell>
          <cell r="BD109">
            <v>-68.256818989999772</v>
          </cell>
          <cell r="BE109">
            <v>61.316485780000903</v>
          </cell>
          <cell r="BF109">
            <v>-20.347927540000029</v>
          </cell>
          <cell r="BG109">
            <v>-53.233638650001012</v>
          </cell>
          <cell r="BH109">
            <v>165.70093195000004</v>
          </cell>
          <cell r="BI109">
            <v>-6.3177829400000292</v>
          </cell>
          <cell r="BJ109">
            <v>-304.61741038999958</v>
          </cell>
          <cell r="BK109">
            <v>-151.74826650000023</v>
          </cell>
          <cell r="BL109">
            <v>110.3212286299995</v>
          </cell>
          <cell r="BM109">
            <v>23.917459830000752</v>
          </cell>
          <cell r="BN109">
            <v>4.4402591300000722</v>
          </cell>
          <cell r="BO109">
            <v>-57.36717947000102</v>
          </cell>
          <cell r="BP109">
            <v>-140.3883553599984</v>
          </cell>
          <cell r="BQ109">
            <v>-138.80299881000099</v>
          </cell>
          <cell r="BR109">
            <v>-2.4741323099992201</v>
          </cell>
          <cell r="BS109">
            <v>13.596300059998555</v>
          </cell>
          <cell r="BT109">
            <v>-32.648609499998713</v>
          </cell>
          <cell r="BU109">
            <v>-53.986690300001044</v>
          </cell>
          <cell r="BV109">
            <v>464.83648331000029</v>
          </cell>
          <cell r="BW109">
            <v>-129.48440469999917</v>
          </cell>
          <cell r="BX109">
            <v>-60.996404389999554</v>
          </cell>
          <cell r="BY109">
            <v>105.16095815999964</v>
          </cell>
          <cell r="BZ109">
            <v>77.977452349999425</v>
          </cell>
          <cell r="CA109">
            <v>-102.97297135999902</v>
          </cell>
          <cell r="CB109">
            <v>-12.489574110001296</v>
          </cell>
          <cell r="CC109">
            <v>293.37722160999994</v>
          </cell>
          <cell r="CD109">
            <v>358.95799942000031</v>
          </cell>
          <cell r="CE109">
            <v>86.167324980000345</v>
          </cell>
          <cell r="CF109">
            <v>-66.749208659999937</v>
          </cell>
          <cell r="CG109">
            <v>97.146636839999957</v>
          </cell>
          <cell r="CH109">
            <v>-34.372313440000383</v>
          </cell>
          <cell r="CI109">
            <v>93.629436959999097</v>
          </cell>
          <cell r="CJ109">
            <v>-87.850662119999413</v>
          </cell>
          <cell r="CK109">
            <v>-92.864813229999612</v>
          </cell>
          <cell r="CL109">
            <v>-56.018182669999717</v>
          </cell>
          <cell r="CM109">
            <v>-66.824995210000793</v>
          </cell>
          <cell r="CN109">
            <v>-4.4221755599989514</v>
          </cell>
          <cell r="CO109">
            <v>-28.120991450001384</v>
          </cell>
          <cell r="CP109">
            <v>17.717726780001612</v>
          </cell>
          <cell r="CQ109">
            <v>-4.3321574800006601</v>
          </cell>
          <cell r="CR109">
            <v>-7.6074391400009063</v>
          </cell>
          <cell r="CS109">
            <v>3.2213851000001341</v>
          </cell>
          <cell r="CT109">
            <v>-8.0267543499994645</v>
          </cell>
          <cell r="CU109">
            <v>3.1727097799988044</v>
          </cell>
          <cell r="CV109">
            <v>19.084972735587137</v>
          </cell>
          <cell r="CW109">
            <v>-15.849912297741298</v>
          </cell>
          <cell r="CX109">
            <v>21.096717052156066</v>
          </cell>
          <cell r="CY109">
            <v>130.27073497999936</v>
          </cell>
          <cell r="CZ109">
            <v>239.11795171999972</v>
          </cell>
          <cell r="DA109">
            <v>46.265426520000233</v>
          </cell>
          <cell r="DB109">
            <v>6.9777558999984421</v>
          </cell>
          <cell r="DC109">
            <v>-45.813883899998928</v>
          </cell>
          <cell r="DD109">
            <v>-34.051573979999489</v>
          </cell>
          <cell r="DE109">
            <v>27.749729500000171</v>
          </cell>
          <cell r="DF109">
            <v>-27.945510470000158</v>
          </cell>
          <cell r="DG109">
            <v>-27.721654509999667</v>
          </cell>
          <cell r="DH109">
            <v>25.542422440000141</v>
          </cell>
          <cell r="DI109">
            <v>-26.628571680000366</v>
          </cell>
          <cell r="DJ109">
            <v>33.214538969999921</v>
          </cell>
          <cell r="DK109">
            <v>54.102702170000043</v>
          </cell>
          <cell r="DL109">
            <v>90.820803010000304</v>
          </cell>
          <cell r="DM109">
            <v>17.728636409999751</v>
          </cell>
          <cell r="DN109">
            <v>-121.53314449999999</v>
          </cell>
          <cell r="DO109">
            <v>1.7340908499996246</v>
          </cell>
          <cell r="DP109">
            <v>20.684559080000213</v>
          </cell>
          <cell r="DQ109">
            <v>46.86580851000042</v>
          </cell>
          <cell r="DR109">
            <v>86.342424449999044</v>
          </cell>
          <cell r="DS109">
            <v>-45.169482889999784</v>
          </cell>
          <cell r="DT109">
            <v>-159.00814455999969</v>
          </cell>
          <cell r="DU109">
            <v>-41.708713560000547</v>
          </cell>
          <cell r="DV109">
            <v>-25.705757969999581</v>
          </cell>
          <cell r="DW109">
            <v>4.8248517200007655</v>
          </cell>
          <cell r="DX109">
            <v>58.230852109999887</v>
          </cell>
          <cell r="DY109">
            <v>-57.682014440000444</v>
          </cell>
          <cell r="DZ109">
            <v>-38.409723099999269</v>
          </cell>
          <cell r="EA109">
            <v>-71.791791220000903</v>
          </cell>
          <cell r="EB109">
            <v>40.904716960000087</v>
          </cell>
          <cell r="EC109">
            <v>53.414740959999733</v>
          </cell>
          <cell r="ED109">
            <v>-44.007845709998946</v>
          </cell>
          <cell r="EE109">
            <v>-22.145808570000554</v>
          </cell>
          <cell r="EF109">
            <v>273.43487331999961</v>
          </cell>
          <cell r="EG109">
            <v>28.254136730000596</v>
          </cell>
          <cell r="EH109">
            <v>47.17006559999993</v>
          </cell>
          <cell r="EI109">
            <v>262.81606721000003</v>
          </cell>
          <cell r="EJ109">
            <v>-37.751149160000068</v>
          </cell>
          <cell r="EK109">
            <v>-49.676959369999963</v>
          </cell>
          <cell r="EL109">
            <v>30.083250270000008</v>
          </cell>
          <cell r="EM109">
            <v>30.581654739999976</v>
          </cell>
          <cell r="EN109">
            <v>138.78186405000008</v>
          </cell>
          <cell r="EO109">
            <v>97.687356109999996</v>
          </cell>
          <cell r="EP109">
            <v>17.544769789999918</v>
          </cell>
          <cell r="EQ109">
            <v>104.33772105000003</v>
          </cell>
          <cell r="ER109">
            <v>164.83368014000007</v>
          </cell>
          <cell r="ES109">
            <v>210</v>
          </cell>
        </row>
        <row r="117">
          <cell r="R117">
            <v>-1.2708909480352304E-9</v>
          </cell>
          <cell r="S117">
            <v>8.4600060290540569E-10</v>
          </cell>
          <cell r="T117">
            <v>74.280422090000002</v>
          </cell>
          <cell r="U117">
            <v>20.113137800000001</v>
          </cell>
          <cell r="V117">
            <v>0</v>
          </cell>
          <cell r="W117">
            <v>0</v>
          </cell>
          <cell r="X117">
            <v>-50.000000004437744</v>
          </cell>
          <cell r="Y117">
            <v>25.075555561107475</v>
          </cell>
          <cell r="Z117">
            <v>0</v>
          </cell>
          <cell r="AA117">
            <v>25.08223611</v>
          </cell>
          <cell r="AB117">
            <v>-74.999999998894197</v>
          </cell>
          <cell r="AC117">
            <v>20.073194439623464</v>
          </cell>
          <cell r="AD117">
            <v>8.7991639999998483E-2</v>
          </cell>
          <cell r="AE117">
            <v>8.3600003328641037E-2</v>
          </cell>
          <cell r="AF117">
            <v>7.7458329999991804E-2</v>
          </cell>
          <cell r="AG117">
            <v>-7.2814287932487787E-10</v>
          </cell>
          <cell r="AH117">
            <v>0.16379225332864422</v>
          </cell>
          <cell r="AI117">
            <v>7.7458328890514849E-2</v>
          </cell>
          <cell r="AJ117">
            <v>49.080513886765999</v>
          </cell>
          <cell r="AK117">
            <v>-4.9999999955620522</v>
          </cell>
          <cell r="AL117">
            <v>-1.9926805566713544</v>
          </cell>
          <cell r="AM117">
            <v>7.0098583300000001</v>
          </cell>
          <cell r="AN117">
            <v>-14.999999996671539</v>
          </cell>
          <cell r="AO117">
            <v>2.1958330000000359E-2</v>
          </cell>
          <cell r="AP117">
            <v>-4.9788750000000004</v>
          </cell>
          <cell r="AQ117">
            <v>10.021125</v>
          </cell>
          <cell r="AR117">
            <v>10.01885</v>
          </cell>
          <cell r="AS117">
            <v>-9.9999999966713542</v>
          </cell>
          <cell r="AT117">
            <v>-7.9859166699999999</v>
          </cell>
          <cell r="AU117">
            <v>-4.972639997780508</v>
          </cell>
          <cell r="AV117">
            <v>10.021883328477784</v>
          </cell>
          <cell r="AW117">
            <v>10.04903889</v>
          </cell>
          <cell r="AX117">
            <v>-9.9957750000000001</v>
          </cell>
          <cell r="AY117">
            <v>3.7499966715395239E-3</v>
          </cell>
          <cell r="AZ117">
            <v>-2.0716083299793997</v>
          </cell>
          <cell r="BA117">
            <v>-9.9859166711094876</v>
          </cell>
          <cell r="BB117">
            <v>15.029838886671355</v>
          </cell>
          <cell r="BC117">
            <v>5.0070416699999996</v>
          </cell>
          <cell r="BD117">
            <v>0</v>
          </cell>
          <cell r="BE117">
            <v>5.1389866699999995</v>
          </cell>
          <cell r="BF117">
            <v>0</v>
          </cell>
          <cell r="BG117">
            <v>0</v>
          </cell>
          <cell r="BH117">
            <v>-1.5686829613059672E-10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6.4232708700000005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670.56582880999997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300</v>
          </cell>
          <cell r="BY119">
            <v>0</v>
          </cell>
          <cell r="BZ119">
            <v>0</v>
          </cell>
          <cell r="CA119">
            <v>0</v>
          </cell>
          <cell r="CB119">
            <v>-29.602154019999997</v>
          </cell>
          <cell r="CC119">
            <v>-29.602154019999997</v>
          </cell>
          <cell r="CD119">
            <v>-29.602154019999997</v>
          </cell>
          <cell r="CE119">
            <v>-29.602154019999997</v>
          </cell>
          <cell r="CF119">
            <v>-29.602154019999997</v>
          </cell>
          <cell r="CG119">
            <v>-29.602154019999997</v>
          </cell>
          <cell r="CH119">
            <v>-29.602154019999997</v>
          </cell>
          <cell r="CI119">
            <v>-29.602154019999997</v>
          </cell>
          <cell r="CJ119">
            <v>-29.602154019999997</v>
          </cell>
          <cell r="CK119">
            <v>-29.602154019999997</v>
          </cell>
          <cell r="CL119">
            <v>-29.602154019999997</v>
          </cell>
          <cell r="CM119">
            <v>-29.602154030000001</v>
          </cell>
          <cell r="CN119">
            <v>-26.278331670000004</v>
          </cell>
          <cell r="CO119">
            <v>-26.278331670000004</v>
          </cell>
          <cell r="CP119">
            <v>-26.278331670000004</v>
          </cell>
          <cell r="CQ119">
            <v>-26.278331670000004</v>
          </cell>
          <cell r="CR119">
            <v>-26.278331670000004</v>
          </cell>
          <cell r="CS119">
            <v>-26.278331670000004</v>
          </cell>
          <cell r="CT119">
            <v>-26.278331670000004</v>
          </cell>
          <cell r="CU119">
            <v>-26.278331670000004</v>
          </cell>
          <cell r="CV119">
            <v>-26.278331670000004</v>
          </cell>
          <cell r="CW119">
            <v>-51.278331709999996</v>
          </cell>
          <cell r="CX119">
            <v>-51.278331709999996</v>
          </cell>
          <cell r="CY119">
            <v>-51.278332110000001</v>
          </cell>
          <cell r="CZ119">
            <v>-25</v>
          </cell>
          <cell r="DA119">
            <v>-25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-23.3</v>
          </cell>
          <cell r="DK119">
            <v>-23.3</v>
          </cell>
          <cell r="DL119">
            <v>-23.3</v>
          </cell>
          <cell r="DM119">
            <v>-23.3</v>
          </cell>
          <cell r="DN119">
            <v>-23.5</v>
          </cell>
          <cell r="DO119">
            <v>-8.3000000000000007</v>
          </cell>
          <cell r="DP119">
            <v>-8.3000000000000007</v>
          </cell>
          <cell r="DQ119">
            <v>-8.3000000000000007</v>
          </cell>
          <cell r="DR119">
            <v>-8.3000000000000007</v>
          </cell>
          <cell r="DS119">
            <v>-8.3000000000000007</v>
          </cell>
          <cell r="DT119">
            <v>-8.3000000000000007</v>
          </cell>
          <cell r="DU119">
            <v>-8.5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</row>
        <row r="125">
          <cell r="R125">
            <v>1.2469807299999995</v>
          </cell>
          <cell r="S125">
            <v>0</v>
          </cell>
          <cell r="T125">
            <v>-2.4816265500000001</v>
          </cell>
          <cell r="U125">
            <v>-5.6867516040000012</v>
          </cell>
          <cell r="V125">
            <v>-0.52631578999999995</v>
          </cell>
          <cell r="W125">
            <v>-1.47151429</v>
          </cell>
          <cell r="X125">
            <v>-1.7220610599999999</v>
          </cell>
          <cell r="Y125">
            <v>0</v>
          </cell>
          <cell r="Z125">
            <v>-9.4356099999999721E-2</v>
          </cell>
          <cell r="AA125">
            <v>-4.728702288</v>
          </cell>
          <cell r="AB125">
            <v>-1.5184742200000001</v>
          </cell>
          <cell r="AC125">
            <v>1.4329120299999989</v>
          </cell>
          <cell r="AD125">
            <v>0</v>
          </cell>
          <cell r="AE125">
            <v>0.11745424000000004</v>
          </cell>
          <cell r="AF125">
            <v>-1.2204934699999999</v>
          </cell>
          <cell r="AG125">
            <v>-5.7560453650000003</v>
          </cell>
          <cell r="AH125">
            <v>-0.52631578999999995</v>
          </cell>
          <cell r="AI125">
            <v>-5.8431106699999997</v>
          </cell>
          <cell r="AJ125">
            <v>0.23291095000000017</v>
          </cell>
          <cell r="AK125">
            <v>0</v>
          </cell>
          <cell r="AL125">
            <v>997.51472663000004</v>
          </cell>
          <cell r="AM125">
            <v>-5.7922474380000004</v>
          </cell>
          <cell r="AN125">
            <v>-0.52631578999999995</v>
          </cell>
          <cell r="AO125">
            <v>-3.44156504</v>
          </cell>
          <cell r="AP125">
            <v>-1.89190032</v>
          </cell>
          <cell r="AQ125">
            <v>0</v>
          </cell>
          <cell r="AR125">
            <v>-53.416487130000007</v>
          </cell>
          <cell r="AS125">
            <v>-5.829487610000001</v>
          </cell>
          <cell r="AT125">
            <v>-0.52631578999999995</v>
          </cell>
          <cell r="AU125">
            <v>-58.651102639999998</v>
          </cell>
          <cell r="AV125">
            <v>-1.11455985</v>
          </cell>
          <cell r="AW125">
            <v>0</v>
          </cell>
          <cell r="AX125">
            <v>-55.119394050000004</v>
          </cell>
          <cell r="AY125">
            <v>-5.8989096300000012</v>
          </cell>
          <cell r="AZ125">
            <v>-0.52631578999999995</v>
          </cell>
          <cell r="BA125">
            <v>-57.645508540000002</v>
          </cell>
          <cell r="BB125">
            <v>-2.01433354</v>
          </cell>
          <cell r="BC125">
            <v>0</v>
          </cell>
          <cell r="BD125">
            <v>-55.120720180000006</v>
          </cell>
          <cell r="BE125">
            <v>-5.9089643400000016</v>
          </cell>
          <cell r="BF125">
            <v>-0.52631578999999817</v>
          </cell>
          <cell r="BG125">
            <v>-58.645508540000002</v>
          </cell>
          <cell r="BH125">
            <v>-2.07849006</v>
          </cell>
          <cell r="BI125">
            <v>0</v>
          </cell>
          <cell r="BJ125">
            <v>-53.087811850000008</v>
          </cell>
          <cell r="BK125">
            <v>-5.9506646500000002</v>
          </cell>
          <cell r="BL125">
            <v>-0.52631578999999817</v>
          </cell>
          <cell r="BM125">
            <v>-57.171198440000005</v>
          </cell>
          <cell r="BN125">
            <v>4.3881332599999991</v>
          </cell>
          <cell r="BO125">
            <v>0</v>
          </cell>
          <cell r="BP125">
            <v>-52.278323219999997</v>
          </cell>
          <cell r="BQ125">
            <v>22.482747350000004</v>
          </cell>
          <cell r="BR125">
            <v>-3.5633789999998555E-2</v>
          </cell>
          <cell r="BS125">
            <v>-56.040175930000004</v>
          </cell>
          <cell r="BT125">
            <v>-2.2129983399999995</v>
          </cell>
          <cell r="BU125">
            <v>0</v>
          </cell>
          <cell r="BV125">
            <v>-53.090519350000001</v>
          </cell>
          <cell r="BW125">
            <v>-6.0177043770000003</v>
          </cell>
          <cell r="BX125">
            <v>18.998752700000001</v>
          </cell>
          <cell r="BY125">
            <v>-55.885447079999999</v>
          </cell>
          <cell r="BZ125">
            <v>150.14731449000001</v>
          </cell>
          <cell r="CA125">
            <v>-11.5</v>
          </cell>
          <cell r="CB125">
            <v>-50.941910660000005</v>
          </cell>
          <cell r="CC125">
            <v>-3.8597322500000004</v>
          </cell>
          <cell r="CD125">
            <v>0.51684291000000115</v>
          </cell>
          <cell r="CE125">
            <v>-49.147313420000003</v>
          </cell>
          <cell r="CF125">
            <v>1.36371533</v>
          </cell>
          <cell r="CG125">
            <v>2.6017280800000009</v>
          </cell>
          <cell r="CH125">
            <v>-51.638570509999994</v>
          </cell>
          <cell r="CI125">
            <v>12.975571969999997</v>
          </cell>
          <cell r="CJ125">
            <v>-12.026315789999998</v>
          </cell>
          <cell r="CK125">
            <v>-56.101993480000004</v>
          </cell>
          <cell r="CL125">
            <v>0</v>
          </cell>
          <cell r="CM125">
            <v>5.4519891799999982</v>
          </cell>
          <cell r="CN125">
            <v>-52.540031550000002</v>
          </cell>
          <cell r="CO125">
            <v>-2.9024409800000006</v>
          </cell>
          <cell r="CP125">
            <v>-1.0623646899999954</v>
          </cell>
          <cell r="CQ125">
            <v>-57.521234310000004</v>
          </cell>
          <cell r="CR125">
            <v>12.36170465</v>
          </cell>
          <cell r="CS125">
            <v>-9.0431674900000019</v>
          </cell>
          <cell r="CT125">
            <v>-51.47098562</v>
          </cell>
          <cell r="CU125">
            <v>21.730391190000002</v>
          </cell>
          <cell r="CV125">
            <v>-11.088351879999998</v>
          </cell>
          <cell r="CW125">
            <v>-5.3702542400000004</v>
          </cell>
          <cell r="CX125">
            <v>2.6673434900000004</v>
          </cell>
          <cell r="CY125">
            <v>-11.5</v>
          </cell>
          <cell r="CZ125">
            <v>-0.14677498000000005</v>
          </cell>
          <cell r="DA125">
            <v>-5.578698E-2</v>
          </cell>
          <cell r="DB125">
            <v>-11.724960799999998</v>
          </cell>
          <cell r="DC125">
            <v>21.61733001</v>
          </cell>
          <cell r="DD125">
            <v>2.85829493</v>
          </cell>
          <cell r="DE125">
            <v>13.5</v>
          </cell>
          <cell r="DF125">
            <v>-0.46733915999999998</v>
          </cell>
          <cell r="DG125">
            <v>-5.578698E-2</v>
          </cell>
          <cell r="DH125">
            <v>-11.726315790000001</v>
          </cell>
          <cell r="DI125">
            <v>-5.84892959</v>
          </cell>
          <cell r="DJ125">
            <v>0</v>
          </cell>
          <cell r="DK125">
            <v>0.83049443000000167</v>
          </cell>
          <cell r="DL125">
            <v>2.8629922099999994</v>
          </cell>
          <cell r="DM125">
            <v>-5.578698E-2</v>
          </cell>
          <cell r="DN125">
            <v>-1.0834026800000001</v>
          </cell>
          <cell r="DO125">
            <v>-3.1765565099999997</v>
          </cell>
          <cell r="DP125">
            <v>0</v>
          </cell>
          <cell r="DQ125">
            <v>0.14498456999999992</v>
          </cell>
          <cell r="DR125">
            <v>-0.41393629999999998</v>
          </cell>
          <cell r="DS125">
            <v>-5.578698E-2</v>
          </cell>
          <cell r="DT125">
            <v>9.1886890000000054E-2</v>
          </cell>
          <cell r="DU125">
            <v>11.450320000000001</v>
          </cell>
          <cell r="DV125">
            <v>2.0008779199999998</v>
          </cell>
          <cell r="DW125">
            <v>15.746471300000003</v>
          </cell>
          <cell r="DX125">
            <v>-0.34623313999999999</v>
          </cell>
          <cell r="DY125">
            <v>-5.578698E-2</v>
          </cell>
          <cell r="DZ125">
            <v>-1.07238692</v>
          </cell>
          <cell r="EA125">
            <v>12.491035523999999</v>
          </cell>
          <cell r="EB125">
            <v>1.3010564</v>
          </cell>
          <cell r="EC125">
            <v>-0.45</v>
          </cell>
          <cell r="ED125">
            <v>0.44867298</v>
          </cell>
          <cell r="EE125">
            <v>-0.38912031000000002</v>
          </cell>
          <cell r="EF125">
            <v>-0.44463588000000076</v>
          </cell>
          <cell r="EG125">
            <v>36.785637250000001</v>
          </cell>
          <cell r="EH125">
            <v>5.4186396299999995</v>
          </cell>
          <cell r="EI125">
            <v>-0.45</v>
          </cell>
          <cell r="EJ125">
            <v>6.3429907800000009</v>
          </cell>
          <cell r="EK125">
            <v>2.6642337500000002</v>
          </cell>
          <cell r="EL125">
            <v>-2.6127893499999999</v>
          </cell>
          <cell r="EM125">
            <v>1.2403479600000011</v>
          </cell>
          <cell r="EN125">
            <v>2.9890117799999998</v>
          </cell>
          <cell r="EO125">
            <v>5.0974394099999998</v>
          </cell>
          <cell r="EP125">
            <v>4.0874282100000006</v>
          </cell>
          <cell r="EQ125">
            <v>3.07507916</v>
          </cell>
          <cell r="ER125">
            <v>-13.14295752</v>
          </cell>
          <cell r="ES125">
            <v>4.2355371900000032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</row>
        <row r="132">
          <cell r="R132">
            <v>79.337817596999002</v>
          </cell>
          <cell r="S132">
            <v>127.41187371944966</v>
          </cell>
          <cell r="T132">
            <v>179.85111367144918</v>
          </cell>
          <cell r="U132">
            <v>90.472780325884514</v>
          </cell>
          <cell r="V132">
            <v>-29.004097972484942</v>
          </cell>
          <cell r="W132">
            <v>95.847520592061755</v>
          </cell>
          <cell r="X132">
            <v>21.48889554028824</v>
          </cell>
          <cell r="Y132">
            <v>2.4646506323417725</v>
          </cell>
          <cell r="Z132">
            <v>61.726322241855996</v>
          </cell>
          <cell r="AA132">
            <v>-1.0871162202461164</v>
          </cell>
          <cell r="AB132">
            <v>-10.442354077599703</v>
          </cell>
          <cell r="AC132">
            <v>0.11070230999780506</v>
          </cell>
          <cell r="AD132">
            <v>26.726428432001057</v>
          </cell>
          <cell r="AE132">
            <v>111.99497659970029</v>
          </cell>
          <cell r="AF132">
            <v>38.576962859200421</v>
          </cell>
          <cell r="AG132">
            <v>2.7118584650220328</v>
          </cell>
          <cell r="AH132">
            <v>-48.214790649873748</v>
          </cell>
          <cell r="AI132">
            <v>-83.50163945848908</v>
          </cell>
          <cell r="AJ132">
            <v>86.577300039089778</v>
          </cell>
          <cell r="AK132">
            <v>292.73672121952336</v>
          </cell>
          <cell r="AL132">
            <v>-272.72374373492903</v>
          </cell>
          <cell r="AM132">
            <v>-97.671231016644242</v>
          </cell>
          <cell r="AN132">
            <v>-46.462041773349256</v>
          </cell>
          <cell r="AO132">
            <v>62.103600808749434</v>
          </cell>
          <cell r="AP132">
            <v>117.70589624699869</v>
          </cell>
          <cell r="AQ132">
            <v>189.39658598394908</v>
          </cell>
          <cell r="AR132">
            <v>-74.339391631546505</v>
          </cell>
          <cell r="AS132">
            <v>126.10232074173177</v>
          </cell>
          <cell r="AT132">
            <v>61.23704922291472</v>
          </cell>
          <cell r="AU132">
            <v>31.532866659679712</v>
          </cell>
          <cell r="AV132">
            <v>-174.56637423499456</v>
          </cell>
          <cell r="AW132">
            <v>239.09323872240043</v>
          </cell>
          <cell r="AX132">
            <v>145.57612078164129</v>
          </cell>
          <cell r="AY132">
            <v>58.974934003249018</v>
          </cell>
          <cell r="AZ132">
            <v>173.2096610147255</v>
          </cell>
          <cell r="BA132">
            <v>132.71983815924932</v>
          </cell>
          <cell r="BB132">
            <v>61.467953620001936</v>
          </cell>
          <cell r="BC132">
            <v>73.742000200000348</v>
          </cell>
          <cell r="BD132">
            <v>216.66074268999819</v>
          </cell>
          <cell r="BE132">
            <v>169.0092968200006</v>
          </cell>
          <cell r="BF132">
            <v>101.23901746000138</v>
          </cell>
          <cell r="BG132">
            <v>135.42114122999646</v>
          </cell>
          <cell r="BH132">
            <v>152.12532242000179</v>
          </cell>
          <cell r="BI132">
            <v>12.729765260000477</v>
          </cell>
          <cell r="BJ132">
            <v>75.855034139998224</v>
          </cell>
          <cell r="BK132">
            <v>97.741723330013428</v>
          </cell>
          <cell r="BL132">
            <v>207.33119854998813</v>
          </cell>
          <cell r="BM132">
            <v>-45.742420029998812</v>
          </cell>
          <cell r="BN132">
            <v>260.38153545999694</v>
          </cell>
          <cell r="BO132">
            <v>-615.21975412999518</v>
          </cell>
          <cell r="BP132">
            <v>-403.2405518400019</v>
          </cell>
          <cell r="BQ132">
            <v>-68.548487930001556</v>
          </cell>
          <cell r="BR132">
            <v>158.78575697000088</v>
          </cell>
          <cell r="BS132">
            <v>8.6435223999992559</v>
          </cell>
          <cell r="BT132">
            <v>-5.0771188899971094</v>
          </cell>
          <cell r="BU132">
            <v>95.375515459998041</v>
          </cell>
          <cell r="BV132">
            <v>-105.06985750999911</v>
          </cell>
          <cell r="BW132">
            <v>40.667843909998282</v>
          </cell>
          <cell r="BX132">
            <v>-377.74150390999785</v>
          </cell>
          <cell r="BY132">
            <v>-615.24359620000041</v>
          </cell>
          <cell r="BZ132">
            <v>269.41270249000036</v>
          </cell>
          <cell r="CA132">
            <v>-41.703240980001283</v>
          </cell>
          <cell r="CB132">
            <v>25.987140100001852</v>
          </cell>
          <cell r="CC132">
            <v>26.924078659997122</v>
          </cell>
          <cell r="CD132">
            <v>119.01957401000163</v>
          </cell>
          <cell r="CE132">
            <v>-161.46096067000008</v>
          </cell>
          <cell r="CF132">
            <v>345.09359709</v>
          </cell>
          <cell r="CG132">
            <v>-247.89103470999999</v>
          </cell>
          <cell r="CH132">
            <v>-194.32435801000111</v>
          </cell>
          <cell r="CI132">
            <v>158.12914299999875</v>
          </cell>
          <cell r="CJ132">
            <v>-329.97620892999657</v>
          </cell>
          <cell r="CK132">
            <v>-37.05911893000075</v>
          </cell>
          <cell r="CL132">
            <v>83.742540430000645</v>
          </cell>
          <cell r="CM132">
            <v>-82.045362529999693</v>
          </cell>
          <cell r="CN132">
            <v>51.383785173297838</v>
          </cell>
          <cell r="CO132">
            <v>-62.184269013299854</v>
          </cell>
          <cell r="CP132">
            <v>79.723703249999744</v>
          </cell>
          <cell r="CQ132">
            <v>-26.265055839998695</v>
          </cell>
          <cell r="CR132">
            <v>48.434262209999815</v>
          </cell>
          <cell r="CS132">
            <v>-65.530057790001138</v>
          </cell>
          <cell r="CT132">
            <v>-45.599421630000506</v>
          </cell>
          <cell r="CU132">
            <v>-210.53966284999979</v>
          </cell>
          <cell r="CV132">
            <v>-75.484704796812593</v>
          </cell>
          <cell r="CW132">
            <v>47.948876688057908</v>
          </cell>
          <cell r="CX132">
            <v>-66.54324768124502</v>
          </cell>
          <cell r="CY132">
            <v>-20.673070129999587</v>
          </cell>
          <cell r="CZ132">
            <v>-23.10741142999882</v>
          </cell>
          <cell r="DA132">
            <v>109.31959269999902</v>
          </cell>
          <cell r="DB132">
            <v>9.5755611800009319</v>
          </cell>
          <cell r="DC132">
            <v>64.836017299999185</v>
          </cell>
          <cell r="DD132">
            <v>166.91721606999909</v>
          </cell>
          <cell r="DE132">
            <v>158.45566456000097</v>
          </cell>
          <cell r="DF132">
            <v>-177.20916064000039</v>
          </cell>
          <cell r="DG132">
            <v>-42.664932510000199</v>
          </cell>
          <cell r="DH132">
            <v>24.736816580000323</v>
          </cell>
          <cell r="DI132">
            <v>36.125371300001007</v>
          </cell>
          <cell r="DJ132">
            <v>-73.070377219967668</v>
          </cell>
          <cell r="DK132">
            <v>-83.61359725002967</v>
          </cell>
          <cell r="DL132">
            <v>304.66277517998969</v>
          </cell>
          <cell r="DM132">
            <v>-259.07907283999202</v>
          </cell>
          <cell r="DN132">
            <v>39.388344060002055</v>
          </cell>
          <cell r="DO132">
            <v>31.693213760021081</v>
          </cell>
          <cell r="DP132">
            <v>74.179089020001356</v>
          </cell>
          <cell r="DQ132">
            <v>75.822214019969579</v>
          </cell>
          <cell r="DR132">
            <v>-344.14894318999541</v>
          </cell>
          <cell r="DS132">
            <v>20.782842420001089</v>
          </cell>
          <cell r="DT132">
            <v>-49.478793600001381</v>
          </cell>
          <cell r="DU132">
            <v>-117.89819380636004</v>
          </cell>
          <cell r="DV132">
            <v>-16.144598140000426</v>
          </cell>
          <cell r="DW132">
            <v>96.208704200000966</v>
          </cell>
          <cell r="DX132">
            <v>86.880968100000246</v>
          </cell>
          <cell r="DY132">
            <v>29.438547969998581</v>
          </cell>
          <cell r="DZ132">
            <v>29.881994580000992</v>
          </cell>
          <cell r="EA132">
            <v>4.6969444099995599</v>
          </cell>
          <cell r="EB132">
            <v>-34.101985669999067</v>
          </cell>
          <cell r="EC132">
            <v>108.52618482999969</v>
          </cell>
          <cell r="ED132">
            <v>33.767453060000207</v>
          </cell>
          <cell r="EE132">
            <v>-17.921663450000779</v>
          </cell>
          <cell r="EF132">
            <v>-48.074287079999522</v>
          </cell>
          <cell r="EG132">
            <v>11.293840800000908</v>
          </cell>
          <cell r="EH132">
            <v>-143.23698257999968</v>
          </cell>
          <cell r="EI132">
            <v>54.453645969999798</v>
          </cell>
          <cell r="EJ132">
            <v>23.310239610000281</v>
          </cell>
          <cell r="EK132">
            <v>-110.90986647000068</v>
          </cell>
          <cell r="EL132">
            <v>68.614519500000597</v>
          </cell>
          <cell r="EM132">
            <v>49.026785609998569</v>
          </cell>
          <cell r="EN132">
            <v>-7.3686483899987252</v>
          </cell>
          <cell r="EO132">
            <v>-85.925901070000236</v>
          </cell>
          <cell r="EP132">
            <v>75.05284550999977</v>
          </cell>
          <cell r="EQ132">
            <v>-18.161170389999825</v>
          </cell>
          <cell r="ER132">
            <v>-43.532725269999901</v>
          </cell>
          <cell r="ES132">
            <v>-64.281381240000201</v>
          </cell>
        </row>
        <row r="133">
          <cell r="R133">
            <v>-2.5756790300000034</v>
          </cell>
          <cell r="S133">
            <v>2.9286323100000118</v>
          </cell>
          <cell r="T133">
            <v>1.5677516299999894</v>
          </cell>
          <cell r="U133">
            <v>-1.123487549999993</v>
          </cell>
          <cell r="V133">
            <v>3.9855632099999951</v>
          </cell>
          <cell r="W133">
            <v>-3.7249346499999945</v>
          </cell>
          <cell r="X133">
            <v>4.240387620000007</v>
          </cell>
          <cell r="Y133">
            <v>-0.81518607000000998</v>
          </cell>
          <cell r="Z133">
            <v>-0.13879316000000586</v>
          </cell>
          <cell r="AA133">
            <v>1.8524820300000044</v>
          </cell>
          <cell r="AB133">
            <v>-2.2387155700000108</v>
          </cell>
          <cell r="AC133">
            <v>2.0353154900000163</v>
          </cell>
          <cell r="AD133">
            <v>-3.1841734799999983</v>
          </cell>
          <cell r="AE133">
            <v>0.12893336999998439</v>
          </cell>
          <cell r="AF133">
            <v>1.1578233400000073</v>
          </cell>
          <cell r="AG133">
            <v>0.26379596999998967</v>
          </cell>
          <cell r="AH133">
            <v>1.2325788700000118</v>
          </cell>
          <cell r="AI133">
            <v>-2.5635860000000008</v>
          </cell>
          <cell r="AJ133">
            <v>1.7205102799999992</v>
          </cell>
          <cell r="AK133">
            <v>-2.4699034000000069</v>
          </cell>
          <cell r="AL133">
            <v>3.2570633200000145</v>
          </cell>
          <cell r="AM133">
            <v>-1.9031758700000125</v>
          </cell>
          <cell r="AN133">
            <v>1.3208979599999964</v>
          </cell>
          <cell r="AO133">
            <v>4.0950700400000102</v>
          </cell>
          <cell r="AP133">
            <v>2.4874988299999927</v>
          </cell>
          <cell r="AQ133">
            <v>-2.0747483399999851</v>
          </cell>
          <cell r="AR133">
            <v>12.648758549999997</v>
          </cell>
          <cell r="AS133">
            <v>1.6816993799999977</v>
          </cell>
          <cell r="AT133">
            <v>-20.76052159000001</v>
          </cell>
          <cell r="AU133">
            <v>2.9917559500000124</v>
          </cell>
          <cell r="AV133">
            <v>6.3158430400000043</v>
          </cell>
          <cell r="AW133">
            <v>-8.30313996000001</v>
          </cell>
          <cell r="AX133">
            <v>3.5384913200000057</v>
          </cell>
          <cell r="AY133">
            <v>1.5884378599999991</v>
          </cell>
          <cell r="AZ133">
            <v>-5.4900470200000058</v>
          </cell>
          <cell r="BA133">
            <v>3.739298859999991</v>
          </cell>
          <cell r="BB133">
            <v>-0.48903776999999593</v>
          </cell>
          <cell r="BC133">
            <v>-2.5187198699999982</v>
          </cell>
          <cell r="BD133">
            <v>4.1294722400000126</v>
          </cell>
          <cell r="BE133">
            <v>15.154702279999995</v>
          </cell>
          <cell r="BF133">
            <v>10.363723289999996</v>
          </cell>
          <cell r="BG133">
            <v>9.5152140299999957</v>
          </cell>
          <cell r="BH133">
            <v>4.0754343199999994</v>
          </cell>
          <cell r="BI133">
            <v>-5.118420929999985</v>
          </cell>
          <cell r="BJ133">
            <v>8.3820753400000001</v>
          </cell>
          <cell r="BK133">
            <v>-2.1596261100000049</v>
          </cell>
          <cell r="BL133">
            <v>5.5053012600000102</v>
          </cell>
          <cell r="BM133">
            <v>1.0837899799999775</v>
          </cell>
          <cell r="BN133">
            <v>-16.723927099999997</v>
          </cell>
          <cell r="BO133">
            <v>20.011980160000007</v>
          </cell>
          <cell r="BP133">
            <v>2.562581520000009</v>
          </cell>
          <cell r="BQ133">
            <v>1.4493354599999861</v>
          </cell>
          <cell r="BR133">
            <v>10.516659130000022</v>
          </cell>
          <cell r="BS133">
            <v>8.7784200000000112</v>
          </cell>
          <cell r="BT133">
            <v>-13.529423390000034</v>
          </cell>
          <cell r="BU133">
            <v>7.9976324200000022</v>
          </cell>
          <cell r="BV133">
            <v>4.125817579999989</v>
          </cell>
          <cell r="BW133">
            <v>0.81477252000001954</v>
          </cell>
          <cell r="BX133">
            <v>20.934762519999992</v>
          </cell>
          <cell r="BY133">
            <v>0.15651306000000886</v>
          </cell>
          <cell r="BZ133">
            <v>40.987832569999995</v>
          </cell>
          <cell r="CA133">
            <v>17.13266710000002</v>
          </cell>
          <cell r="CB133">
            <v>12.279622490000008</v>
          </cell>
          <cell r="CC133">
            <v>-10.528583010000034</v>
          </cell>
          <cell r="CD133">
            <v>10.699582599999985</v>
          </cell>
          <cell r="CE133">
            <v>-0.63129455999995798</v>
          </cell>
          <cell r="CF133">
            <v>0.93973437999994758</v>
          </cell>
          <cell r="CG133">
            <v>9.6631200100000001</v>
          </cell>
          <cell r="CH133">
            <v>6.4607784300000048</v>
          </cell>
          <cell r="CI133">
            <v>-8.2919174499999713</v>
          </cell>
          <cell r="CJ133">
            <v>11.317719129999944</v>
          </cell>
          <cell r="CK133">
            <v>2.4223655500000518</v>
          </cell>
          <cell r="CL133">
            <v>-5.9713008299999615</v>
          </cell>
          <cell r="CM133">
            <v>10.553500479999968</v>
          </cell>
          <cell r="CN133">
            <v>3.9281989967000186</v>
          </cell>
          <cell r="CO133">
            <v>-5.0406393923209976</v>
          </cell>
          <cell r="CP133">
            <v>10.314122495621007</v>
          </cell>
          <cell r="CQ133">
            <v>-1.0162494300000162</v>
          </cell>
          <cell r="CR133">
            <v>0.25098676999999725</v>
          </cell>
          <cell r="CS133">
            <v>5.7574955199999636</v>
          </cell>
          <cell r="CT133">
            <v>1.7885700400000815</v>
          </cell>
          <cell r="CU133">
            <v>-1.1260669800000187</v>
          </cell>
          <cell r="CV133">
            <v>-7.4938306543170938</v>
          </cell>
          <cell r="CW133">
            <v>13.74275170381344</v>
          </cell>
          <cell r="CX133">
            <v>56.027926810503629</v>
          </cell>
          <cell r="CY133">
            <v>9.5577664299999583</v>
          </cell>
          <cell r="CZ133">
            <v>1.1919429200000309</v>
          </cell>
          <cell r="DA133">
            <v>-78.008592480000004</v>
          </cell>
          <cell r="DB133">
            <v>-1.6165512800000101</v>
          </cell>
          <cell r="DC133">
            <v>1.2910857800000031</v>
          </cell>
          <cell r="DD133">
            <v>-1.5090809600000057</v>
          </cell>
          <cell r="DE133">
            <v>-0.22581611999999041</v>
          </cell>
          <cell r="DF133">
            <v>2.2357379500000434</v>
          </cell>
          <cell r="DG133">
            <v>0.46226081999998314</v>
          </cell>
          <cell r="DH133">
            <v>1.8925914999999804</v>
          </cell>
          <cell r="DI133">
            <v>0.90151766999997562</v>
          </cell>
          <cell r="DJ133">
            <v>-12.460554049999985</v>
          </cell>
          <cell r="DK133">
            <v>1.6363000000296779E-3</v>
          </cell>
          <cell r="DL133">
            <v>-3.8741590000029191E-2</v>
          </cell>
          <cell r="DM133">
            <v>9.4718400000033398E-3</v>
          </cell>
          <cell r="DN133">
            <v>-6.3433500000087406E-3</v>
          </cell>
          <cell r="DO133">
            <v>2.0323200000120778E-3</v>
          </cell>
          <cell r="DP133">
            <v>5.0760400000058326E-3</v>
          </cell>
          <cell r="DQ133">
            <v>3.9385540000012043E-2</v>
          </cell>
          <cell r="DR133">
            <v>-2.8807000001052074E-4</v>
          </cell>
          <cell r="DS133">
            <v>-3.3195000003161113E-4</v>
          </cell>
          <cell r="DT133">
            <v>1.6401600000222061E-3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-120.52434964</v>
          </cell>
          <cell r="EI133">
            <v>0</v>
          </cell>
          <cell r="EJ133">
            <v>0.44204851000000644</v>
          </cell>
          <cell r="EK133">
            <v>3.1455840000006674E-2</v>
          </cell>
          <cell r="EL133">
            <v>-0.10131239000000392</v>
          </cell>
          <cell r="EM133">
            <v>-3.7207859999995208E-2</v>
          </cell>
          <cell r="EN133">
            <v>-1.4793940000004113E-2</v>
          </cell>
          <cell r="EO133">
            <v>-1.3208960000014258E-2</v>
          </cell>
          <cell r="EP133">
            <v>-7.8117500000018936E-3</v>
          </cell>
          <cell r="EQ133">
            <v>0</v>
          </cell>
          <cell r="ER133">
            <v>-3.1455839999978252E-2</v>
          </cell>
          <cell r="ES133">
            <v>0.21425643999998556</v>
          </cell>
        </row>
        <row r="134">
          <cell r="R134">
            <v>1.0408340855860843E-17</v>
          </cell>
          <cell r="S134">
            <v>0</v>
          </cell>
          <cell r="T134">
            <v>3.4694469519536142E-18</v>
          </cell>
          <cell r="U134">
            <v>-3.4694469519536142E-18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3.4694469519536142E-18</v>
          </cell>
          <cell r="AA134">
            <v>-3.4694469519536142E-18</v>
          </cell>
          <cell r="AB134">
            <v>0</v>
          </cell>
          <cell r="AC134">
            <v>0</v>
          </cell>
          <cell r="AD134">
            <v>3.4694469519536142E-18</v>
          </cell>
          <cell r="AE134">
            <v>0</v>
          </cell>
          <cell r="AF134">
            <v>0</v>
          </cell>
          <cell r="AG134">
            <v>0</v>
          </cell>
          <cell r="AH134">
            <v>6.9388939039072284E-18</v>
          </cell>
          <cell r="AI134">
            <v>-6.9388939039072284E-18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-1.3877787807814457E-17</v>
          </cell>
          <cell r="AQ134">
            <v>1.3877787807814457E-17</v>
          </cell>
          <cell r="AR134">
            <v>-6.9388939039072284E-18</v>
          </cell>
          <cell r="AS134">
            <v>6.9388939039072284E-18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-6.9388939039072284E-18</v>
          </cell>
          <cell r="AZ134">
            <v>6.9388939039072284E-18</v>
          </cell>
          <cell r="BA134">
            <v>0</v>
          </cell>
          <cell r="BB134">
            <v>-1.3877787807814457E-17</v>
          </cell>
          <cell r="BC134">
            <v>1.3877787807814457E-17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-3.4694469519536142E-18</v>
          </cell>
          <cell r="BJ134">
            <v>3.4694469519536142E-18</v>
          </cell>
          <cell r="BK134">
            <v>0</v>
          </cell>
          <cell r="BL134">
            <v>0</v>
          </cell>
          <cell r="BM134">
            <v>0</v>
          </cell>
          <cell r="BN134">
            <v>-1.3877787807814457E-17</v>
          </cell>
          <cell r="BO134">
            <v>1.3877787807814457E-17</v>
          </cell>
          <cell r="BP134">
            <v>-3.4694469519536142E-18</v>
          </cell>
          <cell r="BQ134">
            <v>3.4694469519536142E-18</v>
          </cell>
          <cell r="BR134">
            <v>0</v>
          </cell>
          <cell r="BS134">
            <v>-3.4694469519536142E-18</v>
          </cell>
          <cell r="BT134">
            <v>3.4694469519536142E-18</v>
          </cell>
          <cell r="BU134">
            <v>0</v>
          </cell>
          <cell r="BV134">
            <v>-3.4694469519536142E-18</v>
          </cell>
          <cell r="BW134">
            <v>3.4694469519536142E-18</v>
          </cell>
          <cell r="BX134">
            <v>0</v>
          </cell>
          <cell r="BY134">
            <v>0</v>
          </cell>
          <cell r="BZ134">
            <v>-6.9388939039072284E-18</v>
          </cell>
          <cell r="CA134">
            <v>4.5365999999998768E-4</v>
          </cell>
          <cell r="CB134">
            <v>8.3398000000001887E-4</v>
          </cell>
          <cell r="CC134">
            <v>-1.2495299999999987E-3</v>
          </cell>
          <cell r="CD134">
            <v>-5.5107999999999893E-4</v>
          </cell>
          <cell r="CE134">
            <v>-5.8349000000000942E-4</v>
          </cell>
          <cell r="CF134">
            <v>3.5011200000000034E-3</v>
          </cell>
          <cell r="CG134">
            <v>-2.404659999999996E-3</v>
          </cell>
          <cell r="CH134">
            <v>1.0057499999999997E-3</v>
          </cell>
          <cell r="CI134">
            <v>-7.6991000000000212E-4</v>
          </cell>
          <cell r="CJ134">
            <v>-2.3583999999999758E-4</v>
          </cell>
          <cell r="CK134">
            <v>2.970829999999966E-3</v>
          </cell>
          <cell r="CL134">
            <v>-2.0121999999994644E-4</v>
          </cell>
          <cell r="CM134">
            <v>1.6527039999999993E-2</v>
          </cell>
          <cell r="CN134">
            <v>-1.6467780000000043E-2</v>
          </cell>
          <cell r="CO134">
            <v>4.7333000000004954E-4</v>
          </cell>
          <cell r="CP134">
            <v>-1.0900000000160781E-6</v>
          </cell>
          <cell r="CQ134">
            <v>1.3791599999999973E-3</v>
          </cell>
          <cell r="CR134">
            <v>-1.8111800000000094E-3</v>
          </cell>
          <cell r="CS134">
            <v>-2.0298499999999997E-3</v>
          </cell>
          <cell r="CT134">
            <v>-8.392399999999911E-4</v>
          </cell>
          <cell r="CU134">
            <v>0</v>
          </cell>
          <cell r="CV134">
            <v>7.1744000000000044E-3</v>
          </cell>
          <cell r="CW134">
            <v>-5.5580400000000071E-3</v>
          </cell>
          <cell r="CX134">
            <v>2.75980000000009E-4</v>
          </cell>
          <cell r="CY134">
            <v>2.7363599999999932E-3</v>
          </cell>
          <cell r="CZ134">
            <v>1.8747000000000347E-3</v>
          </cell>
          <cell r="DA134">
            <v>-1.3930800000000326E-3</v>
          </cell>
          <cell r="DB134">
            <v>6.868699999994371E-4</v>
          </cell>
          <cell r="DC134">
            <v>-7.7471999999989549E-4</v>
          </cell>
          <cell r="DD134">
            <v>0</v>
          </cell>
          <cell r="DE134">
            <v>0</v>
          </cell>
          <cell r="DF134">
            <v>-6.2025199999995451E-3</v>
          </cell>
          <cell r="DG134">
            <v>1.800000000000003E-3</v>
          </cell>
          <cell r="DH134">
            <v>-1.800000000000003E-3</v>
          </cell>
          <cell r="DI134">
            <v>4.6956999999991922E-4</v>
          </cell>
          <cell r="DJ134">
            <v>-4.6956999999991922E-4</v>
          </cell>
          <cell r="DK134">
            <v>0</v>
          </cell>
          <cell r="DL134">
            <v>2.6560799999999912E-3</v>
          </cell>
          <cell r="DM134">
            <v>2.6706000000000091E-3</v>
          </cell>
          <cell r="DN134">
            <v>-5.3266800000000003E-3</v>
          </cell>
          <cell r="DO134">
            <v>2.4000000000000063E-3</v>
          </cell>
          <cell r="DP134">
            <v>-2.1750000000000103E-3</v>
          </cell>
          <cell r="DQ134">
            <v>0.24701757999999999</v>
          </cell>
          <cell r="DR134">
            <v>-0.24724257999999999</v>
          </cell>
          <cell r="DS134">
            <v>4.0738179999999999E-2</v>
          </cell>
          <cell r="DT134">
            <v>0.40580778000000006</v>
          </cell>
          <cell r="DU134">
            <v>-0.44654596000000008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</row>
        <row r="135">
          <cell r="R135">
            <v>-21.604556880000004</v>
          </cell>
          <cell r="S135">
            <v>0.39728046999999833</v>
          </cell>
          <cell r="T135">
            <v>0.40602377999999817</v>
          </cell>
          <cell r="U135">
            <v>0.39973894000000598</v>
          </cell>
          <cell r="V135">
            <v>0.41819721999999615</v>
          </cell>
          <cell r="W135">
            <v>0.39403502000000401</v>
          </cell>
          <cell r="X135">
            <v>-1.9926551000000075</v>
          </cell>
          <cell r="Y135">
            <v>0.40736428999998964</v>
          </cell>
          <cell r="Z135">
            <v>0.40435004000001129</v>
          </cell>
          <cell r="AA135">
            <v>0.39903786000000707</v>
          </cell>
          <cell r="AB135">
            <v>0.38535339099999533</v>
          </cell>
          <cell r="AC135">
            <v>0.37003928200000757</v>
          </cell>
          <cell r="AD135">
            <v>-21.205823353000014</v>
          </cell>
          <cell r="AE135">
            <v>0.3242540100000042</v>
          </cell>
          <cell r="AF135">
            <v>0.3347980500000034</v>
          </cell>
          <cell r="AG135">
            <v>0.32760671999999147</v>
          </cell>
          <cell r="AH135">
            <v>0.31138462000001255</v>
          </cell>
          <cell r="AI135">
            <v>0.31704810999998756</v>
          </cell>
          <cell r="AJ135">
            <v>-1.3703946500000086</v>
          </cell>
          <cell r="AK135">
            <v>9.7980830000011565E-2</v>
          </cell>
          <cell r="AL135">
            <v>0.34042978000000801</v>
          </cell>
          <cell r="AM135">
            <v>0.31294287999999426</v>
          </cell>
          <cell r="AN135">
            <v>0.3147873000000061</v>
          </cell>
          <cell r="AO135">
            <v>0.33195579000000919</v>
          </cell>
          <cell r="AP135">
            <v>-20.827565830000012</v>
          </cell>
          <cell r="AQ135">
            <v>0.23618840319999634</v>
          </cell>
          <cell r="AR135">
            <v>0.23622056176800044</v>
          </cell>
          <cell r="AS135">
            <v>0.23625239875032378</v>
          </cell>
          <cell r="AT135">
            <v>0.24306819628168341</v>
          </cell>
          <cell r="AU135">
            <v>0.23624727799999334</v>
          </cell>
          <cell r="AV135">
            <v>-1.1959126280000021</v>
          </cell>
          <cell r="AW135">
            <v>0.24033753000000502</v>
          </cell>
          <cell r="AX135">
            <v>0.23625842839999933</v>
          </cell>
          <cell r="AY135">
            <v>0.24386403159999759</v>
          </cell>
          <cell r="AZ135">
            <v>0.23624528900000286</v>
          </cell>
          <cell r="BA135">
            <v>0.24221948099999935</v>
          </cell>
          <cell r="BB135">
            <v>-20.744716789999998</v>
          </cell>
          <cell r="BC135">
            <v>0.15960283999999803</v>
          </cell>
          <cell r="BD135">
            <v>0.15960283999999803</v>
          </cell>
          <cell r="BE135">
            <v>0.15960284000000513</v>
          </cell>
          <cell r="BF135">
            <v>0.15960283999999803</v>
          </cell>
          <cell r="BG135">
            <v>0.15960283999999803</v>
          </cell>
          <cell r="BH135">
            <v>-0.79801419999999723</v>
          </cell>
          <cell r="BI135">
            <v>0.15960283999999803</v>
          </cell>
          <cell r="BJ135">
            <v>0.15960283999999803</v>
          </cell>
          <cell r="BK135">
            <v>0.15960283999999803</v>
          </cell>
          <cell r="BL135">
            <v>0.15960284000000513</v>
          </cell>
          <cell r="BM135">
            <v>0.15960337000000635</v>
          </cell>
          <cell r="BN135">
            <v>-20.030156870000006</v>
          </cell>
          <cell r="BO135">
            <v>7.9801419999999013E-2</v>
          </cell>
          <cell r="BP135">
            <v>7.9801419999999013E-2</v>
          </cell>
          <cell r="BQ135">
            <v>7.9801420000002565E-2</v>
          </cell>
          <cell r="BR135">
            <v>7.9801420000002565E-2</v>
          </cell>
          <cell r="BS135">
            <v>7.980141999999546E-2</v>
          </cell>
          <cell r="BT135">
            <v>-0.39900709999999862</v>
          </cell>
          <cell r="BU135">
            <v>7.9801419999999013E-2</v>
          </cell>
          <cell r="BV135">
            <v>7.9801420000002565E-2</v>
          </cell>
          <cell r="BW135">
            <v>7.980141999999546E-2</v>
          </cell>
          <cell r="BX135">
            <v>7.9801420000006118E-2</v>
          </cell>
          <cell r="BY135">
            <v>18.753334189999997</v>
          </cell>
          <cell r="BZ135">
            <v>-38.306977549999999</v>
          </cell>
          <cell r="CA135">
            <v>9.4646000000020436E-4</v>
          </cell>
          <cell r="CB135">
            <v>3.6028383999999996</v>
          </cell>
          <cell r="CC135">
            <v>-3.6015561499999995</v>
          </cell>
          <cell r="CD135">
            <v>0.1196505400000003</v>
          </cell>
          <cell r="CE135">
            <v>-0.21030781000000021</v>
          </cell>
          <cell r="CF135">
            <v>0.1848806599999997</v>
          </cell>
          <cell r="CG135">
            <v>-8.246756999999949E-2</v>
          </cell>
          <cell r="CH135">
            <v>-1.016840000000041E-2</v>
          </cell>
          <cell r="CI135">
            <v>2.4189100000002739E-3</v>
          </cell>
          <cell r="CJ135">
            <v>-6.1102999999995689E-4</v>
          </cell>
          <cell r="CK135">
            <v>2.8653099999997877E-3</v>
          </cell>
          <cell r="CL135">
            <v>4.4408920985006262E-16</v>
          </cell>
          <cell r="CM135">
            <v>-5.2978300000003919E-3</v>
          </cell>
          <cell r="CN135">
            <v>8.9822679999999711E-2</v>
          </cell>
          <cell r="CO135">
            <v>-4.6075600000001771E-3</v>
          </cell>
          <cell r="CP135">
            <v>4.2289000000073074E-4</v>
          </cell>
          <cell r="CQ135">
            <v>-8.3881520000000265E-2</v>
          </cell>
          <cell r="CR135">
            <v>8.2109739999999931E-2</v>
          </cell>
          <cell r="CS135">
            <v>-1.4848869999999792E-2</v>
          </cell>
          <cell r="CT135">
            <v>-2.4576800000004617E-3</v>
          </cell>
          <cell r="CU135">
            <v>2.7541300000004654E-3</v>
          </cell>
          <cell r="CV135">
            <v>4.419699999997917E-4</v>
          </cell>
          <cell r="CW135">
            <v>-2.2758999999998863E-3</v>
          </cell>
          <cell r="CX135">
            <v>-5.747649999999993E-3</v>
          </cell>
          <cell r="CY135">
            <v>1.7748699999997619E-3</v>
          </cell>
          <cell r="CZ135">
            <v>-6.3481990000000099E-2</v>
          </cell>
          <cell r="DA135">
            <v>-1.126598000000012E-2</v>
          </cell>
          <cell r="DB135">
            <v>7.7775710000000498E-2</v>
          </cell>
          <cell r="DC135">
            <v>-6.4038410000000212E-2</v>
          </cell>
          <cell r="DD135">
            <v>0.1453228000000002</v>
          </cell>
          <cell r="DE135">
            <v>5.8040269999999783E-2</v>
          </cell>
          <cell r="DF135">
            <v>-0.29043066999999967</v>
          </cell>
          <cell r="DG135">
            <v>0</v>
          </cell>
          <cell r="DH135">
            <v>0.23240686000000021</v>
          </cell>
          <cell r="DI135">
            <v>0.2383938699999999</v>
          </cell>
          <cell r="DJ135">
            <v>-0.3400532300000001</v>
          </cell>
          <cell r="DK135">
            <v>0.12598958999999965</v>
          </cell>
          <cell r="DL135">
            <v>0.12371065000000003</v>
          </cell>
          <cell r="DM135">
            <v>5.4622600000002741E-3</v>
          </cell>
          <cell r="DN135">
            <v>0.2342373999999996</v>
          </cell>
          <cell r="DO135">
            <v>0.11967005000000031</v>
          </cell>
          <cell r="DP135">
            <v>9.5862649999999938E-2</v>
          </cell>
          <cell r="DQ135">
            <v>0.1849114200000006</v>
          </cell>
          <cell r="DR135">
            <v>0.15310727999999951</v>
          </cell>
          <cell r="DS135">
            <v>0.1149510600000001</v>
          </cell>
          <cell r="DT135">
            <v>0.16125548999999983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500</v>
          </cell>
          <cell r="BB137">
            <v>500</v>
          </cell>
          <cell r="BC137">
            <v>0</v>
          </cell>
          <cell r="BD137">
            <v>0</v>
          </cell>
          <cell r="BE137">
            <v>0</v>
          </cell>
          <cell r="BF137">
            <v>-27.099766000000045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-21.322555929999908</v>
          </cell>
          <cell r="BL137">
            <v>0</v>
          </cell>
          <cell r="BM137">
            <v>-22.623248070000045</v>
          </cell>
          <cell r="BN137">
            <v>0</v>
          </cell>
          <cell r="BO137">
            <v>-14.568081929999948</v>
          </cell>
          <cell r="BP137">
            <v>-7.3849650700000211</v>
          </cell>
          <cell r="BQ137">
            <v>0</v>
          </cell>
          <cell r="BR137">
            <v>-6.5316757499999767</v>
          </cell>
          <cell r="BS137">
            <v>-14.558362250000073</v>
          </cell>
          <cell r="BT137">
            <v>0</v>
          </cell>
          <cell r="BU137">
            <v>-7.545927000000006</v>
          </cell>
          <cell r="BV137">
            <v>-7.3383790000000317</v>
          </cell>
          <cell r="BW137">
            <v>-15.244312229999991</v>
          </cell>
          <cell r="BX137">
            <v>0</v>
          </cell>
          <cell r="BY137">
            <v>-7.1486927699999114</v>
          </cell>
          <cell r="BZ137">
            <v>-6.8503081100000145</v>
          </cell>
          <cell r="CA137">
            <v>-6.4440099299999929</v>
          </cell>
          <cell r="CB137">
            <v>-6.5879423200000247</v>
          </cell>
          <cell r="CC137">
            <v>-12.345551640000053</v>
          </cell>
          <cell r="CD137">
            <v>-6.5781499999999369</v>
          </cell>
          <cell r="CE137">
            <v>-6.4040190000000621</v>
          </cell>
          <cell r="CF137">
            <v>-6.5123810000000049</v>
          </cell>
          <cell r="CG137">
            <v>-6.1474009999999453</v>
          </cell>
          <cell r="CH137">
            <v>-6.3982584300000553</v>
          </cell>
          <cell r="CI137">
            <v>-6.6276245999999901</v>
          </cell>
          <cell r="CJ137">
            <v>-6.991760769999928</v>
          </cell>
          <cell r="CK137">
            <v>-8.0665260800000169</v>
          </cell>
          <cell r="CL137">
            <v>-6.5648771200000056</v>
          </cell>
          <cell r="CM137">
            <v>-15.29834100000005</v>
          </cell>
          <cell r="CN137">
            <v>-7.4460050000000138</v>
          </cell>
          <cell r="CO137">
            <v>-8.4280899999999974</v>
          </cell>
          <cell r="CP137">
            <v>-8.2167191699999194</v>
          </cell>
          <cell r="CQ137">
            <v>-8.7093008300000747</v>
          </cell>
          <cell r="CR137">
            <v>-8.4255407299999661</v>
          </cell>
          <cell r="CS137">
            <v>-9.0059307300000455</v>
          </cell>
          <cell r="CT137">
            <v>-9.1659849299999223</v>
          </cell>
          <cell r="CU137">
            <v>-8.8045174500000485</v>
          </cell>
          <cell r="CV137">
            <v>-7.3818425499999876</v>
          </cell>
          <cell r="CW137">
            <v>-18.243748200000027</v>
          </cell>
          <cell r="CX137">
            <v>-9.9603628399999025</v>
          </cell>
          <cell r="CY137">
            <v>-9.2028543900000841</v>
          </cell>
          <cell r="CZ137">
            <v>-9.9679963399998996</v>
          </cell>
          <cell r="DA137">
            <v>-2.385518100000013</v>
          </cell>
          <cell r="DB137">
            <v>-5.3630923700000039</v>
          </cell>
          <cell r="DC137">
            <v>-8.5143920600000911</v>
          </cell>
          <cell r="DD137">
            <v>-9.548356359999957</v>
          </cell>
          <cell r="DE137">
            <v>-9.5631224300000213</v>
          </cell>
          <cell r="DF137">
            <v>-9.1888224399999672</v>
          </cell>
          <cell r="DG137">
            <v>-9.4127124899999899</v>
          </cell>
          <cell r="DH137">
            <v>-8.8483521499999824</v>
          </cell>
          <cell r="DI137">
            <v>-8.4904905400001098</v>
          </cell>
          <cell r="DJ137">
            <v>-8.9726907099998243</v>
          </cell>
          <cell r="DK137">
            <v>-7.9567541200001415</v>
          </cell>
          <cell r="DL137">
            <v>-8.6855914499999471</v>
          </cell>
          <cell r="DM137">
            <v>-8.254106800000045</v>
          </cell>
          <cell r="DN137">
            <v>-2.3261456799999678</v>
          </cell>
          <cell r="DO137">
            <v>-2.2371029799999747</v>
          </cell>
          <cell r="DP137">
            <v>-21.045618450000063</v>
          </cell>
          <cell r="DQ137">
            <v>-8.6157826200000045</v>
          </cell>
          <cell r="DR137">
            <v>-8.2836820199999579</v>
          </cell>
          <cell r="DS137">
            <v>-8.6815414399999895</v>
          </cell>
          <cell r="DT137">
            <v>-8.3563809300000571</v>
          </cell>
          <cell r="DU137">
            <v>-2.7962683299999753</v>
          </cell>
          <cell r="DV137">
            <v>-8.0212943000000223</v>
          </cell>
          <cell r="DW137">
            <v>-7.6577272799999605</v>
          </cell>
          <cell r="DX137">
            <v>-7.2528384000000301</v>
          </cell>
          <cell r="DY137">
            <v>-7.831180809999978</v>
          </cell>
          <cell r="DZ137">
            <v>-8.1277336599999899</v>
          </cell>
          <cell r="EA137">
            <v>-6.3246061899999972</v>
          </cell>
          <cell r="EB137">
            <v>-7.8569559800000093</v>
          </cell>
          <cell r="EC137">
            <v>-7.9311056600000143</v>
          </cell>
          <cell r="ED137">
            <v>-7.8980846099999553</v>
          </cell>
          <cell r="EE137">
            <v>-8.2344459600000732</v>
          </cell>
          <cell r="EF137">
            <v>-8.0204925199999479</v>
          </cell>
          <cell r="EG137">
            <v>-8.154958640000018</v>
          </cell>
          <cell r="EH137">
            <v>-7.5595771799999625</v>
          </cell>
          <cell r="EI137">
            <v>-5.6828697999999918</v>
          </cell>
          <cell r="EJ137">
            <v>-6.5541773600000397</v>
          </cell>
          <cell r="EK137">
            <v>-6.9638744999999744</v>
          </cell>
          <cell r="EL137">
            <v>-6.959485030000053</v>
          </cell>
          <cell r="EM137">
            <v>-6.6719586099999901</v>
          </cell>
          <cell r="EN137">
            <v>-7.1843547899999862</v>
          </cell>
          <cell r="EO137">
            <v>-7.5333603600000174</v>
          </cell>
          <cell r="EP137">
            <v>-7.4600646399999846</v>
          </cell>
          <cell r="EQ137">
            <v>-7.4572522099999787</v>
          </cell>
          <cell r="ER137">
            <v>-7.4124907099999859</v>
          </cell>
          <cell r="ES137">
            <v>-3.5988584700000388</v>
          </cell>
        </row>
      </sheetData>
      <sheetData sheetId="14"/>
      <sheetData sheetId="15">
        <row r="109">
          <cell r="R109">
            <v>-23.975973730000035</v>
          </cell>
          <cell r="S109">
            <v>3.3725674900000087</v>
          </cell>
          <cell r="T109">
            <v>2.0612241499999868</v>
          </cell>
          <cell r="U109">
            <v>-0.60354562999998507</v>
          </cell>
          <cell r="V109">
            <v>4.2226366800000079</v>
          </cell>
          <cell r="W109">
            <v>-3.2560597600000065</v>
          </cell>
          <cell r="X109">
            <v>218.40749582000004</v>
          </cell>
          <cell r="Y109">
            <v>27.197853870000017</v>
          </cell>
          <cell r="Z109">
            <v>44.02144679999995</v>
          </cell>
          <cell r="AA109">
            <v>48.939824930000057</v>
          </cell>
          <cell r="AB109">
            <v>36.60343432099998</v>
          </cell>
          <cell r="AC109">
            <v>157.58377626200001</v>
          </cell>
          <cell r="AD109">
            <v>-58.005285323000024</v>
          </cell>
          <cell r="AE109">
            <v>79.019923009999914</v>
          </cell>
          <cell r="AF109">
            <v>-6.2389583699999207</v>
          </cell>
          <cell r="AG109">
            <v>60.678005640000038</v>
          </cell>
          <cell r="AH109">
            <v>-134.10158779999995</v>
          </cell>
          <cell r="AI109">
            <v>35.026270089999926</v>
          </cell>
          <cell r="AJ109">
            <v>103.34417869000002</v>
          </cell>
          <cell r="AK109">
            <v>-236.58881446999999</v>
          </cell>
          <cell r="AL109">
            <v>1114.1469320200001</v>
          </cell>
          <cell r="AM109">
            <v>-27.156939660000262</v>
          </cell>
          <cell r="AN109">
            <v>-216.10765444999987</v>
          </cell>
          <cell r="AO109">
            <v>-103.86790636000005</v>
          </cell>
          <cell r="AP109">
            <v>-42.540768499999928</v>
          </cell>
          <cell r="AQ109">
            <v>74.939730413199925</v>
          </cell>
          <cell r="AR109">
            <v>-91.402092378232027</v>
          </cell>
          <cell r="AS109">
            <v>-54.211719201249579</v>
          </cell>
          <cell r="AT109">
            <v>-145.20738180371831</v>
          </cell>
          <cell r="AU109">
            <v>-80.899282772000134</v>
          </cell>
          <cell r="AV109">
            <v>-138.03975781799991</v>
          </cell>
          <cell r="AW109">
            <v>-46.443300060000155</v>
          </cell>
          <cell r="AX109">
            <v>49.577041218400119</v>
          </cell>
          <cell r="AY109">
            <v>38.639905011600064</v>
          </cell>
          <cell r="AZ109">
            <v>18.73297439899995</v>
          </cell>
          <cell r="BA109">
            <v>462.36865198100008</v>
          </cell>
          <cell r="BB109">
            <v>347.97642202000009</v>
          </cell>
          <cell r="BC109">
            <v>45.730058000000206</v>
          </cell>
          <cell r="BD109">
            <v>-70.113732330000147</v>
          </cell>
          <cell r="BE109">
            <v>14.681249350000172</v>
          </cell>
          <cell r="BF109">
            <v>32.899475359999776</v>
          </cell>
          <cell r="BG109">
            <v>-89.063096279999939</v>
          </cell>
          <cell r="BH109">
            <v>-48.391570850000093</v>
          </cell>
          <cell r="BI109">
            <v>72.26470448000012</v>
          </cell>
          <cell r="BJ109">
            <v>-75.654585699999828</v>
          </cell>
          <cell r="BK109">
            <v>101.8748737299999</v>
          </cell>
          <cell r="BL109">
            <v>51.784018280000012</v>
          </cell>
          <cell r="BM109">
            <v>-66.238993080000171</v>
          </cell>
          <cell r="BN109">
            <v>-762.9100441500002</v>
          </cell>
          <cell r="BO109">
            <v>49.178362099999987</v>
          </cell>
          <cell r="BP109">
            <v>61.270980609999981</v>
          </cell>
          <cell r="BQ109">
            <v>-209.10409371999995</v>
          </cell>
          <cell r="BR109">
            <v>63.772638760000014</v>
          </cell>
          <cell r="BS109">
            <v>2.015601639999943</v>
          </cell>
          <cell r="BT109">
            <v>-23.043986220000132</v>
          </cell>
          <cell r="BU109">
            <v>1.3673064300000775</v>
          </cell>
          <cell r="BV109">
            <v>484.61823324999995</v>
          </cell>
          <cell r="BW109">
            <v>-156.47010037000004</v>
          </cell>
          <cell r="BX109">
            <v>-239.41275897000006</v>
          </cell>
          <cell r="BY109">
            <v>699.45375851000006</v>
          </cell>
          <cell r="BZ109">
            <v>24.430237740000081</v>
          </cell>
          <cell r="CA109">
            <v>-58.34356683999988</v>
          </cell>
          <cell r="CB109">
            <v>10.960472370000069</v>
          </cell>
          <cell r="CC109">
            <v>307.64920972999988</v>
          </cell>
          <cell r="CD109">
            <v>339.76178938000032</v>
          </cell>
          <cell r="CE109">
            <v>99.762241769999505</v>
          </cell>
          <cell r="CF109">
            <v>-55.002047069999705</v>
          </cell>
          <cell r="CG109">
            <v>107.47802057999994</v>
          </cell>
          <cell r="CH109">
            <v>-28.395632159999757</v>
          </cell>
          <cell r="CI109">
            <v>31.971285180000464</v>
          </cell>
          <cell r="CJ109">
            <v>226.80669003999955</v>
          </cell>
          <cell r="CK109">
            <v>-409.73700335999968</v>
          </cell>
          <cell r="CL109">
            <v>-126.50197376000044</v>
          </cell>
          <cell r="CM109">
            <v>-61.15759602999988</v>
          </cell>
          <cell r="CN109">
            <v>21.228635426699867</v>
          </cell>
          <cell r="CO109">
            <v>16.531929627679268</v>
          </cell>
          <cell r="CP109">
            <v>9.2317512556209387</v>
          </cell>
          <cell r="CQ109">
            <v>-21.053000269999721</v>
          </cell>
          <cell r="CR109">
            <v>10.139661499999743</v>
          </cell>
          <cell r="CS109">
            <v>9.9979376699997946</v>
          </cell>
          <cell r="CT109">
            <v>1.7276404400002114</v>
          </cell>
          <cell r="CU109">
            <v>0.38180212999989838</v>
          </cell>
          <cell r="CV109">
            <v>-31.380231415279631</v>
          </cell>
          <cell r="CW109">
            <v>62.207451612235232</v>
          </cell>
          <cell r="CX109">
            <v>55.195651783044312</v>
          </cell>
          <cell r="CY109">
            <v>-25.917629690000119</v>
          </cell>
          <cell r="CZ109">
            <v>232.60701176000001</v>
          </cell>
          <cell r="DA109">
            <v>-109.66208166000038</v>
          </cell>
          <cell r="DB109">
            <v>-5.6616050699993892</v>
          </cell>
          <cell r="DC109">
            <v>2.9627631000000223</v>
          </cell>
          <cell r="DD109">
            <v>9.0628251699996252</v>
          </cell>
          <cell r="DE109">
            <v>31.515283250000273</v>
          </cell>
          <cell r="DF109">
            <v>9.1961101899999793</v>
          </cell>
          <cell r="DG109">
            <v>10.21023402000014</v>
          </cell>
          <cell r="DH109">
            <v>84.48427158999985</v>
          </cell>
          <cell r="DI109">
            <v>-58.074443060000178</v>
          </cell>
          <cell r="DJ109">
            <v>-12.801076849999985</v>
          </cell>
          <cell r="DK109">
            <v>11.660623970000227</v>
          </cell>
          <cell r="DL109">
            <v>29.643339300000179</v>
          </cell>
          <cell r="DM109">
            <v>-424.94249085999991</v>
          </cell>
          <cell r="DN109">
            <v>-43.734277150000011</v>
          </cell>
          <cell r="DO109">
            <v>36.172202349999971</v>
          </cell>
          <cell r="DP109">
            <v>-6.8844571900000844</v>
          </cell>
          <cell r="DQ109">
            <v>-22.032873029999873</v>
          </cell>
          <cell r="DR109">
            <v>-2.4768955400000392</v>
          </cell>
          <cell r="DS109">
            <v>29.496379440000041</v>
          </cell>
          <cell r="DT109">
            <v>-0.56488587000001755</v>
          </cell>
          <cell r="DU109">
            <v>2.8609648100001355</v>
          </cell>
          <cell r="DV109">
            <v>16.524632910000491</v>
          </cell>
          <cell r="DW109">
            <v>2.4906005699997422</v>
          </cell>
          <cell r="DX109">
            <v>49.6049310100002</v>
          </cell>
          <cell r="DY109">
            <v>-66.472767260000182</v>
          </cell>
          <cell r="DZ109">
            <v>4.0458884100000887</v>
          </cell>
          <cell r="EA109">
            <v>-65.446757529999786</v>
          </cell>
          <cell r="EB109">
            <v>-3.4962300200002119</v>
          </cell>
          <cell r="EC109">
            <v>39.090673860000152</v>
          </cell>
          <cell r="ED109">
            <v>-81.008816410000236</v>
          </cell>
          <cell r="EE109">
            <v>3.6775940000097762E-2</v>
          </cell>
          <cell r="EF109">
            <v>194.07257128000015</v>
          </cell>
          <cell r="EG109">
            <v>27.626911990000053</v>
          </cell>
          <cell r="EH109">
            <v>-70.037973930000049</v>
          </cell>
          <cell r="EI109">
            <v>255.07473697999967</v>
          </cell>
          <cell r="EJ109">
            <v>-44.742024600000093</v>
          </cell>
          <cell r="EK109">
            <v>-49.85744766000019</v>
          </cell>
          <cell r="EL109">
            <v>29.777871209999574</v>
          </cell>
          <cell r="EM109">
            <v>28.328374770000522</v>
          </cell>
          <cell r="EN109">
            <v>111.47759043999974</v>
          </cell>
          <cell r="EO109">
            <v>101.45622002000042</v>
          </cell>
          <cell r="EP109">
            <v>12.983920159999997</v>
          </cell>
          <cell r="EQ109">
            <v>106.51638485000058</v>
          </cell>
          <cell r="ER109">
            <v>114.32469684999938</v>
          </cell>
          <cell r="ES109">
            <v>260.19443252000053</v>
          </cell>
        </row>
        <row r="133">
          <cell r="R133">
            <v>-2.5756790300000034</v>
          </cell>
          <cell r="S133">
            <v>2.9286323100000118</v>
          </cell>
          <cell r="T133">
            <v>1.5677516299999894</v>
          </cell>
          <cell r="U133">
            <v>-1.123487549999993</v>
          </cell>
          <cell r="V133">
            <v>3.9855632099999951</v>
          </cell>
          <cell r="W133">
            <v>-3.7249346499999945</v>
          </cell>
          <cell r="X133">
            <v>4.240387620000007</v>
          </cell>
          <cell r="Y133">
            <v>-0.81518607000000998</v>
          </cell>
          <cell r="Z133">
            <v>-0.13879316000000586</v>
          </cell>
          <cell r="AA133">
            <v>1.8524820300000044</v>
          </cell>
          <cell r="AB133">
            <v>-2.2387155700000108</v>
          </cell>
          <cell r="AC133">
            <v>2.0353154900000163</v>
          </cell>
          <cell r="AD133">
            <v>-3.1841734799999983</v>
          </cell>
          <cell r="AE133">
            <v>0.12893336999998439</v>
          </cell>
          <cell r="AF133">
            <v>1.1578233400000073</v>
          </cell>
          <cell r="AG133">
            <v>0.26379596999998967</v>
          </cell>
          <cell r="AH133">
            <v>1.2325788700000118</v>
          </cell>
          <cell r="AI133">
            <v>-2.5635860000000008</v>
          </cell>
          <cell r="AJ133">
            <v>1.7205102799999992</v>
          </cell>
          <cell r="AK133">
            <v>-2.4699034000000069</v>
          </cell>
          <cell r="AL133">
            <v>3.2570633200000145</v>
          </cell>
          <cell r="AM133">
            <v>-1.9031758700000125</v>
          </cell>
          <cell r="AN133">
            <v>1.3208979599999964</v>
          </cell>
          <cell r="AO133">
            <v>4.0950700400000102</v>
          </cell>
          <cell r="AP133">
            <v>2.4874988299999927</v>
          </cell>
          <cell r="AQ133">
            <v>-2.0747483399999851</v>
          </cell>
          <cell r="AR133">
            <v>12.648758549999997</v>
          </cell>
          <cell r="AS133">
            <v>1.6816993799999977</v>
          </cell>
          <cell r="AT133">
            <v>-20.76052159000001</v>
          </cell>
          <cell r="AU133">
            <v>2.9917559500000124</v>
          </cell>
          <cell r="AV133">
            <v>6.3158430400000043</v>
          </cell>
          <cell r="AW133">
            <v>-8.30313996000001</v>
          </cell>
          <cell r="AX133">
            <v>3.5384913200000057</v>
          </cell>
          <cell r="AY133">
            <v>1.5884378599999991</v>
          </cell>
          <cell r="AZ133">
            <v>-5.4900470200000058</v>
          </cell>
          <cell r="BA133">
            <v>3.739298859999991</v>
          </cell>
          <cell r="BB133">
            <v>-0.48903776999999593</v>
          </cell>
          <cell r="BC133">
            <v>-2.5187198699999982</v>
          </cell>
          <cell r="BD133">
            <v>4.1294722400000126</v>
          </cell>
          <cell r="BE133">
            <v>15.154702279999995</v>
          </cell>
          <cell r="BF133">
            <v>10.363723289999996</v>
          </cell>
          <cell r="BG133">
            <v>9.5152140299999957</v>
          </cell>
          <cell r="BH133">
            <v>4.0754343199999994</v>
          </cell>
          <cell r="BI133">
            <v>-5.118420929999985</v>
          </cell>
          <cell r="BJ133">
            <v>8.3820753400000001</v>
          </cell>
          <cell r="BK133">
            <v>-2.1596261100000049</v>
          </cell>
          <cell r="BL133">
            <v>5.5053012600000102</v>
          </cell>
          <cell r="BM133">
            <v>1.0837899799999775</v>
          </cell>
          <cell r="BN133">
            <v>-16.723927099999997</v>
          </cell>
          <cell r="BO133">
            <v>20.011980160000007</v>
          </cell>
          <cell r="BP133">
            <v>2.562581520000009</v>
          </cell>
          <cell r="BQ133">
            <v>1.4493354599999861</v>
          </cell>
          <cell r="BR133">
            <v>10.516659130000022</v>
          </cell>
          <cell r="BS133">
            <v>8.7784200000000112</v>
          </cell>
          <cell r="BT133">
            <v>-13.529423390000034</v>
          </cell>
          <cell r="BU133">
            <v>7.9976324200000022</v>
          </cell>
          <cell r="BV133">
            <v>4.125817579999989</v>
          </cell>
          <cell r="BW133">
            <v>0.81477252000001954</v>
          </cell>
          <cell r="BX133">
            <v>20.934762519999992</v>
          </cell>
          <cell r="BY133">
            <v>0.15651306000000886</v>
          </cell>
          <cell r="BZ133">
            <v>40.987832569999995</v>
          </cell>
          <cell r="CA133">
            <v>17.13266710000002</v>
          </cell>
          <cell r="CB133">
            <v>12.279622490000008</v>
          </cell>
          <cell r="CC133">
            <v>-10.528583010000034</v>
          </cell>
          <cell r="CD133">
            <v>10.699582599999985</v>
          </cell>
          <cell r="CE133">
            <v>-0.63129455999995798</v>
          </cell>
          <cell r="CF133">
            <v>0.93973437999994758</v>
          </cell>
          <cell r="CG133">
            <v>9.6631200100000001</v>
          </cell>
          <cell r="CH133">
            <v>6.4607784300000048</v>
          </cell>
          <cell r="CI133">
            <v>-8.2919174499999713</v>
          </cell>
          <cell r="CJ133">
            <v>11.317719129999944</v>
          </cell>
          <cell r="CK133">
            <v>2.4223655500000518</v>
          </cell>
          <cell r="CL133">
            <v>-5.9713008299999615</v>
          </cell>
          <cell r="CM133">
            <v>10.553500479999968</v>
          </cell>
          <cell r="CN133">
            <v>3.9281989967000186</v>
          </cell>
          <cell r="CO133">
            <v>-5.0406393923209976</v>
          </cell>
          <cell r="CP133">
            <v>10.314122495621007</v>
          </cell>
          <cell r="CQ133">
            <v>-1.0162494300000162</v>
          </cell>
          <cell r="CR133">
            <v>0.25098676999999725</v>
          </cell>
          <cell r="CS133">
            <v>5.7574955199999636</v>
          </cell>
          <cell r="CT133">
            <v>1.7885700400000815</v>
          </cell>
          <cell r="CU133">
            <v>-1.1260669800000187</v>
          </cell>
          <cell r="CV133">
            <v>-7.4938306543170938</v>
          </cell>
          <cell r="CW133">
            <v>13.74275170381344</v>
          </cell>
          <cell r="CX133">
            <v>56.027926810503629</v>
          </cell>
          <cell r="CY133">
            <v>9.5577664299999583</v>
          </cell>
          <cell r="CZ133">
            <v>1.1919429200000309</v>
          </cell>
          <cell r="DA133">
            <v>-78.008592480000004</v>
          </cell>
          <cell r="DB133">
            <v>-1.6165512800000101</v>
          </cell>
          <cell r="DC133">
            <v>1.2910857800000031</v>
          </cell>
          <cell r="DD133">
            <v>-1.5090809600000057</v>
          </cell>
          <cell r="DE133">
            <v>-0.22581611999999041</v>
          </cell>
          <cell r="DF133">
            <v>2.2357379500000434</v>
          </cell>
          <cell r="DG133">
            <v>0.46226081999998314</v>
          </cell>
          <cell r="DH133">
            <v>1.8925914999999804</v>
          </cell>
          <cell r="DI133">
            <v>0.90151766999997562</v>
          </cell>
          <cell r="DJ133">
            <v>-12.460554049999985</v>
          </cell>
          <cell r="DK133">
            <v>1.6363000000296779E-3</v>
          </cell>
          <cell r="DL133">
            <v>-3.8741590000029191E-2</v>
          </cell>
          <cell r="DM133">
            <v>9.4718400000033398E-3</v>
          </cell>
          <cell r="DN133">
            <v>-6.3433500000087406E-3</v>
          </cell>
          <cell r="DO133">
            <v>2.0323200000120778E-3</v>
          </cell>
          <cell r="DP133">
            <v>5.0760400000058326E-3</v>
          </cell>
          <cell r="DQ133">
            <v>3.9385540000012043E-2</v>
          </cell>
          <cell r="DR133">
            <v>-2.8807000001052074E-4</v>
          </cell>
          <cell r="DS133">
            <v>-3.3195000003161113E-4</v>
          </cell>
          <cell r="DT133">
            <v>1.6401600000222061E-3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-120.52434964</v>
          </cell>
          <cell r="EI133">
            <v>0</v>
          </cell>
          <cell r="EJ133">
            <v>0.44204851000000644</v>
          </cell>
          <cell r="EK133">
            <v>3.1455840000006674E-2</v>
          </cell>
          <cell r="EL133">
            <v>-0.10131239000000392</v>
          </cell>
          <cell r="EM133">
            <v>-3.7207859999995208E-2</v>
          </cell>
          <cell r="EN133">
            <v>-1.4793940000004113E-2</v>
          </cell>
          <cell r="EO133">
            <v>-1.3208960000014258E-2</v>
          </cell>
          <cell r="EP133">
            <v>-7.8117500000018936E-3</v>
          </cell>
          <cell r="EQ133">
            <v>0</v>
          </cell>
          <cell r="ER133">
            <v>-3.1455839999978252E-2</v>
          </cell>
          <cell r="ES133">
            <v>0.21425643999998556</v>
          </cell>
        </row>
        <row r="134">
          <cell r="R134">
            <v>1.0408340855860843E-17</v>
          </cell>
          <cell r="S134">
            <v>0</v>
          </cell>
          <cell r="T134">
            <v>3.4694469519536142E-18</v>
          </cell>
          <cell r="U134">
            <v>-3.4694469519536142E-18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3.4694469519536142E-18</v>
          </cell>
          <cell r="AA134">
            <v>-3.4694469519536142E-18</v>
          </cell>
          <cell r="AB134">
            <v>0</v>
          </cell>
          <cell r="AC134">
            <v>0</v>
          </cell>
          <cell r="AD134">
            <v>3.4694469519536142E-18</v>
          </cell>
          <cell r="AE134">
            <v>0</v>
          </cell>
          <cell r="AF134">
            <v>0</v>
          </cell>
          <cell r="AG134">
            <v>0</v>
          </cell>
          <cell r="AH134">
            <v>6.9388939039072284E-18</v>
          </cell>
          <cell r="AI134">
            <v>-6.9388939039072284E-18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-1.3877787807814457E-17</v>
          </cell>
          <cell r="AQ134">
            <v>1.3877787807814457E-17</v>
          </cell>
          <cell r="AR134">
            <v>-6.9388939039072284E-18</v>
          </cell>
          <cell r="AS134">
            <v>6.9388939039072284E-18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-6.9388939039072284E-18</v>
          </cell>
          <cell r="AZ134">
            <v>6.9388939039072284E-18</v>
          </cell>
          <cell r="BA134">
            <v>0</v>
          </cell>
          <cell r="BB134">
            <v>-1.3877787807814457E-17</v>
          </cell>
          <cell r="BC134">
            <v>1.3877787807814457E-17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-3.4694469519536142E-18</v>
          </cell>
          <cell r="BJ134">
            <v>3.4694469519536142E-18</v>
          </cell>
          <cell r="BK134">
            <v>0</v>
          </cell>
          <cell r="BL134">
            <v>0</v>
          </cell>
          <cell r="BM134">
            <v>0</v>
          </cell>
          <cell r="BN134">
            <v>-1.3877787807814457E-17</v>
          </cell>
          <cell r="BO134">
            <v>1.3877787807814457E-17</v>
          </cell>
          <cell r="BP134">
            <v>-3.4694469519536142E-18</v>
          </cell>
          <cell r="BQ134">
            <v>3.4694469519536142E-18</v>
          </cell>
          <cell r="BR134">
            <v>0</v>
          </cell>
          <cell r="BS134">
            <v>-3.4694469519536142E-18</v>
          </cell>
          <cell r="BT134">
            <v>3.4694469519536142E-18</v>
          </cell>
          <cell r="BU134">
            <v>0</v>
          </cell>
          <cell r="BV134">
            <v>-3.4694469519536142E-18</v>
          </cell>
          <cell r="BW134">
            <v>3.4694469519536142E-18</v>
          </cell>
          <cell r="BX134">
            <v>0</v>
          </cell>
          <cell r="BY134">
            <v>0</v>
          </cell>
          <cell r="BZ134">
            <v>-6.9388939039072284E-18</v>
          </cell>
          <cell r="CA134">
            <v>4.5365999999998768E-4</v>
          </cell>
          <cell r="CB134">
            <v>8.3398000000001887E-4</v>
          </cell>
          <cell r="CC134">
            <v>-1.2495299999999987E-3</v>
          </cell>
          <cell r="CD134">
            <v>-5.5107999999999893E-4</v>
          </cell>
          <cell r="CE134">
            <v>-5.8349000000000942E-4</v>
          </cell>
          <cell r="CF134">
            <v>3.5011200000000034E-3</v>
          </cell>
          <cell r="CG134">
            <v>-2.404659999999996E-3</v>
          </cell>
          <cell r="CH134">
            <v>1.0057499999999997E-3</v>
          </cell>
          <cell r="CI134">
            <v>-7.6991000000000212E-4</v>
          </cell>
          <cell r="CJ134">
            <v>-2.3583999999999758E-4</v>
          </cell>
          <cell r="CK134">
            <v>2.970829999999966E-3</v>
          </cell>
          <cell r="CL134">
            <v>-2.0121999999994644E-4</v>
          </cell>
          <cell r="CM134">
            <v>1.6527039999999993E-2</v>
          </cell>
          <cell r="CN134">
            <v>-1.6467780000000043E-2</v>
          </cell>
          <cell r="CO134">
            <v>4.7333000000004954E-4</v>
          </cell>
          <cell r="CP134">
            <v>-1.0900000000160781E-6</v>
          </cell>
          <cell r="CQ134">
            <v>1.3791599999999973E-3</v>
          </cell>
          <cell r="CR134">
            <v>-1.8111800000000094E-3</v>
          </cell>
          <cell r="CS134">
            <v>-2.0298499999999997E-3</v>
          </cell>
          <cell r="CT134">
            <v>-8.392399999999911E-4</v>
          </cell>
          <cell r="CU134">
            <v>0</v>
          </cell>
          <cell r="CV134">
            <v>7.1744000000000044E-3</v>
          </cell>
          <cell r="CW134">
            <v>-5.5580400000000071E-3</v>
          </cell>
          <cell r="CX134">
            <v>2.75980000000009E-4</v>
          </cell>
          <cell r="CY134">
            <v>2.7363599999999932E-3</v>
          </cell>
          <cell r="CZ134">
            <v>1.8747000000000347E-3</v>
          </cell>
          <cell r="DA134">
            <v>-1.3930800000000326E-3</v>
          </cell>
          <cell r="DB134">
            <v>6.868699999994371E-4</v>
          </cell>
          <cell r="DC134">
            <v>-7.7471999999989549E-4</v>
          </cell>
          <cell r="DD134">
            <v>0</v>
          </cell>
          <cell r="DE134">
            <v>0</v>
          </cell>
          <cell r="DF134">
            <v>-6.2025199999995451E-3</v>
          </cell>
          <cell r="DG134">
            <v>1.800000000000003E-3</v>
          </cell>
          <cell r="DH134">
            <v>-1.800000000000003E-3</v>
          </cell>
          <cell r="DI134">
            <v>4.6956999999991922E-4</v>
          </cell>
          <cell r="DJ134">
            <v>-4.6956999999991922E-4</v>
          </cell>
          <cell r="DK134">
            <v>0</v>
          </cell>
          <cell r="DL134">
            <v>2.6560799999999912E-3</v>
          </cell>
          <cell r="DM134">
            <v>2.6706000000000091E-3</v>
          </cell>
          <cell r="DN134">
            <v>-5.3266800000000003E-3</v>
          </cell>
          <cell r="DO134">
            <v>2.4000000000000063E-3</v>
          </cell>
          <cell r="DP134">
            <v>-2.1750000000000103E-3</v>
          </cell>
          <cell r="DQ134">
            <v>0.24701757999999999</v>
          </cell>
          <cell r="DR134">
            <v>-0.24724257999999999</v>
          </cell>
          <cell r="DS134">
            <v>4.0738179999999999E-2</v>
          </cell>
          <cell r="DT134">
            <v>0.40580778000000006</v>
          </cell>
          <cell r="DU134">
            <v>-0.44654596000000008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</row>
        <row r="135">
          <cell r="R135">
            <v>-21.604556880000004</v>
          </cell>
          <cell r="S135">
            <v>0.39728046999999833</v>
          </cell>
          <cell r="T135">
            <v>0.40602377999999817</v>
          </cell>
          <cell r="U135">
            <v>0.39973894000000598</v>
          </cell>
          <cell r="V135">
            <v>0.41819721999999615</v>
          </cell>
          <cell r="W135">
            <v>0.39403502000000401</v>
          </cell>
          <cell r="X135">
            <v>-1.9926551000000075</v>
          </cell>
          <cell r="Y135">
            <v>0.40736428999998964</v>
          </cell>
          <cell r="Z135">
            <v>0.40435004000001129</v>
          </cell>
          <cell r="AA135">
            <v>0.39903786000000707</v>
          </cell>
          <cell r="AB135">
            <v>0.38535339099999533</v>
          </cell>
          <cell r="AC135">
            <v>0.37003928200000757</v>
          </cell>
          <cell r="AD135">
            <v>-21.205823353000014</v>
          </cell>
          <cell r="AE135">
            <v>0.3242540100000042</v>
          </cell>
          <cell r="AF135">
            <v>0.3347980500000034</v>
          </cell>
          <cell r="AG135">
            <v>0.32760671999999147</v>
          </cell>
          <cell r="AH135">
            <v>0.31138462000001255</v>
          </cell>
          <cell r="AI135">
            <v>0.31704810999998756</v>
          </cell>
          <cell r="AJ135">
            <v>-1.3703946500000086</v>
          </cell>
          <cell r="AK135">
            <v>9.7980830000011565E-2</v>
          </cell>
          <cell r="AL135">
            <v>0.34042978000000801</v>
          </cell>
          <cell r="AM135">
            <v>0.31294287999999426</v>
          </cell>
          <cell r="AN135">
            <v>0.3147873000000061</v>
          </cell>
          <cell r="AO135">
            <v>0.33195579000000919</v>
          </cell>
          <cell r="AP135">
            <v>-20.827565830000012</v>
          </cell>
          <cell r="AQ135">
            <v>0.23618840319999634</v>
          </cell>
          <cell r="AR135">
            <v>0.23622056176800044</v>
          </cell>
          <cell r="AS135">
            <v>0.23625239875032378</v>
          </cell>
          <cell r="AT135">
            <v>0.24306819628168341</v>
          </cell>
          <cell r="AU135">
            <v>0.23624727799999334</v>
          </cell>
          <cell r="AV135">
            <v>-1.1959126280000021</v>
          </cell>
          <cell r="AW135">
            <v>0.24033753000000502</v>
          </cell>
          <cell r="AX135">
            <v>0.23625842839999933</v>
          </cell>
          <cell r="AY135">
            <v>0.24386403159999759</v>
          </cell>
          <cell r="AZ135">
            <v>0.23624528900000286</v>
          </cell>
          <cell r="BA135">
            <v>0.24221948099999935</v>
          </cell>
          <cell r="BB135">
            <v>-20.744716789999998</v>
          </cell>
          <cell r="BC135">
            <v>0.15960283999999803</v>
          </cell>
          <cell r="BD135">
            <v>0.15960283999999803</v>
          </cell>
          <cell r="BE135">
            <v>0.15960284000000513</v>
          </cell>
          <cell r="BF135">
            <v>0.15960283999999803</v>
          </cell>
          <cell r="BG135">
            <v>0.15960283999999803</v>
          </cell>
          <cell r="BH135">
            <v>-0.79801419999999723</v>
          </cell>
          <cell r="BI135">
            <v>0.15960283999999803</v>
          </cell>
          <cell r="BJ135">
            <v>0.15960283999999803</v>
          </cell>
          <cell r="BK135">
            <v>0.15960283999999803</v>
          </cell>
          <cell r="BL135">
            <v>0.15960284000000513</v>
          </cell>
          <cell r="BM135">
            <v>0.15960337000000635</v>
          </cell>
          <cell r="BN135">
            <v>-20.030156870000006</v>
          </cell>
          <cell r="BO135">
            <v>7.9801419999999013E-2</v>
          </cell>
          <cell r="BP135">
            <v>7.9801419999999013E-2</v>
          </cell>
          <cell r="BQ135">
            <v>7.9801420000002565E-2</v>
          </cell>
          <cell r="BR135">
            <v>7.9801420000002565E-2</v>
          </cell>
          <cell r="BS135">
            <v>7.980141999999546E-2</v>
          </cell>
          <cell r="BT135">
            <v>-0.39900709999999862</v>
          </cell>
          <cell r="BU135">
            <v>7.9801419999999013E-2</v>
          </cell>
          <cell r="BV135">
            <v>7.9801420000002565E-2</v>
          </cell>
          <cell r="BW135">
            <v>7.980141999999546E-2</v>
          </cell>
          <cell r="BX135">
            <v>7.9801420000006118E-2</v>
          </cell>
          <cell r="BY135">
            <v>18.753334189999997</v>
          </cell>
          <cell r="BZ135">
            <v>-38.306977549999999</v>
          </cell>
          <cell r="CA135">
            <v>9.4646000000020436E-4</v>
          </cell>
          <cell r="CB135">
            <v>3.6028383999999996</v>
          </cell>
          <cell r="CC135">
            <v>-3.6015561499999995</v>
          </cell>
          <cell r="CD135">
            <v>0.1196505400000003</v>
          </cell>
          <cell r="CE135">
            <v>-0.21030781000000021</v>
          </cell>
          <cell r="CF135">
            <v>0.1848806599999997</v>
          </cell>
          <cell r="CG135">
            <v>-8.246756999999949E-2</v>
          </cell>
          <cell r="CH135">
            <v>-1.016840000000041E-2</v>
          </cell>
          <cell r="CI135">
            <v>2.4189100000002739E-3</v>
          </cell>
          <cell r="CJ135">
            <v>-6.1102999999995689E-4</v>
          </cell>
          <cell r="CK135">
            <v>2.8653099999997877E-3</v>
          </cell>
          <cell r="CL135">
            <v>4.4408920985006262E-16</v>
          </cell>
          <cell r="CM135">
            <v>-5.2978300000003919E-3</v>
          </cell>
          <cell r="CN135">
            <v>8.9822679999999711E-2</v>
          </cell>
          <cell r="CO135">
            <v>-4.6075600000001771E-3</v>
          </cell>
          <cell r="CP135">
            <v>4.2289000000073074E-4</v>
          </cell>
          <cell r="CQ135">
            <v>-8.3881520000000265E-2</v>
          </cell>
          <cell r="CR135">
            <v>8.2109739999999931E-2</v>
          </cell>
          <cell r="CS135">
            <v>-1.4848869999999792E-2</v>
          </cell>
          <cell r="CT135">
            <v>-2.4576800000004617E-3</v>
          </cell>
          <cell r="CU135">
            <v>2.7541300000004654E-3</v>
          </cell>
          <cell r="CV135">
            <v>4.419699999997917E-4</v>
          </cell>
          <cell r="CW135">
            <v>-2.2758999999998863E-3</v>
          </cell>
          <cell r="CX135">
            <v>-5.747649999999993E-3</v>
          </cell>
          <cell r="CY135">
            <v>1.7748699999997619E-3</v>
          </cell>
          <cell r="CZ135">
            <v>-6.3481990000000099E-2</v>
          </cell>
          <cell r="DA135">
            <v>-1.126598000000012E-2</v>
          </cell>
          <cell r="DB135">
            <v>7.7775710000000498E-2</v>
          </cell>
          <cell r="DC135">
            <v>-6.4038410000000212E-2</v>
          </cell>
          <cell r="DD135">
            <v>0.1453228000000002</v>
          </cell>
          <cell r="DE135">
            <v>5.8040269999999783E-2</v>
          </cell>
          <cell r="DF135">
            <v>-0.29043066999999967</v>
          </cell>
          <cell r="DG135">
            <v>0</v>
          </cell>
          <cell r="DH135">
            <v>0.23240686000000021</v>
          </cell>
          <cell r="DI135">
            <v>0.2383938699999999</v>
          </cell>
          <cell r="DJ135">
            <v>-0.3400532300000001</v>
          </cell>
          <cell r="DK135">
            <v>0.12598958999999965</v>
          </cell>
          <cell r="DL135">
            <v>0.12371065000000003</v>
          </cell>
          <cell r="DM135">
            <v>5.4622600000002741E-3</v>
          </cell>
          <cell r="DN135">
            <v>0.2342373999999996</v>
          </cell>
          <cell r="DO135">
            <v>0.11967005000000031</v>
          </cell>
          <cell r="DP135">
            <v>9.5862649999999938E-2</v>
          </cell>
          <cell r="DQ135">
            <v>0.1849114200000006</v>
          </cell>
          <cell r="DR135">
            <v>0.15310727999999951</v>
          </cell>
          <cell r="DS135">
            <v>0.1149510600000001</v>
          </cell>
          <cell r="DT135">
            <v>0.16125548999999983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</row>
        <row r="136">
          <cell r="R136">
            <v>0.20426217999998642</v>
          </cell>
          <cell r="S136">
            <v>4.6654709999998545E-2</v>
          </cell>
          <cell r="T136">
            <v>8.7448739999999248E-2</v>
          </cell>
          <cell r="U136">
            <v>0.12020298000000196</v>
          </cell>
          <cell r="V136">
            <v>-0.18112374999999759</v>
          </cell>
          <cell r="W136">
            <v>7.4839869999998143E-2</v>
          </cell>
          <cell r="X136">
            <v>216.15976330000001</v>
          </cell>
          <cell r="Y136">
            <v>27.605675650000023</v>
          </cell>
          <cell r="Z136">
            <v>43.755889919999959</v>
          </cell>
          <cell r="AA136">
            <v>46.688305040000046</v>
          </cell>
          <cell r="AB136">
            <v>38.456796499999996</v>
          </cell>
          <cell r="AC136">
            <v>155.17842149000001</v>
          </cell>
          <cell r="AD136">
            <v>-33.615288490000012</v>
          </cell>
          <cell r="AE136">
            <v>78.566735629999926</v>
          </cell>
          <cell r="AF136">
            <v>-7.7315797599999314</v>
          </cell>
          <cell r="AG136">
            <v>60.086602950000042</v>
          </cell>
          <cell r="AH136">
            <v>-135.64555128999996</v>
          </cell>
          <cell r="AI136">
            <v>37.272807979999925</v>
          </cell>
          <cell r="AJ136">
            <v>102.99406306000003</v>
          </cell>
          <cell r="AK136">
            <v>-234.21689190000001</v>
          </cell>
          <cell r="AL136">
            <v>1110.5494389200001</v>
          </cell>
          <cell r="AM136">
            <v>-25.566706670000258</v>
          </cell>
          <cell r="AN136">
            <v>-217.74333970999987</v>
          </cell>
          <cell r="AO136">
            <v>-108.29493219000005</v>
          </cell>
          <cell r="AP136">
            <v>-24.200701499999923</v>
          </cell>
          <cell r="AQ136">
            <v>76.778290349999907</v>
          </cell>
          <cell r="AR136">
            <v>-104.28707149000002</v>
          </cell>
          <cell r="AS136">
            <v>-56.129670979999901</v>
          </cell>
          <cell r="AT136">
            <v>-124.68992840999999</v>
          </cell>
          <cell r="AU136">
            <v>-84.12728600000014</v>
          </cell>
          <cell r="AV136">
            <v>-143.15968822999992</v>
          </cell>
          <cell r="AW136">
            <v>-38.38049763000015</v>
          </cell>
          <cell r="AX136">
            <v>45.802291470000114</v>
          </cell>
          <cell r="AY136">
            <v>36.807603120000067</v>
          </cell>
          <cell r="AZ136">
            <v>23.986776129999953</v>
          </cell>
          <cell r="BA136">
            <v>458.38713364000012</v>
          </cell>
          <cell r="BB136">
            <v>369.21017658000005</v>
          </cell>
          <cell r="BC136">
            <v>48.089175030000206</v>
          </cell>
          <cell r="BD136">
            <v>-74.40280741000015</v>
          </cell>
          <cell r="BE136">
            <v>-0.63305576999982804</v>
          </cell>
          <cell r="BF136">
            <v>22.376149229999783</v>
          </cell>
          <cell r="BG136">
            <v>-98.73791314999994</v>
          </cell>
          <cell r="BH136">
            <v>-51.668990970000095</v>
          </cell>
          <cell r="BI136">
            <v>77.223522570000114</v>
          </cell>
          <cell r="BJ136">
            <v>-84.196263879999833</v>
          </cell>
          <cell r="BK136">
            <v>103.87489699999992</v>
          </cell>
          <cell r="BL136">
            <v>46.119114179999997</v>
          </cell>
          <cell r="BM136">
            <v>-67.482386430000133</v>
          </cell>
          <cell r="BN136">
            <v>-726.15596018000019</v>
          </cell>
          <cell r="BO136">
            <v>29.086580519999984</v>
          </cell>
          <cell r="BP136">
            <v>58.628597669999976</v>
          </cell>
          <cell r="BQ136">
            <v>-210.63323059999993</v>
          </cell>
          <cell r="BR136">
            <v>53.176178209999989</v>
          </cell>
          <cell r="BS136">
            <v>-6.8426197800000637</v>
          </cell>
          <cell r="BT136">
            <v>-9.1155557300000964</v>
          </cell>
          <cell r="BU136">
            <v>-6.7101274099999273</v>
          </cell>
          <cell r="BV136">
            <v>480.41261424999993</v>
          </cell>
          <cell r="BW136">
            <v>-157.36467431000005</v>
          </cell>
          <cell r="BX136">
            <v>-260.42732291000004</v>
          </cell>
          <cell r="BY136">
            <v>680.54391126000007</v>
          </cell>
          <cell r="BZ136">
            <v>21.749382720000096</v>
          </cell>
          <cell r="CA136">
            <v>-75.477634059999943</v>
          </cell>
          <cell r="CB136">
            <v>-4.9228224999998424</v>
          </cell>
          <cell r="CC136">
            <v>321.78059842000005</v>
          </cell>
          <cell r="CD136">
            <v>328.94310732000014</v>
          </cell>
          <cell r="CE136">
            <v>100.60442762999978</v>
          </cell>
          <cell r="CF136">
            <v>-56.130163229999944</v>
          </cell>
          <cell r="CG136">
            <v>97.899772800000036</v>
          </cell>
          <cell r="CH136">
            <v>-34.84724794000001</v>
          </cell>
          <cell r="CI136">
            <v>40.26155363000067</v>
          </cell>
          <cell r="CJ136">
            <v>215.48981777999947</v>
          </cell>
          <cell r="CK136">
            <v>-412.1652050499996</v>
          </cell>
          <cell r="CL136">
            <v>-120.53047171000054</v>
          </cell>
          <cell r="CM136">
            <v>-71.722325719999702</v>
          </cell>
          <cell r="CN136">
            <v>17.227081529999658</v>
          </cell>
          <cell r="CO136">
            <v>21.576703250000328</v>
          </cell>
          <cell r="CP136">
            <v>-1.0827930400000385</v>
          </cell>
          <cell r="CQ136">
            <v>-19.954248479999819</v>
          </cell>
          <cell r="CR136">
            <v>9.8083761699998568</v>
          </cell>
          <cell r="CS136">
            <v>4.2573208700000054</v>
          </cell>
          <cell r="CT136">
            <v>-5.7632679999817901E-2</v>
          </cell>
          <cell r="CU136">
            <v>1.5051149799998564</v>
          </cell>
          <cell r="CV136">
            <v>-23.894017130962801</v>
          </cell>
          <cell r="CW136">
            <v>48.472533848421804</v>
          </cell>
          <cell r="CX136">
            <v>-0.82680335745927291</v>
          </cell>
          <cell r="CY136">
            <v>-35.479907350000211</v>
          </cell>
          <cell r="CZ136">
            <v>231.47667613000056</v>
          </cell>
          <cell r="DA136">
            <v>-31.640830120000796</v>
          </cell>
          <cell r="DB136">
            <v>-4.1235163699993791</v>
          </cell>
          <cell r="DC136">
            <v>1.7364904499998715</v>
          </cell>
          <cell r="DD136">
            <v>10.426583330000064</v>
          </cell>
          <cell r="DE136">
            <v>31.683059100000264</v>
          </cell>
          <cell r="DF136">
            <v>7.2570054299999356</v>
          </cell>
          <cell r="DG136">
            <v>9.7461732000001575</v>
          </cell>
          <cell r="DH136">
            <v>82.361073229999874</v>
          </cell>
          <cell r="DI136">
            <v>-59.214824170000156</v>
          </cell>
          <cell r="DJ136">
            <v>0</v>
          </cell>
          <cell r="DK136">
            <v>11.532998080000198</v>
          </cell>
          <cell r="DL136">
            <v>29.555714160000207</v>
          </cell>
          <cell r="DM136">
            <v>-424.96009556000013</v>
          </cell>
          <cell r="DN136">
            <v>-43.956844520000004</v>
          </cell>
          <cell r="DO136">
            <v>36.048099979999961</v>
          </cell>
          <cell r="DP136">
            <v>-6.9832208800000899</v>
          </cell>
          <cell r="DQ136">
            <v>-22.504187569999885</v>
          </cell>
          <cell r="DR136">
            <v>-2.3824721700000282</v>
          </cell>
          <cell r="DS136">
            <v>29.341022150000072</v>
          </cell>
          <cell r="DT136">
            <v>-1.1335893000002062</v>
          </cell>
          <cell r="DU136">
            <v>3.3075107700001354</v>
          </cell>
          <cell r="DV136">
            <v>16.524632910000491</v>
          </cell>
          <cell r="DW136">
            <v>2.4906005699997422</v>
          </cell>
          <cell r="DX136">
            <v>49.6049310100002</v>
          </cell>
          <cell r="DY136">
            <v>-66.472767260000182</v>
          </cell>
          <cell r="DZ136">
            <v>4.0458884100000887</v>
          </cell>
          <cell r="EA136">
            <v>-65.446757529999786</v>
          </cell>
          <cell r="EB136">
            <v>-3.4962300200002119</v>
          </cell>
          <cell r="EC136">
            <v>39.090673860000152</v>
          </cell>
          <cell r="ED136">
            <v>-81.008816410000236</v>
          </cell>
          <cell r="EE136">
            <v>3.6775940000097762E-2</v>
          </cell>
          <cell r="EF136">
            <v>194.07257128000015</v>
          </cell>
          <cell r="EG136">
            <v>27.626911990000053</v>
          </cell>
          <cell r="EH136">
            <v>50.486375709999948</v>
          </cell>
          <cell r="EI136">
            <v>255.07473698000013</v>
          </cell>
          <cell r="EJ136">
            <v>-45.184073110000099</v>
          </cell>
          <cell r="EK136">
            <v>-49.888903500000197</v>
          </cell>
          <cell r="EL136">
            <v>29.879183599999578</v>
          </cell>
          <cell r="EM136">
            <v>28.365582630000517</v>
          </cell>
          <cell r="EN136">
            <v>111.49238437999975</v>
          </cell>
          <cell r="EO136">
            <v>101.46942898000043</v>
          </cell>
          <cell r="EP136">
            <v>12.991731909999999</v>
          </cell>
          <cell r="EQ136">
            <v>106.51638485000058</v>
          </cell>
          <cell r="ER136">
            <v>114.35615268999936</v>
          </cell>
          <cell r="ES136">
            <v>259.98017608000055</v>
          </cell>
        </row>
      </sheetData>
      <sheetData sheetId="16"/>
      <sheetData sheetId="17">
        <row r="96">
          <cell r="R96">
            <v>386.08351951999998</v>
          </cell>
          <cell r="S96">
            <v>1060.0491994799997</v>
          </cell>
          <cell r="T96">
            <v>-202.57079694999993</v>
          </cell>
          <cell r="U96">
            <v>555.17433400000027</v>
          </cell>
          <cell r="V96">
            <v>-308.23837735999984</v>
          </cell>
          <cell r="W96">
            <v>-460.83396200000021</v>
          </cell>
          <cell r="X96">
            <v>47.966296000000057</v>
          </cell>
          <cell r="Y96">
            <v>1051.3533490000004</v>
          </cell>
          <cell r="Z96">
            <v>-451.98740600000031</v>
          </cell>
          <cell r="AA96">
            <v>-169.03702517000022</v>
          </cell>
          <cell r="AB96">
            <v>-511.18342800000005</v>
          </cell>
          <cell r="AC96">
            <v>-1149.1832310000002</v>
          </cell>
          <cell r="AD96">
            <v>301.50118000000049</v>
          </cell>
          <cell r="AE96">
            <v>118.02894399999985</v>
          </cell>
          <cell r="AF96">
            <v>-505.04106200000024</v>
          </cell>
          <cell r="AG96">
            <v>252.81801900000005</v>
          </cell>
          <cell r="AH96">
            <v>352.44556499999993</v>
          </cell>
          <cell r="AI96">
            <v>1214.5322330000001</v>
          </cell>
          <cell r="AJ96">
            <v>-231.17098800000008</v>
          </cell>
          <cell r="AK96">
            <v>14.665555999999924</v>
          </cell>
          <cell r="AL96">
            <v>827.15295600000036</v>
          </cell>
          <cell r="AM96">
            <v>-466.65467000000052</v>
          </cell>
          <cell r="AN96">
            <v>-298.51316800000006</v>
          </cell>
          <cell r="AO96">
            <v>-1298.8182159999999</v>
          </cell>
          <cell r="AP96">
            <v>407.63741200000027</v>
          </cell>
          <cell r="AQ96">
            <v>166.62957900000029</v>
          </cell>
          <cell r="AR96">
            <v>-382.78752200000019</v>
          </cell>
          <cell r="AS96">
            <v>285.50325499999963</v>
          </cell>
          <cell r="AT96">
            <v>602.07081300000016</v>
          </cell>
          <cell r="AU96">
            <v>-114.57836400000042</v>
          </cell>
          <cell r="AV96">
            <v>31.889301000000614</v>
          </cell>
          <cell r="AW96">
            <v>-427.34260399999994</v>
          </cell>
          <cell r="AX96">
            <v>-483.38650199999984</v>
          </cell>
          <cell r="AY96">
            <v>-106.42851400000043</v>
          </cell>
          <cell r="AZ96">
            <v>139.57693600000007</v>
          </cell>
          <cell r="BA96">
            <v>-768.41853700000013</v>
          </cell>
          <cell r="BB96">
            <v>354.97428600000018</v>
          </cell>
          <cell r="BC96">
            <v>94.038618999999613</v>
          </cell>
          <cell r="BD96">
            <v>-684.01650099999983</v>
          </cell>
          <cell r="BE96">
            <v>245.70784599999993</v>
          </cell>
          <cell r="BF96">
            <v>-215.74238500000001</v>
          </cell>
          <cell r="BG96">
            <v>938.80070499999988</v>
          </cell>
          <cell r="BH96">
            <v>587.17398699999967</v>
          </cell>
          <cell r="BI96">
            <v>-24.978623999999655</v>
          </cell>
          <cell r="BJ96">
            <v>457.287688</v>
          </cell>
          <cell r="BK96">
            <v>-284.89021900000023</v>
          </cell>
          <cell r="BL96">
            <v>-163.12915499999986</v>
          </cell>
          <cell r="BM96">
            <v>-422.8744729999998</v>
          </cell>
          <cell r="BN96">
            <v>1645.3723039999998</v>
          </cell>
          <cell r="BO96">
            <v>-98.195039000000179</v>
          </cell>
          <cell r="BP96">
            <v>-1025.5491889999998</v>
          </cell>
          <cell r="BQ96">
            <v>106.26987800000006</v>
          </cell>
          <cell r="BR96">
            <v>313.8218439999996</v>
          </cell>
          <cell r="BS96">
            <v>1139.4296280000003</v>
          </cell>
          <cell r="BT96">
            <v>-179.40360200000021</v>
          </cell>
          <cell r="BU96">
            <v>-384.66849099999934</v>
          </cell>
          <cell r="BV96">
            <v>-1064.3729560000004</v>
          </cell>
          <cell r="BW96">
            <v>2707.1705170000009</v>
          </cell>
          <cell r="BX96">
            <v>-942.69915900000058</v>
          </cell>
          <cell r="BY96">
            <v>-2448.0913899999996</v>
          </cell>
          <cell r="BZ96">
            <v>3797.1223909999994</v>
          </cell>
          <cell r="CA96">
            <v>-666.72557999999992</v>
          </cell>
          <cell r="CB96">
            <v>-1083.9629459999994</v>
          </cell>
          <cell r="CC96">
            <v>-117.17480300000045</v>
          </cell>
          <cell r="CD96">
            <v>71.610115999999721</v>
          </cell>
          <cell r="CE96">
            <v>-336.95933000000002</v>
          </cell>
          <cell r="CF96">
            <v>132.89596600000061</v>
          </cell>
          <cell r="CG96">
            <v>177.51967799999943</v>
          </cell>
          <cell r="CH96">
            <v>-354.81030399999975</v>
          </cell>
          <cell r="CI96">
            <v>144.62770599999953</v>
          </cell>
          <cell r="CJ96">
            <v>-308.74492899999939</v>
          </cell>
          <cell r="CK96">
            <v>-231.44850500000047</v>
          </cell>
          <cell r="CL96">
            <v>1325.646066</v>
          </cell>
          <cell r="CM96">
            <v>-886.98362399999974</v>
          </cell>
          <cell r="CN96">
            <v>1719.6348119999998</v>
          </cell>
          <cell r="CO96">
            <v>-1055.5004530000001</v>
          </cell>
          <cell r="CP96">
            <v>736.18493000000058</v>
          </cell>
          <cell r="CQ96">
            <v>-274.96225099999981</v>
          </cell>
          <cell r="CR96">
            <v>-374.2914400000011</v>
          </cell>
          <cell r="CS96">
            <v>-314.27174899999932</v>
          </cell>
          <cell r="CT96">
            <v>2021.5207809999993</v>
          </cell>
          <cell r="CU96">
            <v>-1716.3408749999994</v>
          </cell>
          <cell r="CV96">
            <v>-861.34546100000057</v>
          </cell>
          <cell r="CW96">
            <v>-82.943905999999686</v>
          </cell>
          <cell r="CX96">
            <v>131.10916700000018</v>
          </cell>
          <cell r="CY96">
            <v>-651.79490099999998</v>
          </cell>
          <cell r="CZ96">
            <v>-437.95245400000016</v>
          </cell>
          <cell r="DA96">
            <v>-70.761013999999818</v>
          </cell>
          <cell r="DB96">
            <v>266.82718800000004</v>
          </cell>
          <cell r="DC96">
            <v>-240.1215230000002</v>
          </cell>
          <cell r="DD96">
            <v>-161.76809600000024</v>
          </cell>
          <cell r="DE96">
            <v>-32.409791999999754</v>
          </cell>
          <cell r="DF96">
            <v>-36.865340999999688</v>
          </cell>
          <cell r="DG96">
            <v>741.78242499999908</v>
          </cell>
          <cell r="DH96">
            <v>107.36517500000022</v>
          </cell>
          <cell r="DI96">
            <v>674.29843800000049</v>
          </cell>
          <cell r="DJ96">
            <v>-53.111363000000409</v>
          </cell>
          <cell r="DK96">
            <v>-50.979068999999328</v>
          </cell>
          <cell r="DL96">
            <v>-5.5814550000002328</v>
          </cell>
          <cell r="DM96">
            <v>46.028500999999579</v>
          </cell>
          <cell r="DN96">
            <v>-83.018557999999501</v>
          </cell>
          <cell r="DO96">
            <v>228.97889299999946</v>
          </cell>
          <cell r="DP96">
            <v>-116.86586999999938</v>
          </cell>
          <cell r="DQ96">
            <v>691.59894299999939</v>
          </cell>
          <cell r="DR96">
            <v>407.40634500000021</v>
          </cell>
          <cell r="DS96">
            <v>511.55298500000009</v>
          </cell>
          <cell r="DT96">
            <v>248.36964499999993</v>
          </cell>
          <cell r="DU96">
            <v>-505.40520599999945</v>
          </cell>
          <cell r="DV96">
            <v>508.26243599999964</v>
          </cell>
          <cell r="DW96">
            <v>-260.27046900000028</v>
          </cell>
          <cell r="DX96">
            <v>544.73995999999988</v>
          </cell>
          <cell r="DY96">
            <v>215.51321699999994</v>
          </cell>
          <cell r="DZ96">
            <v>560.81399600000077</v>
          </cell>
          <cell r="EA96">
            <v>534.07500199999913</v>
          </cell>
          <cell r="EB96">
            <v>108.34919900000023</v>
          </cell>
          <cell r="EC96">
            <v>70.377923000000351</v>
          </cell>
          <cell r="ED96">
            <v>-205.11095400000011</v>
          </cell>
          <cell r="EE96">
            <v>-659.5473203099998</v>
          </cell>
          <cell r="EF96">
            <v>-453.89166400000045</v>
          </cell>
          <cell r="EG96">
            <v>-550.86239514999954</v>
          </cell>
          <cell r="EH96">
            <v>41.967349789999048</v>
          </cell>
          <cell r="EI96">
            <v>-864.7158631899996</v>
          </cell>
          <cell r="EJ96">
            <v>-511.94099025999992</v>
          </cell>
          <cell r="EK96">
            <v>569.02768463000041</v>
          </cell>
          <cell r="EL96">
            <v>-149.18091386000071</v>
          </cell>
          <cell r="EM96">
            <v>-478.19332750999956</v>
          </cell>
          <cell r="EN96">
            <v>-63.841403370010426</v>
          </cell>
          <cell r="EO96">
            <v>-337.91876457999513</v>
          </cell>
          <cell r="EP96">
            <v>84.251393200005623</v>
          </cell>
          <cell r="EQ96">
            <v>26.196054039999581</v>
          </cell>
          <cell r="ER96">
            <v>17.43760218000034</v>
          </cell>
          <cell r="ES96">
            <v>-1135.1207602100001</v>
          </cell>
        </row>
        <row r="97">
          <cell r="R97">
            <v>-80.289959480095064</v>
          </cell>
          <cell r="S97">
            <v>31.51582277734013</v>
          </cell>
          <cell r="T97">
            <v>-14.224177222659838</v>
          </cell>
          <cell r="U97">
            <v>-80.924177222659708</v>
          </cell>
          <cell r="V97">
            <v>373.89582277734019</v>
          </cell>
          <cell r="W97">
            <v>-414.87037972069061</v>
          </cell>
          <cell r="X97">
            <v>98.225822777340142</v>
          </cell>
          <cell r="Y97">
            <v>-129.68417722265991</v>
          </cell>
          <cell r="Z97">
            <v>-36.124177222659554</v>
          </cell>
          <cell r="AA97">
            <v>-16.684177222659912</v>
          </cell>
          <cell r="AB97">
            <v>127.00259289053443</v>
          </cell>
          <cell r="AC97">
            <v>-125.55968150186439</v>
          </cell>
          <cell r="AD97">
            <v>-22.034686579287474</v>
          </cell>
          <cell r="AE97">
            <v>8.5481851700498606</v>
          </cell>
          <cell r="AF97">
            <v>-80.121814829950168</v>
          </cell>
          <cell r="AG97">
            <v>118.47818517004964</v>
          </cell>
          <cell r="AH97">
            <v>-22.111814829950095</v>
          </cell>
          <cell r="AI97">
            <v>-73.643648095174342</v>
          </cell>
          <cell r="AJ97">
            <v>-37.4218148299503</v>
          </cell>
          <cell r="AK97">
            <v>-32.811814829950073</v>
          </cell>
          <cell r="AL97">
            <v>12.258185170049838</v>
          </cell>
          <cell r="AM97">
            <v>-23.181814829950277</v>
          </cell>
          <cell r="AN97">
            <v>-68.191131710862464</v>
          </cell>
          <cell r="AO97">
            <v>3.8302242958873678</v>
          </cell>
          <cell r="AP97">
            <v>115.68425450501942</v>
          </cell>
          <cell r="AQ97">
            <v>219.35071916000001</v>
          </cell>
          <cell r="AR97">
            <v>-93.611456240000095</v>
          </cell>
          <cell r="AS97">
            <v>93.455998510000015</v>
          </cell>
          <cell r="AT97">
            <v>-88.317556990000043</v>
          </cell>
          <cell r="AU97">
            <v>32.972705700000148</v>
          </cell>
          <cell r="AV97">
            <v>-426.74386584000001</v>
          </cell>
          <cell r="AW97">
            <v>-17.057683250000036</v>
          </cell>
          <cell r="AX97">
            <v>-5.1563991499998849</v>
          </cell>
          <cell r="AY97">
            <v>-5.7587931700000645</v>
          </cell>
          <cell r="AZ97">
            <v>-32.549955670000003</v>
          </cell>
          <cell r="BA97">
            <v>4.8837940099999315</v>
          </cell>
          <cell r="BB97">
            <v>-1.4165953699999996</v>
          </cell>
          <cell r="BC97">
            <v>49.611291520000073</v>
          </cell>
          <cell r="BD97">
            <v>302.83762546999981</v>
          </cell>
          <cell r="BE97">
            <v>39.1637711300002</v>
          </cell>
          <cell r="BF97">
            <v>-357.78127533999992</v>
          </cell>
          <cell r="BG97">
            <v>-6.9391999000001867</v>
          </cell>
          <cell r="BH97">
            <v>16.323422920000056</v>
          </cell>
          <cell r="BI97">
            <v>-6.7852965799999563</v>
          </cell>
          <cell r="BJ97">
            <v>38.505903759999988</v>
          </cell>
          <cell r="BK97">
            <v>4.5890374900000825</v>
          </cell>
          <cell r="BL97">
            <v>13.498947539999957</v>
          </cell>
          <cell r="BM97">
            <v>-24.37661382000012</v>
          </cell>
          <cell r="BN97">
            <v>14.79111181000008</v>
          </cell>
          <cell r="BO97">
            <v>14.378758229999997</v>
          </cell>
          <cell r="BP97">
            <v>-47.044407809999939</v>
          </cell>
          <cell r="BQ97">
            <v>78.960143969999905</v>
          </cell>
          <cell r="BR97">
            <v>-72.193486430000021</v>
          </cell>
          <cell r="BS97">
            <v>2.8765351300000912</v>
          </cell>
          <cell r="BT97">
            <v>-17.720062330000072</v>
          </cell>
          <cell r="BU97">
            <v>-5.8403731600000945</v>
          </cell>
          <cell r="BV97">
            <v>1.3582811000000889</v>
          </cell>
          <cell r="BW97">
            <v>30.40532163</v>
          </cell>
          <cell r="BX97">
            <v>65.600119390000089</v>
          </cell>
          <cell r="BY97">
            <v>-21.107238360000057</v>
          </cell>
          <cell r="BZ97">
            <v>2.1729943699999836</v>
          </cell>
          <cell r="CA97">
            <v>-1.5615014200000275</v>
          </cell>
          <cell r="CB97">
            <v>30.473716319999873</v>
          </cell>
          <cell r="CC97">
            <v>68.449580100000219</v>
          </cell>
          <cell r="CD97">
            <v>-40.892217660000043</v>
          </cell>
          <cell r="CE97">
            <v>-42.475707030000024</v>
          </cell>
          <cell r="CF97">
            <v>13.850040970000073</v>
          </cell>
          <cell r="CG97">
            <v>-12.674629990000053</v>
          </cell>
          <cell r="CH97">
            <v>14.552005579999955</v>
          </cell>
          <cell r="CI97">
            <v>-7.890838390000031</v>
          </cell>
          <cell r="CJ97">
            <v>2.9985095400001462</v>
          </cell>
          <cell r="CK97">
            <v>62.838875339999909</v>
          </cell>
          <cell r="CL97">
            <v>-111.13695970000018</v>
          </cell>
          <cell r="CM97">
            <v>38.909788980000073</v>
          </cell>
          <cell r="CN97">
            <v>-0.55337864999988362</v>
          </cell>
          <cell r="CO97">
            <v>136.73912777999999</v>
          </cell>
          <cell r="CP97">
            <v>25.244204359999912</v>
          </cell>
          <cell r="CQ97">
            <v>-94.626397419999918</v>
          </cell>
          <cell r="CR97">
            <v>36.603240390000053</v>
          </cell>
          <cell r="CS97">
            <v>2.7565072899999912</v>
          </cell>
          <cell r="CT97">
            <v>53.919395859999966</v>
          </cell>
          <cell r="CU97">
            <v>-12.17401115</v>
          </cell>
          <cell r="CV97">
            <v>-60.157279740000135</v>
          </cell>
          <cell r="CW97">
            <v>33.860526950000242</v>
          </cell>
          <cell r="CX97">
            <v>-5.3604787500000164</v>
          </cell>
          <cell r="CY97">
            <v>75.962740149999874</v>
          </cell>
          <cell r="CZ97">
            <v>-206.4395635699999</v>
          </cell>
          <cell r="DA97">
            <v>37.813793509999996</v>
          </cell>
          <cell r="DB97">
            <v>47.499588109999927</v>
          </cell>
          <cell r="DC97">
            <v>-109.77373013000005</v>
          </cell>
          <cell r="DD97">
            <v>-26.150725179999903</v>
          </cell>
          <cell r="DE97">
            <v>19.132194119999877</v>
          </cell>
          <cell r="DF97">
            <v>-17.040826523155214</v>
          </cell>
          <cell r="DG97">
            <v>-23.605820336844694</v>
          </cell>
          <cell r="DH97">
            <v>43.358106449999937</v>
          </cell>
          <cell r="DI97">
            <v>-0.6584777599998759</v>
          </cell>
          <cell r="DJ97">
            <v>72.872253409999956</v>
          </cell>
          <cell r="DK97">
            <v>-22.495038970000081</v>
          </cell>
          <cell r="DL97">
            <v>35.722568219999985</v>
          </cell>
          <cell r="DM97">
            <v>82.644760829999925</v>
          </cell>
          <cell r="DN97">
            <v>-9.9887816299998562</v>
          </cell>
          <cell r="DO97">
            <v>-26.27060931999997</v>
          </cell>
          <cell r="DP97">
            <v>-5.01004661000011</v>
          </cell>
          <cell r="DQ97">
            <v>29.898921579999922</v>
          </cell>
          <cell r="DR97">
            <v>-45.84386331999977</v>
          </cell>
          <cell r="DS97">
            <v>25.019189570000083</v>
          </cell>
          <cell r="DT97">
            <v>-15.904254790000191</v>
          </cell>
          <cell r="DU97">
            <v>97.944967290000079</v>
          </cell>
          <cell r="DV97">
            <v>33.661098749999965</v>
          </cell>
          <cell r="DW97">
            <v>87.175172000000117</v>
          </cell>
          <cell r="DX97">
            <v>52.601434000000005</v>
          </cell>
          <cell r="DY97">
            <v>49.072733999999969</v>
          </cell>
          <cell r="DZ97">
            <v>-11.255387999999968</v>
          </cell>
          <cell r="EA97">
            <v>0.72811499999979645</v>
          </cell>
          <cell r="EB97">
            <v>40.737737999999979</v>
          </cell>
          <cell r="EC97">
            <v>71.178315000000183</v>
          </cell>
          <cell r="ED97">
            <v>95.437866999999855</v>
          </cell>
          <cell r="EE97">
            <v>14.647332000000183</v>
          </cell>
          <cell r="EF97">
            <v>26.693438999999866</v>
          </cell>
          <cell r="EG97">
            <v>66.567572999999896</v>
          </cell>
          <cell r="EH97">
            <v>52.965543000000054</v>
          </cell>
          <cell r="EI97">
            <v>-107.93851899999993</v>
          </cell>
          <cell r="EJ97">
            <v>-9.4007680000000207</v>
          </cell>
          <cell r="EK97">
            <v>81.258307999999829</v>
          </cell>
          <cell r="EL97">
            <v>-91.545067999999944</v>
          </cell>
          <cell r="EM97">
            <v>83.204475000000102</v>
          </cell>
          <cell r="EN97">
            <v>-4.9227030000003431</v>
          </cell>
          <cell r="EO97">
            <v>30.611198999999331</v>
          </cell>
          <cell r="EP97">
            <v>-9.0495929999989855</v>
          </cell>
          <cell r="EQ97">
            <v>-51.792670999999899</v>
          </cell>
          <cell r="ER97">
            <v>-87.205285000000202</v>
          </cell>
          <cell r="ES97">
            <v>-169.67205999999996</v>
          </cell>
        </row>
        <row r="98">
          <cell r="R98">
            <v>-11.155364080000055</v>
          </cell>
          <cell r="S98">
            <v>5.6843418860808015E-14</v>
          </cell>
          <cell r="T98">
            <v>0</v>
          </cell>
          <cell r="U98">
            <v>0</v>
          </cell>
          <cell r="V98">
            <v>-5.6843418860808015E-14</v>
          </cell>
          <cell r="W98">
            <v>5.6843418860808015E-14</v>
          </cell>
          <cell r="X98">
            <v>-5.6843418860808015E-14</v>
          </cell>
          <cell r="Y98">
            <v>5.6843418860808015E-14</v>
          </cell>
          <cell r="Z98">
            <v>0</v>
          </cell>
          <cell r="AA98">
            <v>0</v>
          </cell>
          <cell r="AB98">
            <v>0</v>
          </cell>
          <cell r="AC98">
            <v>-17.107543170000042</v>
          </cell>
          <cell r="AD98">
            <v>-10.371862569999934</v>
          </cell>
          <cell r="AE98">
            <v>-2.8421709430404007E-14</v>
          </cell>
          <cell r="AF98">
            <v>0</v>
          </cell>
          <cell r="AG98">
            <v>0</v>
          </cell>
          <cell r="AH98">
            <v>0</v>
          </cell>
          <cell r="AI98">
            <v>2.8421709430404007E-14</v>
          </cell>
          <cell r="AJ98">
            <v>0</v>
          </cell>
          <cell r="AK98">
            <v>0</v>
          </cell>
          <cell r="AL98">
            <v>0</v>
          </cell>
          <cell r="AM98">
            <v>-2.8421709430404007E-14</v>
          </cell>
          <cell r="AN98">
            <v>2.8421709430404007E-14</v>
          </cell>
          <cell r="AO98">
            <v>2.7655330799999831</v>
          </cell>
          <cell r="AP98">
            <v>-2.1508459400000106</v>
          </cell>
          <cell r="AQ98">
            <v>-1.784259010000028</v>
          </cell>
          <cell r="AR98">
            <v>-0.256803429999934</v>
          </cell>
          <cell r="AS98">
            <v>2.700958155999956</v>
          </cell>
          <cell r="AT98">
            <v>-1.7219500034999555</v>
          </cell>
          <cell r="AU98">
            <v>-0.2953239445000122</v>
          </cell>
          <cell r="AV98">
            <v>2.7836818619999804</v>
          </cell>
          <cell r="AW98">
            <v>13.183094279999978</v>
          </cell>
          <cell r="AX98">
            <v>-4.4397583200000099</v>
          </cell>
          <cell r="AY98">
            <v>-0.74994939999993449</v>
          </cell>
          <cell r="AZ98">
            <v>4.5838896599999543</v>
          </cell>
          <cell r="BA98">
            <v>4.341602059999957</v>
          </cell>
          <cell r="BB98">
            <v>13.399265630000059</v>
          </cell>
          <cell r="BC98">
            <v>-24.021054059999983</v>
          </cell>
          <cell r="BD98">
            <v>5.6382051199999523</v>
          </cell>
          <cell r="BE98">
            <v>-2.8679809200000363</v>
          </cell>
          <cell r="BF98">
            <v>-7.3667280299999334</v>
          </cell>
          <cell r="BG98">
            <v>10.596370680000064</v>
          </cell>
          <cell r="BH98">
            <v>-5.7547196800001075</v>
          </cell>
          <cell r="BI98">
            <v>-5.456714369999986</v>
          </cell>
          <cell r="BJ98">
            <v>-5.8877097999999819</v>
          </cell>
          <cell r="BK98">
            <v>0.93771363999996993</v>
          </cell>
          <cell r="BL98">
            <v>-1.3150598999999943</v>
          </cell>
          <cell r="BM98">
            <v>6.3086817600000131</v>
          </cell>
          <cell r="BN98">
            <v>-2.4283924300000308</v>
          </cell>
          <cell r="BO98">
            <v>-3.0000901599998997</v>
          </cell>
          <cell r="BP98">
            <v>2.1238443599999641</v>
          </cell>
          <cell r="BQ98">
            <v>-5.8747767600000884</v>
          </cell>
          <cell r="BR98">
            <v>-1.7745062599999528</v>
          </cell>
          <cell r="BS98">
            <v>16.678935220000085</v>
          </cell>
          <cell r="BT98">
            <v>-9.5859755200000336</v>
          </cell>
          <cell r="BU98">
            <v>-4.7284192400001075</v>
          </cell>
          <cell r="BV98">
            <v>-0.98678595999990648</v>
          </cell>
          <cell r="BW98">
            <v>-3.779645510000023</v>
          </cell>
          <cell r="BX98">
            <v>0.41688293999993675</v>
          </cell>
          <cell r="BY98">
            <v>1.4583430600000611</v>
          </cell>
          <cell r="BZ98">
            <v>1.6746658800000205</v>
          </cell>
          <cell r="CA98">
            <v>4.8800151099999312</v>
          </cell>
          <cell r="CB98">
            <v>-3.9148037999998451</v>
          </cell>
          <cell r="CC98">
            <v>-2.6173830600000656</v>
          </cell>
          <cell r="CD98">
            <v>0.83865314999991369</v>
          </cell>
          <cell r="CE98">
            <v>2.6011058400000593</v>
          </cell>
          <cell r="CF98">
            <v>-4.9283226300000251</v>
          </cell>
          <cell r="CG98">
            <v>22.010819709999964</v>
          </cell>
          <cell r="CH98">
            <v>-0.86682185999995909</v>
          </cell>
          <cell r="CI98">
            <v>-6.0510089999979755E-2</v>
          </cell>
          <cell r="CJ98">
            <v>3.2214227999999139</v>
          </cell>
          <cell r="CK98">
            <v>-3.120790869999837</v>
          </cell>
          <cell r="CL98">
            <v>-1.7866686200000004</v>
          </cell>
          <cell r="CM98">
            <v>2.3535064355946815</v>
          </cell>
          <cell r="CN98">
            <v>-10.510163515594741</v>
          </cell>
          <cell r="CO98">
            <v>11.794213080000077</v>
          </cell>
          <cell r="CP98">
            <v>-4.4687521600000082</v>
          </cell>
          <cell r="CQ98">
            <v>3.6428567799998746</v>
          </cell>
          <cell r="CR98">
            <v>-9.3144075000000157</v>
          </cell>
          <cell r="CS98">
            <v>3.7351177900000039</v>
          </cell>
          <cell r="CT98">
            <v>4.9970584200000303</v>
          </cell>
          <cell r="CU98">
            <v>10.239295399999946</v>
          </cell>
          <cell r="CV98">
            <v>0.45314919999998438</v>
          </cell>
          <cell r="CW98">
            <v>2.0172592600001735</v>
          </cell>
          <cell r="CX98">
            <v>-5.4642824500000415</v>
          </cell>
          <cell r="CY98">
            <v>2.7807043699999667</v>
          </cell>
          <cell r="CZ98">
            <v>6.1790715700000192</v>
          </cell>
          <cell r="DA98">
            <v>-6.1584180457561501</v>
          </cell>
          <cell r="DB98">
            <v>2.785245445756118</v>
          </cell>
          <cell r="DC98">
            <v>3.8010455400000751</v>
          </cell>
          <cell r="DD98">
            <v>14.234371710000005</v>
          </cell>
          <cell r="DE98">
            <v>0.98399721999987833</v>
          </cell>
          <cell r="DF98">
            <v>-3.9635068799999544</v>
          </cell>
          <cell r="DG98">
            <v>10.082748690000017</v>
          </cell>
          <cell r="DH98">
            <v>-10.404149720000078</v>
          </cell>
          <cell r="DI98">
            <v>-7.4067886099999214</v>
          </cell>
          <cell r="DJ98">
            <v>12.135568540000008</v>
          </cell>
          <cell r="DK98">
            <v>-19.912799990000053</v>
          </cell>
          <cell r="DL98">
            <v>-0.75798664999990706</v>
          </cell>
          <cell r="DM98">
            <v>-2.2547576000000618</v>
          </cell>
          <cell r="DN98">
            <v>-8.847041749999903</v>
          </cell>
          <cell r="DO98">
            <v>6.4166444599999295</v>
          </cell>
          <cell r="DP98">
            <v>3.3466577699999789</v>
          </cell>
          <cell r="DQ98">
            <v>-5.9197068099999797</v>
          </cell>
          <cell r="DR98">
            <v>8.1892709999999624</v>
          </cell>
          <cell r="DS98">
            <v>-12.449814450000076</v>
          </cell>
          <cell r="DT98">
            <v>14.675618180000129</v>
          </cell>
          <cell r="DU98">
            <v>-13.647194799999966</v>
          </cell>
          <cell r="DV98">
            <v>8.9136206999999104</v>
          </cell>
          <cell r="DW98">
            <v>-10.928752379999878</v>
          </cell>
          <cell r="DX98">
            <v>9.1297795199999427</v>
          </cell>
          <cell r="DY98">
            <v>3.6169489100000192</v>
          </cell>
          <cell r="DZ98">
            <v>19.312345199999982</v>
          </cell>
          <cell r="EA98">
            <v>-12.805233219999991</v>
          </cell>
          <cell r="EB98">
            <v>-13.401294050000047</v>
          </cell>
          <cell r="EC98">
            <v>29.171982700000058</v>
          </cell>
          <cell r="ED98">
            <v>12.632498290000058</v>
          </cell>
          <cell r="EE98">
            <v>26.345835079999915</v>
          </cell>
          <cell r="EF98">
            <v>-10.478554010000039</v>
          </cell>
          <cell r="EG98">
            <v>32.093895210000142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</row>
        <row r="100">
          <cell r="R100">
            <v>-22.489844709999716</v>
          </cell>
          <cell r="S100">
            <v>-19.553570150000041</v>
          </cell>
          <cell r="T100">
            <v>-24.58493382000006</v>
          </cell>
          <cell r="U100">
            <v>3.0685695899999033</v>
          </cell>
          <cell r="V100">
            <v>-102.34080864999999</v>
          </cell>
          <cell r="W100">
            <v>10.306903200241436</v>
          </cell>
          <cell r="X100">
            <v>23.119896940000203</v>
          </cell>
          <cell r="Y100">
            <v>-8.244399000000044</v>
          </cell>
          <cell r="Z100">
            <v>0.31514051999999992</v>
          </cell>
          <cell r="AA100">
            <v>59.484848880000072</v>
          </cell>
          <cell r="AB100">
            <v>7.2287844800000585</v>
          </cell>
          <cell r="AC100">
            <v>-31.6918741100001</v>
          </cell>
          <cell r="AD100">
            <v>3.6790172500000153</v>
          </cell>
          <cell r="AE100">
            <v>-29.979958040000042</v>
          </cell>
          <cell r="AF100">
            <v>10.361572879999926</v>
          </cell>
          <cell r="AG100">
            <v>4.5512605500002792</v>
          </cell>
          <cell r="AH100">
            <v>-13.207563980000245</v>
          </cell>
          <cell r="AI100">
            <v>-16.207495809999841</v>
          </cell>
          <cell r="AJ100">
            <v>-17.071446843267609</v>
          </cell>
          <cell r="AK100">
            <v>27.601147499999911</v>
          </cell>
          <cell r="AL100">
            <v>-17.128874959999891</v>
          </cell>
          <cell r="AM100">
            <v>1.566645379999926</v>
          </cell>
          <cell r="AN100">
            <v>2.2900087599999637</v>
          </cell>
          <cell r="AO100">
            <v>-18.929450908364117</v>
          </cell>
          <cell r="AP100">
            <v>-17.646576508714361</v>
          </cell>
          <cell r="AQ100">
            <v>-4.0705472199998667</v>
          </cell>
          <cell r="AR100">
            <v>-8.0410586300000872</v>
          </cell>
          <cell r="AS100">
            <v>3.8690649500000731</v>
          </cell>
          <cell r="AT100">
            <v>3.5276620099999718</v>
          </cell>
          <cell r="AU100">
            <v>-21.447004820000071</v>
          </cell>
          <cell r="AV100">
            <v>-9.3803541599999107</v>
          </cell>
          <cell r="AW100">
            <v>-6.8548849499999669</v>
          </cell>
          <cell r="AX100">
            <v>-2.1698604300000852</v>
          </cell>
          <cell r="AY100">
            <v>2.6422277300000587</v>
          </cell>
          <cell r="AZ100">
            <v>-22.381926450000151</v>
          </cell>
          <cell r="BA100">
            <v>-1.8861050388604035</v>
          </cell>
          <cell r="BB100">
            <v>-10.546612320000019</v>
          </cell>
          <cell r="BC100">
            <v>-34.811486898955877</v>
          </cell>
          <cell r="BD100">
            <v>2.0546986999998786</v>
          </cell>
          <cell r="BE100">
            <v>-8.7158787300000107</v>
          </cell>
          <cell r="BF100">
            <v>-9.8853900399998338</v>
          </cell>
          <cell r="BG100">
            <v>-1.7228221399998347</v>
          </cell>
          <cell r="BH100">
            <v>-14.156524550000086</v>
          </cell>
          <cell r="BI100">
            <v>-8.2239206999999865</v>
          </cell>
          <cell r="BJ100">
            <v>-8.0851885800000218</v>
          </cell>
          <cell r="BK100">
            <v>-5.5926432200000136</v>
          </cell>
          <cell r="BL100">
            <v>-7.7061405599999695</v>
          </cell>
          <cell r="BM100">
            <v>-10.09191116000007</v>
          </cell>
          <cell r="BN100">
            <v>-26.280702689999998</v>
          </cell>
          <cell r="BO100">
            <v>-5.9073145300000078</v>
          </cell>
          <cell r="BP100">
            <v>-4.5526403900000787</v>
          </cell>
          <cell r="BQ100">
            <v>-9.1009826099998463</v>
          </cell>
          <cell r="BR100">
            <v>-5.8780913800001144</v>
          </cell>
          <cell r="BS100">
            <v>-8.8539061732431286</v>
          </cell>
          <cell r="BT100">
            <v>-6.4929877216088698</v>
          </cell>
          <cell r="BU100">
            <v>-2.0732232683911889</v>
          </cell>
          <cell r="BV100">
            <v>-26.056882558744292</v>
          </cell>
          <cell r="BW100">
            <v>-6.0043045076912449</v>
          </cell>
          <cell r="BX100">
            <v>-6.4642196316087848</v>
          </cell>
          <cell r="BY100">
            <v>-8.7003610016089326</v>
          </cell>
          <cell r="BZ100">
            <v>-24.466913513696795</v>
          </cell>
          <cell r="CA100">
            <v>-4.1205376675643706</v>
          </cell>
          <cell r="CB100">
            <v>-3.4332078356533273</v>
          </cell>
          <cell r="CC100">
            <v>-5.818773311608993</v>
          </cell>
          <cell r="CD100">
            <v>-4.1717662616088091</v>
          </cell>
          <cell r="CE100">
            <v>-8.7309812416091184</v>
          </cell>
          <cell r="CF100">
            <v>-4.6223467016088762</v>
          </cell>
          <cell r="CG100">
            <v>-3.9207223916089333</v>
          </cell>
          <cell r="CH100">
            <v>-2.1023932716087756</v>
          </cell>
          <cell r="CI100">
            <v>-2.8024373516088517</v>
          </cell>
          <cell r="CJ100">
            <v>9.6161334883911422</v>
          </cell>
          <cell r="CK100">
            <v>-41.338900211122116</v>
          </cell>
          <cell r="CL100">
            <v>3.6606331879042955</v>
          </cell>
          <cell r="CM100">
            <v>-8.0195621716088681</v>
          </cell>
          <cell r="CN100">
            <v>-2.618182961608909</v>
          </cell>
          <cell r="CO100">
            <v>-2.2433080616087864</v>
          </cell>
          <cell r="CP100">
            <v>1.4641592383911473</v>
          </cell>
          <cell r="CQ100">
            <v>9.2544999183910477</v>
          </cell>
          <cell r="CR100">
            <v>13.698837088391087</v>
          </cell>
          <cell r="CS100">
            <v>-1.777547151608843</v>
          </cell>
          <cell r="CT100">
            <v>-1.0232309416088583</v>
          </cell>
          <cell r="CU100">
            <v>20.565506198391105</v>
          </cell>
          <cell r="CV100">
            <v>-12.084378781608848</v>
          </cell>
          <cell r="CW100">
            <v>22.185182958348662</v>
          </cell>
          <cell r="CX100">
            <v>-8.8871091316090087</v>
          </cell>
          <cell r="CY100">
            <v>470.75772215839129</v>
          </cell>
          <cell r="CZ100">
            <v>0.99274126839100063</v>
          </cell>
          <cell r="DA100">
            <v>-3.5073148316089373</v>
          </cell>
          <cell r="DB100">
            <v>-5.3977924516088933</v>
          </cell>
          <cell r="DC100">
            <v>-5.8560247916088883</v>
          </cell>
          <cell r="DD100">
            <v>-3.3026709716089044</v>
          </cell>
          <cell r="DE100">
            <v>69.831148228391157</v>
          </cell>
          <cell r="DF100">
            <v>25.974693131609001</v>
          </cell>
          <cell r="DG100">
            <v>3.250726729999883</v>
          </cell>
          <cell r="DH100">
            <v>-15.527744030000008</v>
          </cell>
          <cell r="DI100">
            <v>63.842430509999986</v>
          </cell>
          <cell r="DJ100">
            <v>-4.6548919900000101</v>
          </cell>
          <cell r="DK100">
            <v>-2.9483357099999239</v>
          </cell>
          <cell r="DL100">
            <v>-6.0600053399999751</v>
          </cell>
          <cell r="DM100">
            <v>-3.5251296100000218</v>
          </cell>
          <cell r="DN100">
            <v>-13.485269580000022</v>
          </cell>
          <cell r="DO100">
            <v>-5.6983851499999219</v>
          </cell>
          <cell r="DP100">
            <v>-3.1013544300001286</v>
          </cell>
          <cell r="DQ100">
            <v>-3.5516530399999056</v>
          </cell>
          <cell r="DR100">
            <v>-6.6068006300000661</v>
          </cell>
          <cell r="DS100">
            <v>-3.2592630299999428</v>
          </cell>
          <cell r="DT100">
            <v>-16.731461399999944</v>
          </cell>
          <cell r="DU100">
            <v>-5.4732032000000572</v>
          </cell>
          <cell r="DV100">
            <v>-3.2437810299999796</v>
          </cell>
          <cell r="DW100">
            <v>-2.2177004399999873</v>
          </cell>
          <cell r="DX100">
            <v>-4.3354065700000319</v>
          </cell>
          <cell r="DY100">
            <v>-2.2374982100000125</v>
          </cell>
          <cell r="DZ100">
            <v>14.717034000000012</v>
          </cell>
          <cell r="EA100">
            <v>-6.9903128199999287</v>
          </cell>
          <cell r="EB100">
            <v>-2.1303841200000306</v>
          </cell>
          <cell r="EC100">
            <v>-3.998547320000057</v>
          </cell>
          <cell r="ED100">
            <v>13.820680190000019</v>
          </cell>
          <cell r="EE100">
            <v>49.77524523999989</v>
          </cell>
          <cell r="EF100">
            <v>-2.8630164100000002</v>
          </cell>
          <cell r="EG100">
            <v>18.760609520000116</v>
          </cell>
          <cell r="EH100">
            <v>23.744024119999949</v>
          </cell>
          <cell r="EI100">
            <v>16.083153290000041</v>
          </cell>
          <cell r="EJ100">
            <v>15.222097719999852</v>
          </cell>
          <cell r="EK100">
            <v>11.013175739999951</v>
          </cell>
          <cell r="EL100">
            <v>-30.249376339999799</v>
          </cell>
          <cell r="EM100">
            <v>49.998599239999976</v>
          </cell>
          <cell r="EN100">
            <v>29.571630369999866</v>
          </cell>
          <cell r="EO100">
            <v>-4.0248551900000393</v>
          </cell>
          <cell r="EP100">
            <v>-9.3096632899998895</v>
          </cell>
          <cell r="EQ100">
            <v>-21.320887460000108</v>
          </cell>
          <cell r="ER100">
            <v>-16.574573099999839</v>
          </cell>
          <cell r="ES100">
            <v>10.703928789999964</v>
          </cell>
        </row>
        <row r="106">
          <cell r="R106">
            <v>111.32016081999973</v>
          </cell>
          <cell r="S106">
            <v>92.779759820000436</v>
          </cell>
          <cell r="T106">
            <v>717.51348085999962</v>
          </cell>
          <cell r="U106">
            <v>104.8277568200001</v>
          </cell>
          <cell r="V106">
            <v>104.18694761999996</v>
          </cell>
          <cell r="W106">
            <v>107.54139288999977</v>
          </cell>
          <cell r="X106">
            <v>111.79811867999979</v>
          </cell>
          <cell r="Y106">
            <v>127.79613431999951</v>
          </cell>
          <cell r="Z106">
            <v>123.35404342999936</v>
          </cell>
          <cell r="AA106">
            <v>114.87539266000022</v>
          </cell>
          <cell r="AB106">
            <v>127.35187197000141</v>
          </cell>
          <cell r="AC106">
            <v>51.877813985996909</v>
          </cell>
          <cell r="AD106">
            <v>136.13572512000064</v>
          </cell>
          <cell r="AE106">
            <v>67.958284849999472</v>
          </cell>
          <cell r="AF106">
            <v>111.8313847699992</v>
          </cell>
          <cell r="AG106">
            <v>87.62134340400371</v>
          </cell>
          <cell r="AH106">
            <v>99.024925860000621</v>
          </cell>
          <cell r="AI106">
            <v>108.05110179599524</v>
          </cell>
          <cell r="AJ106">
            <v>165.61096565999924</v>
          </cell>
          <cell r="AK106">
            <v>141.57581192000271</v>
          </cell>
          <cell r="AL106">
            <v>156.73866329999692</v>
          </cell>
          <cell r="AM106">
            <v>134.65914576999785</v>
          </cell>
          <cell r="AN106">
            <v>122.40633827000329</v>
          </cell>
          <cell r="AO106">
            <v>100.21690443400348</v>
          </cell>
          <cell r="AP106">
            <v>106.8031767600005</v>
          </cell>
          <cell r="AQ106">
            <v>77.688977890005845</v>
          </cell>
          <cell r="AR106">
            <v>132.28121626999382</v>
          </cell>
          <cell r="AS106">
            <v>109.82978745000037</v>
          </cell>
          <cell r="AT106">
            <v>103.08027514000059</v>
          </cell>
          <cell r="AU106">
            <v>133.65583442999923</v>
          </cell>
          <cell r="AV106">
            <v>146.18717954000022</v>
          </cell>
          <cell r="AW106">
            <v>110.64855456000078</v>
          </cell>
          <cell r="AX106">
            <v>120.67990016999829</v>
          </cell>
          <cell r="AY106">
            <v>124.33566390000124</v>
          </cell>
          <cell r="AZ106">
            <v>101.53942009999992</v>
          </cell>
          <cell r="BA106">
            <v>110.40820594999968</v>
          </cell>
          <cell r="BB106">
            <v>87.126784320001207</v>
          </cell>
          <cell r="BC106">
            <v>95.76088344999971</v>
          </cell>
          <cell r="BD106">
            <v>54.532807179999509</v>
          </cell>
          <cell r="BE106">
            <v>17.265761689999636</v>
          </cell>
          <cell r="BF106">
            <v>59.264760259995455</v>
          </cell>
          <cell r="BG106">
            <v>14.086334010004066</v>
          </cell>
          <cell r="BH106">
            <v>74.557371419998162</v>
          </cell>
          <cell r="BI106">
            <v>48.914831540001614</v>
          </cell>
          <cell r="BJ106">
            <v>63.495046870000806</v>
          </cell>
          <cell r="BK106">
            <v>46.062238470000011</v>
          </cell>
          <cell r="BL106">
            <v>52.506827879999037</v>
          </cell>
          <cell r="BM106">
            <v>51.199561450001056</v>
          </cell>
          <cell r="BN106">
            <v>42.145489209999141</v>
          </cell>
          <cell r="BO106">
            <v>47.993147940000199</v>
          </cell>
          <cell r="BP106">
            <v>112.9303135400005</v>
          </cell>
          <cell r="BQ106">
            <v>58.56921992000207</v>
          </cell>
          <cell r="BR106">
            <v>79.449674339997728</v>
          </cell>
          <cell r="BS106">
            <v>100.76773085999957</v>
          </cell>
          <cell r="BT106">
            <v>73.50427696999941</v>
          </cell>
          <cell r="BU106">
            <v>87.658579800001462</v>
          </cell>
          <cell r="BV106">
            <v>93.328696250000576</v>
          </cell>
          <cell r="BW106">
            <v>83.229934930001036</v>
          </cell>
          <cell r="BX106">
            <v>62.504493849999562</v>
          </cell>
          <cell r="BY106">
            <v>10.749413440000353</v>
          </cell>
          <cell r="BZ106">
            <v>52.848597589998462</v>
          </cell>
          <cell r="CA106">
            <v>29.679493120000188</v>
          </cell>
          <cell r="CB106">
            <v>47.441915309998876</v>
          </cell>
          <cell r="CC106">
            <v>60.586316500000976</v>
          </cell>
          <cell r="CD106">
            <v>65.2765379199991</v>
          </cell>
          <cell r="CE106">
            <v>55.031221450000885</v>
          </cell>
          <cell r="CF106">
            <v>64.691063149999536</v>
          </cell>
          <cell r="CG106">
            <v>72.206170659999771</v>
          </cell>
          <cell r="CH106">
            <v>67.258366410000235</v>
          </cell>
          <cell r="CI106">
            <v>78.325490720000744</v>
          </cell>
          <cell r="CJ106">
            <v>53.192559439998149</v>
          </cell>
          <cell r="CK106">
            <v>-15.60155628999928</v>
          </cell>
          <cell r="CL106">
            <v>31.475954280000224</v>
          </cell>
          <cell r="CM106">
            <v>40.593755620000593</v>
          </cell>
          <cell r="CN106">
            <v>20.249503239998376</v>
          </cell>
          <cell r="CO106">
            <v>41.534735580002234</v>
          </cell>
          <cell r="CP106">
            <v>86.076827589999084</v>
          </cell>
          <cell r="CQ106">
            <v>87.122092630001134</v>
          </cell>
          <cell r="CR106">
            <v>87.965395959998204</v>
          </cell>
          <cell r="CS106">
            <v>39.602986390000297</v>
          </cell>
          <cell r="CT106">
            <v>60.12365772999874</v>
          </cell>
          <cell r="CU106">
            <v>87.762496260002081</v>
          </cell>
          <cell r="CV106">
            <v>76.103034429999752</v>
          </cell>
          <cell r="CW106">
            <v>-5.8816528600000311</v>
          </cell>
          <cell r="CX106">
            <v>59.937289710000186</v>
          </cell>
          <cell r="CY106">
            <v>46.39596678000089</v>
          </cell>
          <cell r="CZ106">
            <v>7.270075779997569</v>
          </cell>
          <cell r="DA106">
            <v>-108.53016910999941</v>
          </cell>
          <cell r="DB106">
            <v>-45.741998799998328</v>
          </cell>
          <cell r="DC106">
            <v>70.843635729999733</v>
          </cell>
          <cell r="DD106">
            <v>62.686555030000818</v>
          </cell>
          <cell r="DE106">
            <v>-3.8612692400020023</v>
          </cell>
          <cell r="DF106">
            <v>37.256071300000258</v>
          </cell>
          <cell r="DG106">
            <v>14.689735870000732</v>
          </cell>
          <cell r="DH106">
            <v>-35.881498150001789</v>
          </cell>
          <cell r="DI106">
            <v>-31.513968830000522</v>
          </cell>
          <cell r="DJ106">
            <v>-18.131823649997386</v>
          </cell>
          <cell r="DK106">
            <v>-108.73462902000028</v>
          </cell>
          <cell r="DL106">
            <v>31.788861149998411</v>
          </cell>
          <cell r="DM106">
            <v>11.163106920001155</v>
          </cell>
          <cell r="DN106">
            <v>30.857810679999602</v>
          </cell>
          <cell r="DO106">
            <v>55.679638710002109</v>
          </cell>
          <cell r="DP106">
            <v>49.999332439996579</v>
          </cell>
          <cell r="DQ106">
            <v>-70.307049979999647</v>
          </cell>
          <cell r="DR106">
            <v>47.76470688000154</v>
          </cell>
          <cell r="DS106">
            <v>15.701550749998205</v>
          </cell>
          <cell r="DT106">
            <v>38.526627870001903</v>
          </cell>
          <cell r="DU106">
            <v>-17.721306209999966</v>
          </cell>
          <cell r="DV106">
            <v>21.07417162999991</v>
          </cell>
          <cell r="DW106">
            <v>129.23668045999875</v>
          </cell>
          <cell r="DX106">
            <v>92.342312570001013</v>
          </cell>
          <cell r="DY106">
            <v>73.995095830001446</v>
          </cell>
          <cell r="DZ106">
            <v>94.936104920001526</v>
          </cell>
          <cell r="EA106">
            <v>83.109089809997386</v>
          </cell>
          <cell r="EB106">
            <v>62.989142739999807</v>
          </cell>
          <cell r="EC106">
            <v>54.037520579999182</v>
          </cell>
          <cell r="ED106">
            <v>40.653894760000185</v>
          </cell>
          <cell r="EE106">
            <v>47.883766100001594</v>
          </cell>
          <cell r="EF106">
            <v>-74.930949730000066</v>
          </cell>
          <cell r="EG106">
            <v>-10.598090290000982</v>
          </cell>
          <cell r="EH106">
            <v>33.199278190000769</v>
          </cell>
          <cell r="EI106">
            <v>26.193347759997778</v>
          </cell>
          <cell r="EJ106">
            <v>42.72154368000156</v>
          </cell>
          <cell r="EK106">
            <v>4.0340233399983845</v>
          </cell>
          <cell r="EL106">
            <v>86.099310400002651</v>
          </cell>
          <cell r="EM106">
            <v>83.916036179998628</v>
          </cell>
          <cell r="EN106">
            <v>75.185104520000095</v>
          </cell>
          <cell r="EO106">
            <v>16.834238760000517</v>
          </cell>
          <cell r="EP106">
            <v>34.550114259998736</v>
          </cell>
          <cell r="EQ106">
            <v>44.107743860000483</v>
          </cell>
          <cell r="ER106">
            <v>37.135872489998292</v>
          </cell>
          <cell r="ES106">
            <v>-19.118061499999385</v>
          </cell>
        </row>
        <row r="108">
          <cell r="R108">
            <v>0</v>
          </cell>
          <cell r="S108">
            <v>5.2571340000000077E-2</v>
          </cell>
          <cell r="T108">
            <v>-0.39953088000001458</v>
          </cell>
          <cell r="U108">
            <v>9.999700000000189E-2</v>
          </cell>
          <cell r="V108">
            <v>48.267466169999992</v>
          </cell>
          <cell r="W108">
            <v>-40.997166169999986</v>
          </cell>
          <cell r="X108">
            <v>0.1559999999999917</v>
          </cell>
          <cell r="Y108">
            <v>0</v>
          </cell>
          <cell r="Z108">
            <v>5.7789970000000039</v>
          </cell>
          <cell r="AA108">
            <v>0</v>
          </cell>
          <cell r="AB108">
            <v>0</v>
          </cell>
          <cell r="AC108">
            <v>140.27264329000002</v>
          </cell>
          <cell r="AD108">
            <v>3.4578612199999839</v>
          </cell>
          <cell r="AE108">
            <v>11.960368529999982</v>
          </cell>
          <cell r="AF108">
            <v>-23.113010989999964</v>
          </cell>
          <cell r="AG108">
            <v>2.1652501500000199</v>
          </cell>
          <cell r="AH108">
            <v>1.0789121599999589</v>
          </cell>
          <cell r="AI108">
            <v>0.97740793000002668</v>
          </cell>
          <cell r="AJ108">
            <v>3.1349443299999962</v>
          </cell>
          <cell r="AK108">
            <v>2.0080723899999953</v>
          </cell>
          <cell r="AL108">
            <v>0.97711406000001944</v>
          </cell>
          <cell r="AM108">
            <v>3.2211430000018026E-2</v>
          </cell>
          <cell r="AN108">
            <v>0.60089746999994986</v>
          </cell>
          <cell r="AO108">
            <v>0.29479743999996799</v>
          </cell>
          <cell r="AP108">
            <v>10.037315980000017</v>
          </cell>
          <cell r="AQ108">
            <v>0.18261986000004526</v>
          </cell>
          <cell r="AR108">
            <v>29.535100919999991</v>
          </cell>
          <cell r="AS108">
            <v>-55.534484750000018</v>
          </cell>
          <cell r="AT108">
            <v>-7.1806162100000108</v>
          </cell>
          <cell r="AU108">
            <v>-5.7197972599999787</v>
          </cell>
          <cell r="AV108">
            <v>12.875108069999982</v>
          </cell>
          <cell r="AW108">
            <v>-8.4358208999999533</v>
          </cell>
          <cell r="AX108">
            <v>3.3519486999999799</v>
          </cell>
          <cell r="AY108">
            <v>12.553103379999982</v>
          </cell>
          <cell r="AZ108">
            <v>0.65696629000001394</v>
          </cell>
          <cell r="BA108">
            <v>-0.5917820900000379</v>
          </cell>
          <cell r="BB108">
            <v>-10.459654029999939</v>
          </cell>
          <cell r="BC108">
            <v>-1.0964078500000483</v>
          </cell>
          <cell r="BD108">
            <v>-5.012821439999982</v>
          </cell>
          <cell r="BE108">
            <v>-0.280899259999984</v>
          </cell>
          <cell r="BF108">
            <v>-35.651330800000011</v>
          </cell>
          <cell r="BG108">
            <v>-8.0480604800000037</v>
          </cell>
          <cell r="BH108">
            <v>-5.4018445800000165</v>
          </cell>
          <cell r="BI108">
            <v>6.6812293000000125</v>
          </cell>
          <cell r="BJ108">
            <v>1.0198479999999961</v>
          </cell>
          <cell r="BK108">
            <v>4.517224270000014</v>
          </cell>
          <cell r="BL108">
            <v>0.63907763999998224</v>
          </cell>
          <cell r="BM108">
            <v>-6.9313246399999855</v>
          </cell>
          <cell r="BN108">
            <v>21.007322179999989</v>
          </cell>
          <cell r="BO108">
            <v>-2.7725411999999778</v>
          </cell>
          <cell r="BP108">
            <v>-0.52104786000003855</v>
          </cell>
          <cell r="BQ108">
            <v>-13.493992959999957</v>
          </cell>
          <cell r="BR108">
            <v>-2140.7197510100004</v>
          </cell>
          <cell r="BS108">
            <v>17.338040169999971</v>
          </cell>
          <cell r="BT108">
            <v>-2.0231416999999681</v>
          </cell>
          <cell r="BU108">
            <v>3.0176793299999645</v>
          </cell>
          <cell r="BV108">
            <v>1.7065725600000121</v>
          </cell>
          <cell r="BW108">
            <v>3.7754845200000204</v>
          </cell>
          <cell r="BX108">
            <v>-0.71773711000003004</v>
          </cell>
          <cell r="BY108">
            <v>3.4328418000000056</v>
          </cell>
          <cell r="BZ108">
            <v>12.942174670000014</v>
          </cell>
          <cell r="CA108">
            <v>1.7703565799999978</v>
          </cell>
          <cell r="CB108">
            <v>-0.57940220000000409</v>
          </cell>
          <cell r="CC108">
            <v>-12.350939019999998</v>
          </cell>
          <cell r="CD108">
            <v>18.682994059999999</v>
          </cell>
          <cell r="CE108">
            <v>7.041933610000001</v>
          </cell>
          <cell r="CF108">
            <v>7.2491854099999671</v>
          </cell>
          <cell r="CG108">
            <v>7.0109125800000243</v>
          </cell>
          <cell r="CH108">
            <v>-0.2408650200000011</v>
          </cell>
          <cell r="CI108">
            <v>-3.2312255499999765</v>
          </cell>
          <cell r="CJ108">
            <v>0.30837023999998792</v>
          </cell>
          <cell r="CK108">
            <v>0.71485680000000684</v>
          </cell>
          <cell r="CL108">
            <v>7.2831433599999968</v>
          </cell>
          <cell r="CM108">
            <v>0.45768908999997393</v>
          </cell>
          <cell r="CN108">
            <v>-3.8507135399999584</v>
          </cell>
          <cell r="CO108">
            <v>-9.3766325700000266</v>
          </cell>
          <cell r="CP108">
            <v>5.9777528882492561</v>
          </cell>
          <cell r="CQ108">
            <v>-3.616102198249223</v>
          </cell>
          <cell r="CR108">
            <v>9.6008974799999578</v>
          </cell>
          <cell r="CS108">
            <v>-1.8630003717071872</v>
          </cell>
          <cell r="CT108">
            <v>0.67660177170722591</v>
          </cell>
          <cell r="CU108">
            <v>-0.93524587000001702</v>
          </cell>
          <cell r="CV108">
            <v>-3.6954889227472449</v>
          </cell>
          <cell r="CW108">
            <v>6.2227434230156291</v>
          </cell>
          <cell r="CX108">
            <v>1.3237972297316105</v>
          </cell>
          <cell r="CY108">
            <v>0.16860338999998703</v>
          </cell>
          <cell r="CZ108">
            <v>-2.3978391799999486</v>
          </cell>
          <cell r="DA108">
            <v>-8.3313703200000191</v>
          </cell>
          <cell r="DB108">
            <v>1.9110055499999703</v>
          </cell>
          <cell r="DC108">
            <v>7.0569092300000307</v>
          </cell>
          <cell r="DD108">
            <v>5.8026689999999803</v>
          </cell>
          <cell r="DE108">
            <v>-6.3717538700000205</v>
          </cell>
          <cell r="DF108">
            <v>-7.8619914117772964</v>
          </cell>
          <cell r="DG108">
            <v>7.6308152817773021</v>
          </cell>
          <cell r="DH108">
            <v>9.4661560048478464</v>
          </cell>
          <cell r="DI108">
            <v>6.9291421937634823E-2</v>
          </cell>
          <cell r="DJ108">
            <v>1.8679562939003063</v>
          </cell>
          <cell r="DK108">
            <v>-4.7362125300000457</v>
          </cell>
          <cell r="DL108">
            <v>-7.117215465026959</v>
          </cell>
          <cell r="DM108">
            <v>11.031431637042147</v>
          </cell>
          <cell r="DN108">
            <v>0</v>
          </cell>
          <cell r="DO108">
            <v>-12.075965128450093</v>
          </cell>
          <cell r="DP108">
            <v>4.2485069998345466</v>
          </cell>
          <cell r="DQ108">
            <v>-5.9147657980325334</v>
          </cell>
          <cell r="DR108">
            <v>-5.066143298664656</v>
          </cell>
          <cell r="DS108">
            <v>7.2529065015949641</v>
          </cell>
          <cell r="DT108">
            <v>-12.955724036716333</v>
          </cell>
          <cell r="DU108">
            <v>3.4370881977332033</v>
          </cell>
          <cell r="DV108">
            <v>5.9165391229080342</v>
          </cell>
          <cell r="DW108">
            <v>-1.3184713929080658</v>
          </cell>
          <cell r="DX108">
            <v>35.113603416444903</v>
          </cell>
          <cell r="DY108">
            <v>-15.987791252965962</v>
          </cell>
          <cell r="DZ108">
            <v>0.2971771865210826</v>
          </cell>
          <cell r="EA108">
            <v>-1.8093786600000499</v>
          </cell>
          <cell r="EB108">
            <v>0.10039052331097764</v>
          </cell>
          <cell r="EC108">
            <v>-2.2828986821778017</v>
          </cell>
          <cell r="ED108">
            <v>-2.6462181999999643</v>
          </cell>
          <cell r="EE108">
            <v>-0.75879955000004884</v>
          </cell>
          <cell r="EF108">
            <v>0.67340693414467978</v>
          </cell>
          <cell r="EG108">
            <v>12.167759014722208</v>
          </cell>
          <cell r="EH108">
            <v>-1.9880116796948073</v>
          </cell>
          <cell r="EI108">
            <v>0.55674438471152143</v>
          </cell>
          <cell r="EJ108">
            <v>-7.1556224199999292</v>
          </cell>
          <cell r="EK108">
            <v>22.637298714983217</v>
          </cell>
          <cell r="EL108">
            <v>-32.213806659999989</v>
          </cell>
          <cell r="EM108">
            <v>-4.3822908131232907E-2</v>
          </cell>
          <cell r="EN108">
            <v>-8.4468813718688125</v>
          </cell>
          <cell r="EO108">
            <v>-10.438297819999974</v>
          </cell>
          <cell r="EP108">
            <v>0.50908477758747495</v>
          </cell>
          <cell r="EQ108">
            <v>5.324333262412523</v>
          </cell>
          <cell r="ER108">
            <v>-2.1095280200000275</v>
          </cell>
          <cell r="ES108">
            <v>-3.2787229199999786</v>
          </cell>
        </row>
        <row r="109">
          <cell r="R109">
            <v>983.59333601147955</v>
          </cell>
          <cell r="S109">
            <v>265.42398284058663</v>
          </cell>
          <cell r="T109">
            <v>-428.9785281512037</v>
          </cell>
          <cell r="U109">
            <v>930.22103560245</v>
          </cell>
          <cell r="V109">
            <v>-305.3795629953172</v>
          </cell>
          <cell r="W109">
            <v>225.67881205874022</v>
          </cell>
          <cell r="X109">
            <v>-942.77858006331326</v>
          </cell>
          <cell r="Y109">
            <v>-551.07272041751253</v>
          </cell>
          <cell r="Z109">
            <v>-250.67436026123085</v>
          </cell>
          <cell r="AA109">
            <v>41.433026508602921</v>
          </cell>
          <cell r="AB109">
            <v>281.06070852250957</v>
          </cell>
          <cell r="AC109">
            <v>-900.46746670368191</v>
          </cell>
          <cell r="AD109">
            <v>187.20999069344847</v>
          </cell>
          <cell r="AE109">
            <v>-241.15897192582955</v>
          </cell>
          <cell r="AF109">
            <v>-476.61175014214666</v>
          </cell>
          <cell r="AG109">
            <v>-497.87068578269776</v>
          </cell>
          <cell r="AH109">
            <v>380.70491479077532</v>
          </cell>
          <cell r="AI109">
            <v>286.03638683274721</v>
          </cell>
          <cell r="AJ109">
            <v>-658.42806821532724</v>
          </cell>
          <cell r="AK109">
            <v>73.707449694097932</v>
          </cell>
          <cell r="AL109">
            <v>-205.69898045897747</v>
          </cell>
          <cell r="AM109">
            <v>-18.847075887172139</v>
          </cell>
          <cell r="AN109">
            <v>-1.9940916128256276</v>
          </cell>
          <cell r="AO109">
            <v>34.712553374542381</v>
          </cell>
          <cell r="AP109">
            <v>-670.47424573542014</v>
          </cell>
          <cell r="AQ109">
            <v>-68.661353895169697</v>
          </cell>
          <cell r="AR109">
            <v>-224.53266641450918</v>
          </cell>
          <cell r="AS109">
            <v>-14.980315925924373</v>
          </cell>
          <cell r="AT109">
            <v>1739.2396014084457</v>
          </cell>
          <cell r="AU109">
            <v>-1628.807599336661</v>
          </cell>
          <cell r="AV109">
            <v>278.97700164561962</v>
          </cell>
          <cell r="AW109">
            <v>123.46234459286825</v>
          </cell>
          <cell r="AX109">
            <v>17.353257168316958</v>
          </cell>
          <cell r="AY109">
            <v>-90.091884918172326</v>
          </cell>
          <cell r="AZ109">
            <v>-31.145430587091113</v>
          </cell>
          <cell r="BA109">
            <v>813.83417108305184</v>
          </cell>
          <cell r="BB109">
            <v>-715.44484580891549</v>
          </cell>
          <cell r="BC109">
            <v>504.82407877935248</v>
          </cell>
          <cell r="BD109">
            <v>157.37614083039807</v>
          </cell>
          <cell r="BE109">
            <v>-92.699343259608099</v>
          </cell>
          <cell r="BF109">
            <v>241.5713526503996</v>
          </cell>
          <cell r="BG109">
            <v>64.463441240389557</v>
          </cell>
          <cell r="BH109">
            <v>288.73432638706868</v>
          </cell>
          <cell r="BI109">
            <v>-48.25689843961311</v>
          </cell>
          <cell r="BJ109">
            <v>-135.48683602759337</v>
          </cell>
          <cell r="BK109">
            <v>-112.69581052560841</v>
          </cell>
          <cell r="BL109">
            <v>-154.73742833760457</v>
          </cell>
          <cell r="BM109">
            <v>200.37006169038949</v>
          </cell>
          <cell r="BN109">
            <v>648.11783418499226</v>
          </cell>
          <cell r="BO109">
            <v>58.145540308980742</v>
          </cell>
          <cell r="BP109">
            <v>-91.043329938007332</v>
          </cell>
          <cell r="BQ109">
            <v>-13.183914854017587</v>
          </cell>
          <cell r="BR109">
            <v>-14.936695147011335</v>
          </cell>
          <cell r="BS109">
            <v>519.42632165423629</v>
          </cell>
          <cell r="BT109">
            <v>-43.131907293406357</v>
          </cell>
          <cell r="BU109">
            <v>247.01105009937459</v>
          </cell>
          <cell r="BV109">
            <v>-147.93810566326698</v>
          </cell>
          <cell r="BW109">
            <v>522.32673896901156</v>
          </cell>
          <cell r="BX109">
            <v>480.04662983259476</v>
          </cell>
          <cell r="BY109">
            <v>-238.98450410740938</v>
          </cell>
          <cell r="BZ109">
            <v>-164.3773518546395</v>
          </cell>
          <cell r="CA109">
            <v>184.75007252923442</v>
          </cell>
          <cell r="CB109">
            <v>22.610975737324726</v>
          </cell>
          <cell r="CC109">
            <v>171.39592961227032</v>
          </cell>
          <cell r="CD109">
            <v>-130.5504227400543</v>
          </cell>
          <cell r="CE109">
            <v>28.094180563281572</v>
          </cell>
          <cell r="CF109">
            <v>143.87440969326926</v>
          </cell>
          <cell r="CG109">
            <v>135.76523749327484</v>
          </cell>
          <cell r="CH109">
            <v>-526.23250770672348</v>
          </cell>
          <cell r="CI109">
            <v>-293.61441282672394</v>
          </cell>
          <cell r="CJ109">
            <v>-186.47232262672708</v>
          </cell>
          <cell r="CK109">
            <v>-115.50680819721234</v>
          </cell>
          <cell r="CL109">
            <v>334.07797325876527</v>
          </cell>
          <cell r="CM109">
            <v>386.20976193827698</v>
          </cell>
          <cell r="CN109">
            <v>454.62445689627913</v>
          </cell>
          <cell r="CO109">
            <v>76.588018488269569</v>
          </cell>
          <cell r="CP109">
            <v>102.80290170002391</v>
          </cell>
          <cell r="CQ109">
            <v>49.351226986524523</v>
          </cell>
          <cell r="CR109">
            <v>-305.73511085171845</v>
          </cell>
          <cell r="CS109">
            <v>190.26140727997546</v>
          </cell>
          <cell r="CT109">
            <v>375.31162664657444</v>
          </cell>
          <cell r="CU109">
            <v>-42.325201696325045</v>
          </cell>
          <cell r="CV109">
            <v>596.28427956956682</v>
          </cell>
          <cell r="CW109">
            <v>-413.03088849286314</v>
          </cell>
          <cell r="CX109">
            <v>658.62419097076395</v>
          </cell>
          <cell r="CY109">
            <v>325.19742728087829</v>
          </cell>
          <cell r="CZ109">
            <v>297.02107536111009</v>
          </cell>
          <cell r="DA109">
            <v>-640.78639191744185</v>
          </cell>
          <cell r="DB109">
            <v>-71.602676891094916</v>
          </cell>
          <cell r="DC109">
            <v>-238.10787602884466</v>
          </cell>
          <cell r="DD109">
            <v>78.740161703708225</v>
          </cell>
          <cell r="DE109">
            <v>1077.4052159761372</v>
          </cell>
          <cell r="DF109">
            <v>82.89373913624587</v>
          </cell>
          <cell r="DG109">
            <v>-725.05947020006511</v>
          </cell>
          <cell r="DH109">
            <v>163.07070004075254</v>
          </cell>
          <cell r="DI109">
            <v>713.87510619751356</v>
          </cell>
          <cell r="DJ109">
            <v>86.572848114497333</v>
          </cell>
          <cell r="DK109">
            <v>-41.701939292157249</v>
          </cell>
          <cell r="DL109">
            <v>142.83231243752772</v>
          </cell>
          <cell r="DM109">
            <v>207.88947399537972</v>
          </cell>
          <cell r="DN109">
            <v>-55.246585280875074</v>
          </cell>
          <cell r="DO109">
            <v>-469.81655382331343</v>
          </cell>
          <cell r="DP109">
            <v>2505.5158860265196</v>
          </cell>
          <cell r="DQ109">
            <v>-32.656045908770977</v>
          </cell>
          <cell r="DR109">
            <v>358.28875944216304</v>
          </cell>
          <cell r="DS109">
            <v>183.38287006040221</v>
          </cell>
          <cell r="DT109">
            <v>626.09270827451417</v>
          </cell>
          <cell r="DU109">
            <v>-670.91341079315634</v>
          </cell>
          <cell r="DV109">
            <v>1065.6781674670942</v>
          </cell>
          <cell r="DW109">
            <v>421.26264799990275</v>
          </cell>
          <cell r="DX109">
            <v>-571.94293115645019</v>
          </cell>
          <cell r="DY109">
            <v>1254.4046080029741</v>
          </cell>
          <cell r="DZ109">
            <v>-436.09750066653237</v>
          </cell>
          <cell r="EA109">
            <v>-1171.1557171199922</v>
          </cell>
          <cell r="EB109">
            <v>-384.54448666030959</v>
          </cell>
          <cell r="EC109">
            <v>313.38838618917413</v>
          </cell>
          <cell r="ED109">
            <v>-152.21622450000172</v>
          </cell>
          <cell r="EE109">
            <v>73.250818889996481</v>
          </cell>
          <cell r="EF109">
            <v>638.42968109785613</v>
          </cell>
          <cell r="EG109">
            <v>87.584043805282249</v>
          </cell>
          <cell r="EH109">
            <v>66.958424659695879</v>
          </cell>
          <cell r="EI109">
            <v>622.30618467528961</v>
          </cell>
          <cell r="EJ109">
            <v>197.61751155000206</v>
          </cell>
          <cell r="EK109">
            <v>516.98528697501308</v>
          </cell>
          <cell r="EL109">
            <v>-24.42532146000076</v>
          </cell>
          <cell r="EM109">
            <v>98.72514646812715</v>
          </cell>
          <cell r="EN109">
            <v>692.92105695187001</v>
          </cell>
          <cell r="EO109">
            <v>577.26394548000701</v>
          </cell>
          <cell r="EP109">
            <v>54.127997032399435</v>
          </cell>
          <cell r="EQ109">
            <v>-424.78716669240657</v>
          </cell>
          <cell r="ER109">
            <v>457.88728605000324</v>
          </cell>
          <cell r="ES109">
            <v>-735.97122711999373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948.55084828999998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</row>
        <row r="117">
          <cell r="R117">
            <v>36.963284234252171</v>
          </cell>
          <cell r="S117">
            <v>135.52030281284888</v>
          </cell>
          <cell r="T117">
            <v>-61.99368191570386</v>
          </cell>
          <cell r="U117">
            <v>-73.163674740720353</v>
          </cell>
          <cell r="V117">
            <v>1.1304736168015879</v>
          </cell>
          <cell r="W117">
            <v>8.4721065988666453</v>
          </cell>
          <cell r="X117">
            <v>40.20989378234183</v>
          </cell>
          <cell r="Y117">
            <v>49.141801978494669</v>
          </cell>
          <cell r="Z117">
            <v>16.067499990948022</v>
          </cell>
          <cell r="AA117">
            <v>26.446720073028668</v>
          </cell>
          <cell r="AB117">
            <v>0.27672742237248826</v>
          </cell>
          <cell r="AC117">
            <v>272.91020361567786</v>
          </cell>
          <cell r="AD117">
            <v>38.989342287830723</v>
          </cell>
          <cell r="AE117">
            <v>56.661084988984854</v>
          </cell>
          <cell r="AF117">
            <v>-22.472159014152474</v>
          </cell>
          <cell r="AG117">
            <v>-12.259344004187767</v>
          </cell>
          <cell r="AH117">
            <v>43.938094896883264</v>
          </cell>
          <cell r="AI117">
            <v>-23.524344270303189</v>
          </cell>
          <cell r="AJ117">
            <v>7.6300956759939993</v>
          </cell>
          <cell r="AK117">
            <v>-24.91343997714144</v>
          </cell>
          <cell r="AL117">
            <v>76.798771763464202</v>
          </cell>
          <cell r="AM117">
            <v>-42.943848029698714</v>
          </cell>
          <cell r="AN117">
            <v>33.083388175118664</v>
          </cell>
          <cell r="AO117">
            <v>44.949030554781928</v>
          </cell>
          <cell r="AP117">
            <v>104.42944562088186</v>
          </cell>
          <cell r="AQ117">
            <v>1.7111820466113432</v>
          </cell>
          <cell r="AR117">
            <v>262.17400557999997</v>
          </cell>
          <cell r="AS117">
            <v>52.444008945024741</v>
          </cell>
          <cell r="AT117">
            <v>-77.23411413370772</v>
          </cell>
          <cell r="AU117">
            <v>-104.23402202865235</v>
          </cell>
          <cell r="AV117">
            <v>-74.697298207751359</v>
          </cell>
          <cell r="AW117">
            <v>15.433017592616709</v>
          </cell>
          <cell r="AX117">
            <v>80.400216947259409</v>
          </cell>
          <cell r="AY117">
            <v>414.4859117342848</v>
          </cell>
          <cell r="AZ117">
            <v>-51.683364684404253</v>
          </cell>
          <cell r="BA117">
            <v>83.883532264184495</v>
          </cell>
          <cell r="BB117">
            <v>284.36381552296984</v>
          </cell>
          <cell r="BC117">
            <v>-66.018219508198541</v>
          </cell>
          <cell r="BD117">
            <v>65.855042453001602</v>
          </cell>
          <cell r="BE117">
            <v>921.60186080425615</v>
          </cell>
          <cell r="BF117">
            <v>41.374531738843643</v>
          </cell>
          <cell r="BG117">
            <v>9.4357260215907814</v>
          </cell>
          <cell r="BH117">
            <v>-69.728634893162393</v>
          </cell>
          <cell r="BI117">
            <v>508.14030208327222</v>
          </cell>
          <cell r="BJ117">
            <v>1334.9376419800001</v>
          </cell>
          <cell r="BK117">
            <v>-20.311560090000285</v>
          </cell>
          <cell r="BL117">
            <v>29.61394005999955</v>
          </cell>
          <cell r="BM117">
            <v>42.253931169999369</v>
          </cell>
          <cell r="BN117">
            <v>87.371715441999868</v>
          </cell>
          <cell r="BO117">
            <v>-1993.7676752495997</v>
          </cell>
          <cell r="BP117">
            <v>-572.18630748300006</v>
          </cell>
          <cell r="BQ117">
            <v>-69.995907987400059</v>
          </cell>
          <cell r="BR117">
            <v>-400.75133585539993</v>
          </cell>
          <cell r="BS117">
            <v>-31.036402276400054</v>
          </cell>
          <cell r="BT117">
            <v>-79.230617336599892</v>
          </cell>
          <cell r="BU117">
            <v>13.442933057800012</v>
          </cell>
          <cell r="BV117">
            <v>71.191374626600066</v>
          </cell>
          <cell r="BW117">
            <v>460.51231001579998</v>
          </cell>
          <cell r="BX117">
            <v>-1.1684150698000053</v>
          </cell>
          <cell r="BY117">
            <v>-132.6639804722</v>
          </cell>
          <cell r="BZ117">
            <v>-181.94148684340007</v>
          </cell>
          <cell r="CA117">
            <v>-293.00511548440005</v>
          </cell>
          <cell r="CB117">
            <v>153.7590634883999</v>
          </cell>
          <cell r="CC117">
            <v>-88.120967269200065</v>
          </cell>
          <cell r="CD117">
            <v>152.14129233919994</v>
          </cell>
          <cell r="CE117">
            <v>337.78285548899999</v>
          </cell>
          <cell r="CF117">
            <v>-162.85936884180006</v>
          </cell>
          <cell r="CG117">
            <v>-41.558784288600037</v>
          </cell>
          <cell r="CH117">
            <v>-187.86662878520002</v>
          </cell>
          <cell r="CI117">
            <v>-126.56004164939998</v>
          </cell>
          <cell r="CJ117">
            <v>-6.1817400615999532</v>
          </cell>
          <cell r="CK117">
            <v>-83.989805219000317</v>
          </cell>
          <cell r="CL117">
            <v>105.12361656000007</v>
          </cell>
          <cell r="CM117">
            <v>15.635376565999991</v>
          </cell>
          <cell r="CN117">
            <v>979.33444065819947</v>
          </cell>
          <cell r="CO117">
            <v>-883.50509921980006</v>
          </cell>
          <cell r="CP117">
            <v>-76.830874840800107</v>
          </cell>
          <cell r="CQ117">
            <v>-54.451598265200232</v>
          </cell>
          <cell r="CR117">
            <v>-23.223845020800027</v>
          </cell>
          <cell r="CS117">
            <v>-22.762426192200053</v>
          </cell>
          <cell r="CT117">
            <v>498.81423351000012</v>
          </cell>
          <cell r="CU117">
            <v>-450.9930446535293</v>
          </cell>
          <cell r="CV117">
            <v>4.0962199817396652</v>
          </cell>
          <cell r="CW117">
            <v>471.15511302271835</v>
          </cell>
          <cell r="CX117">
            <v>-325.21641573772968</v>
          </cell>
          <cell r="CY117">
            <v>309.27551510356955</v>
          </cell>
          <cell r="CZ117">
            <v>16.732039430855977</v>
          </cell>
          <cell r="DA117">
            <v>15.485402451190936</v>
          </cell>
          <cell r="DB117">
            <v>-65.151732735176438</v>
          </cell>
          <cell r="DC117">
            <v>92.00388163203047</v>
          </cell>
          <cell r="DD117">
            <v>-121.00253968011639</v>
          </cell>
          <cell r="DE117">
            <v>58.847950542721222</v>
          </cell>
          <cell r="DF117">
            <v>212.88675369838205</v>
          </cell>
          <cell r="DG117">
            <v>-202.99023521380758</v>
          </cell>
          <cell r="DH117">
            <v>100.84685819229931</v>
          </cell>
          <cell r="DI117">
            <v>118.55243150841346</v>
          </cell>
          <cell r="DJ117">
            <v>61.769926857201312</v>
          </cell>
          <cell r="DK117">
            <v>-9.2232120436020466</v>
          </cell>
          <cell r="DL117">
            <v>101.43173249357524</v>
          </cell>
          <cell r="DM117">
            <v>-91.942181524648674</v>
          </cell>
          <cell r="DN117">
            <v>-166.74221417214173</v>
          </cell>
          <cell r="DO117">
            <v>251.99164363488609</v>
          </cell>
          <cell r="DP117">
            <v>-25.515247065916697</v>
          </cell>
          <cell r="DQ117">
            <v>17.465021642415977</v>
          </cell>
          <cell r="DR117">
            <v>-38.23466066656556</v>
          </cell>
          <cell r="DS117">
            <v>-282.59412259818453</v>
          </cell>
          <cell r="DT117">
            <v>141.10156593062112</v>
          </cell>
          <cell r="DU117">
            <v>55.205686809999492</v>
          </cell>
          <cell r="DV117">
            <v>33.272512727550975</v>
          </cell>
          <cell r="DW117">
            <v>-121.21549225845206</v>
          </cell>
          <cell r="DX117">
            <v>-28.413603750603983</v>
          </cell>
          <cell r="DY117">
            <v>-76.316922565687207</v>
          </cell>
          <cell r="DZ117">
            <v>-149.87002942558092</v>
          </cell>
          <cell r="EA117">
            <v>-198.86094387026134</v>
          </cell>
          <cell r="EB117">
            <v>-22.948843916450926</v>
          </cell>
          <cell r="EC117">
            <v>32.117675063708361</v>
          </cell>
          <cell r="ED117">
            <v>-53.223151387467851</v>
          </cell>
          <cell r="EE117">
            <v>0.35852340952621375</v>
          </cell>
          <cell r="EF117">
            <v>-76.828913464036646</v>
          </cell>
          <cell r="EG117">
            <v>-101.98292423871362</v>
          </cell>
          <cell r="EH117">
            <v>-90.166409234722551</v>
          </cell>
          <cell r="EI117">
            <v>11.934403431869043</v>
          </cell>
          <cell r="EJ117">
            <v>-10.305257594575437</v>
          </cell>
          <cell r="EK117">
            <v>-38.97567981811153</v>
          </cell>
          <cell r="EL117">
            <v>-11.51308171414118</v>
          </cell>
          <cell r="EM117">
            <v>-37.983605030637705</v>
          </cell>
          <cell r="EN117">
            <v>199.78293273942273</v>
          </cell>
          <cell r="EO117">
            <v>42.280265598283222</v>
          </cell>
          <cell r="EP117">
            <v>-38.182318146300702</v>
          </cell>
          <cell r="EQ117">
            <v>-22.839100279198249</v>
          </cell>
          <cell r="ER117">
            <v>-40.114650208437638</v>
          </cell>
          <cell r="ES117">
            <v>310.67365949793776</v>
          </cell>
        </row>
        <row r="118">
          <cell r="R118">
            <v>-1.9078091500000198</v>
          </cell>
          <cell r="S118">
            <v>28.289345109999999</v>
          </cell>
          <cell r="T118">
            <v>36.593986759999979</v>
          </cell>
          <cell r="U118">
            <v>74.676537889999977</v>
          </cell>
          <cell r="V118">
            <v>-0.75846029999999587</v>
          </cell>
          <cell r="W118">
            <v>127.61461387</v>
          </cell>
          <cell r="X118">
            <v>21.058686789999982</v>
          </cell>
          <cell r="Y118">
            <v>-113.92080192000003</v>
          </cell>
          <cell r="Z118">
            <v>15.68439008</v>
          </cell>
          <cell r="AA118">
            <v>203.54747765000013</v>
          </cell>
          <cell r="AB118">
            <v>267.27431919000003</v>
          </cell>
          <cell r="AC118">
            <v>112.27564213999997</v>
          </cell>
          <cell r="AD118">
            <v>6.4088724399999961</v>
          </cell>
          <cell r="AE118">
            <v>327.72932767999993</v>
          </cell>
          <cell r="AF118">
            <v>170.64355707000007</v>
          </cell>
          <cell r="AG118">
            <v>95.908341730000004</v>
          </cell>
          <cell r="AH118">
            <v>52.247996489999963</v>
          </cell>
          <cell r="AI118">
            <v>-157.90667410999993</v>
          </cell>
          <cell r="AJ118">
            <v>-234.86010229999994</v>
          </cell>
          <cell r="AK118">
            <v>-57.263256200000001</v>
          </cell>
          <cell r="AL118">
            <v>-15.022084240000012</v>
          </cell>
          <cell r="AM118">
            <v>379.06924891</v>
          </cell>
          <cell r="AN118">
            <v>162.59301394000002</v>
          </cell>
          <cell r="AO118">
            <v>564.12846082999977</v>
          </cell>
          <cell r="AP118">
            <v>-31.824250199999994</v>
          </cell>
          <cell r="AQ118">
            <v>-27.774392179999996</v>
          </cell>
          <cell r="AR118">
            <v>-175.48351235999996</v>
          </cell>
          <cell r="AS118">
            <v>-163.69015671000002</v>
          </cell>
          <cell r="AT118">
            <v>-28.606774389999991</v>
          </cell>
          <cell r="AU118">
            <v>-200.72089445</v>
          </cell>
          <cell r="AV118">
            <v>-58.02708801</v>
          </cell>
          <cell r="AW118">
            <v>-31.629171620000008</v>
          </cell>
          <cell r="AX118">
            <v>-65.209587160000012</v>
          </cell>
          <cell r="AY118">
            <v>9.3963600000002145E-3</v>
          </cell>
          <cell r="AZ118">
            <v>295.56480188999996</v>
          </cell>
          <cell r="BA118">
            <v>104.64981996000017</v>
          </cell>
          <cell r="BB118">
            <v>334.86199883000006</v>
          </cell>
          <cell r="BC118">
            <v>252.36983482000005</v>
          </cell>
          <cell r="BD118">
            <v>673.66149026000005</v>
          </cell>
          <cell r="BE118">
            <v>-898.97799696999971</v>
          </cell>
          <cell r="BF118">
            <v>-213.76686164</v>
          </cell>
          <cell r="BG118">
            <v>173.61836236000022</v>
          </cell>
          <cell r="BH118">
            <v>-7.943817999999979</v>
          </cell>
          <cell r="BI118">
            <v>296.95973728000001</v>
          </cell>
          <cell r="BJ118">
            <v>-731.95739999999978</v>
          </cell>
          <cell r="BK118">
            <v>178.06069877000002</v>
          </cell>
          <cell r="BL118">
            <v>-15.117158329999981</v>
          </cell>
          <cell r="BM118">
            <v>22.945222339999759</v>
          </cell>
          <cell r="BN118">
            <v>536.60938176000002</v>
          </cell>
          <cell r="BO118">
            <v>2452.6279492000003</v>
          </cell>
          <cell r="BP118">
            <v>980.32309495999993</v>
          </cell>
          <cell r="BQ118">
            <v>150.29107173</v>
          </cell>
          <cell r="BR118">
            <v>-1599.7216547700002</v>
          </cell>
          <cell r="BS118">
            <v>-7.3</v>
          </cell>
          <cell r="BT118">
            <v>-14.547146650000002</v>
          </cell>
          <cell r="BU118">
            <v>-52.58769427</v>
          </cell>
          <cell r="BV118">
            <v>-29.495584890000003</v>
          </cell>
          <cell r="BW118">
            <v>-3.7373100300000002</v>
          </cell>
          <cell r="BX118">
            <v>-0.88591199000000032</v>
          </cell>
          <cell r="BY118">
            <v>-6.9166918899999814</v>
          </cell>
          <cell r="BZ118">
            <v>-3.3340385399999999</v>
          </cell>
          <cell r="CA118">
            <v>-9.1085588499999997</v>
          </cell>
          <cell r="CB118">
            <v>-407.07785974000001</v>
          </cell>
          <cell r="CC118">
            <v>-8.9819127499999993</v>
          </cell>
          <cell r="CD118">
            <v>-83.334181609999973</v>
          </cell>
          <cell r="CE118">
            <v>-13.09592385</v>
          </cell>
          <cell r="CF118">
            <v>-27.65903389</v>
          </cell>
          <cell r="CG118">
            <v>-22.459085000000002</v>
          </cell>
          <cell r="CH118">
            <v>-11.445391870000002</v>
          </cell>
          <cell r="CI118">
            <v>10.094298729999991</v>
          </cell>
          <cell r="CJ118">
            <v>-8.0916561199999961</v>
          </cell>
          <cell r="CK118">
            <v>-166.76922794000004</v>
          </cell>
          <cell r="CL118">
            <v>152.84531032000001</v>
          </cell>
          <cell r="CM118">
            <v>1.61560825</v>
          </cell>
          <cell r="CN118">
            <v>-2.3248762500000169</v>
          </cell>
          <cell r="CO118">
            <v>-3.3961767499999995</v>
          </cell>
          <cell r="CP118">
            <v>-43.063247310000008</v>
          </cell>
          <cell r="CQ118">
            <v>-30.753923010000001</v>
          </cell>
          <cell r="CR118">
            <v>8.8365595499999898</v>
          </cell>
          <cell r="CS118">
            <v>41.709964669999977</v>
          </cell>
          <cell r="CT118">
            <v>-164.82322625</v>
          </cell>
          <cell r="CU118">
            <v>-120.67017600000005</v>
          </cell>
          <cell r="CV118">
            <v>-74.77977798000029</v>
          </cell>
          <cell r="CW118">
            <v>-89.87981729000002</v>
          </cell>
          <cell r="CX118">
            <v>17.097545050000008</v>
          </cell>
          <cell r="CY118">
            <v>75.186888189999934</v>
          </cell>
          <cell r="CZ118">
            <v>-77.307072171384164</v>
          </cell>
          <cell r="DA118">
            <v>14.295866860000004</v>
          </cell>
          <cell r="DB118">
            <v>-18.700586370000053</v>
          </cell>
          <cell r="DC118">
            <v>-34.557030149999996</v>
          </cell>
          <cell r="DD118">
            <v>15.512771132145986</v>
          </cell>
          <cell r="DE118">
            <v>10.219600329999977</v>
          </cell>
          <cell r="DF118">
            <v>-11.656840979580792</v>
          </cell>
          <cell r="DG118">
            <v>5.9968265835071861</v>
          </cell>
          <cell r="DH118">
            <v>-23.268046019470489</v>
          </cell>
          <cell r="DI118">
            <v>2.2295912841651102</v>
          </cell>
          <cell r="DJ118">
            <v>-354.95129333</v>
          </cell>
          <cell r="DK118">
            <v>-4.9855000000000871E-2</v>
          </cell>
          <cell r="DL118">
            <v>-50.385847500000011</v>
          </cell>
          <cell r="DM118">
            <v>215.92256663154745</v>
          </cell>
          <cell r="DN118">
            <v>182.08239705161392</v>
          </cell>
          <cell r="DO118">
            <v>149.47630645282362</v>
          </cell>
          <cell r="DP118">
            <v>241.13023952510775</v>
          </cell>
          <cell r="DQ118">
            <v>31.446085593275598</v>
          </cell>
          <cell r="DR118">
            <v>8.9860479825148758</v>
          </cell>
          <cell r="DS118">
            <v>-358.12432103981422</v>
          </cell>
          <cell r="DT118">
            <v>-81.313707594054165</v>
          </cell>
          <cell r="DU118">
            <v>188.45032231360932</v>
          </cell>
          <cell r="DV118">
            <v>-162.21151385875328</v>
          </cell>
          <cell r="DW118">
            <v>8.4927036210011408E-2</v>
          </cell>
          <cell r="DX118">
            <v>16.065574696088518</v>
          </cell>
          <cell r="DY118">
            <v>-306.08873965000021</v>
          </cell>
          <cell r="DZ118">
            <v>222.76136044726198</v>
          </cell>
          <cell r="EA118">
            <v>31.718487817610054</v>
          </cell>
          <cell r="EB118">
            <v>78.493695280574912</v>
          </cell>
          <cell r="EC118">
            <v>66.587956167544675</v>
          </cell>
          <cell r="ED118">
            <v>17.167386785486883</v>
          </cell>
          <cell r="EE118">
            <v>1.7454412400000479</v>
          </cell>
          <cell r="EF118">
            <v>-4.1269277244099385</v>
          </cell>
          <cell r="EG118">
            <v>-12.722587308077266</v>
          </cell>
          <cell r="EH118">
            <v>-107.566112</v>
          </cell>
          <cell r="EI118">
            <v>-677.35191350000002</v>
          </cell>
          <cell r="EJ118">
            <v>168.24909833925886</v>
          </cell>
          <cell r="EK118">
            <v>81.772778494265168</v>
          </cell>
          <cell r="EL118">
            <v>33.390370660000031</v>
          </cell>
          <cell r="EM118">
            <v>-18.922912500000038</v>
          </cell>
          <cell r="EN118">
            <v>44.160774803058274</v>
          </cell>
          <cell r="EO118">
            <v>-21.71666825819392</v>
          </cell>
          <cell r="EP118">
            <v>9.156647442243127</v>
          </cell>
          <cell r="EQ118">
            <v>49.694727852780659</v>
          </cell>
          <cell r="ER118">
            <v>15.857412880000012</v>
          </cell>
          <cell r="ES118">
            <v>112.99979453952064</v>
          </cell>
        </row>
        <row r="119">
          <cell r="R119">
            <v>0</v>
          </cell>
          <cell r="S119">
            <v>3.1907179799999996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3.1907179799999996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3.1907179800000138</v>
          </cell>
          <cell r="AF119">
            <v>0</v>
          </cell>
          <cell r="AG119">
            <v>0</v>
          </cell>
          <cell r="AH119">
            <v>0</v>
          </cell>
          <cell r="AI119">
            <v>2000</v>
          </cell>
          <cell r="AJ119">
            <v>0</v>
          </cell>
          <cell r="AK119">
            <v>3.1907179799999996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3.2030354000000001</v>
          </cell>
          <cell r="AR119">
            <v>750</v>
          </cell>
          <cell r="AS119">
            <v>0</v>
          </cell>
          <cell r="AT119">
            <v>750</v>
          </cell>
          <cell r="AU119">
            <v>0</v>
          </cell>
          <cell r="AV119">
            <v>0</v>
          </cell>
          <cell r="AW119">
            <v>7.4819999999999993</v>
          </cell>
          <cell r="AX119">
            <v>0</v>
          </cell>
          <cell r="AY119">
            <v>0</v>
          </cell>
          <cell r="AZ119">
            <v>0</v>
          </cell>
          <cell r="BA119">
            <v>-650</v>
          </cell>
          <cell r="BB119">
            <v>0</v>
          </cell>
          <cell r="BC119">
            <v>7.4819999999999993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1000</v>
          </cell>
          <cell r="BI119">
            <v>7.4819999999999993</v>
          </cell>
          <cell r="BJ119">
            <v>1000</v>
          </cell>
          <cell r="BK119">
            <v>0</v>
          </cell>
          <cell r="BL119">
            <v>0</v>
          </cell>
          <cell r="BM119">
            <v>750</v>
          </cell>
          <cell r="BN119">
            <v>1000</v>
          </cell>
          <cell r="BO119">
            <v>678.04782880999994</v>
          </cell>
          <cell r="BP119">
            <v>0</v>
          </cell>
          <cell r="BQ119">
            <v>0</v>
          </cell>
          <cell r="BR119">
            <v>1000</v>
          </cell>
          <cell r="BS119">
            <v>1000</v>
          </cell>
          <cell r="BT119">
            <v>0</v>
          </cell>
          <cell r="BU119">
            <v>7.4819999999999993</v>
          </cell>
          <cell r="BV119">
            <v>0</v>
          </cell>
          <cell r="BW119">
            <v>2500</v>
          </cell>
          <cell r="BX119">
            <v>300</v>
          </cell>
          <cell r="BY119">
            <v>0</v>
          </cell>
          <cell r="BZ119">
            <v>3000</v>
          </cell>
          <cell r="CA119">
            <v>7.4819999999999993</v>
          </cell>
          <cell r="CB119">
            <v>-29.602154019999997</v>
          </cell>
          <cell r="CC119">
            <v>-29.602154019999997</v>
          </cell>
          <cell r="CD119">
            <v>-29.602154019999997</v>
          </cell>
          <cell r="CE119">
            <v>-29.602154019999997</v>
          </cell>
          <cell r="CF119">
            <v>-29.602154019999997</v>
          </cell>
          <cell r="CG119">
            <v>-22.120154019999998</v>
          </cell>
          <cell r="CH119">
            <v>-29.602154019999997</v>
          </cell>
          <cell r="CI119">
            <v>-29.602154019999997</v>
          </cell>
          <cell r="CJ119">
            <v>-29.602154019999997</v>
          </cell>
          <cell r="CK119">
            <v>-29.602154019999997</v>
          </cell>
          <cell r="CL119">
            <v>970.39784598000006</v>
          </cell>
          <cell r="CM119">
            <v>-22.120154030000002</v>
          </cell>
          <cell r="CN119">
            <v>-26.278331670000004</v>
          </cell>
          <cell r="CO119">
            <v>-26.278331670000004</v>
          </cell>
          <cell r="CP119">
            <v>-26.278331670000004</v>
          </cell>
          <cell r="CQ119">
            <v>-76.648331669999834</v>
          </cell>
          <cell r="CR119">
            <v>-26.278331670000004</v>
          </cell>
          <cell r="CS119">
            <v>-18.796331670000004</v>
          </cell>
          <cell r="CT119">
            <v>1973.7216683300001</v>
          </cell>
          <cell r="CU119">
            <v>-26.278331670000004</v>
          </cell>
          <cell r="CV119">
            <v>-26.278331670000004</v>
          </cell>
          <cell r="CW119">
            <v>-51.278331709999996</v>
          </cell>
          <cell r="CX119">
            <v>348.72166829000003</v>
          </cell>
          <cell r="CY119">
            <v>-43.796332110000002</v>
          </cell>
          <cell r="CZ119">
            <v>-152.00500000000002</v>
          </cell>
          <cell r="DA119">
            <v>82.802259500000105</v>
          </cell>
          <cell r="DB119">
            <v>0</v>
          </cell>
          <cell r="DC119">
            <v>252.57257349999986</v>
          </cell>
          <cell r="DD119">
            <v>230.02304249999997</v>
          </cell>
          <cell r="DE119">
            <v>224.40111649999994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-23.3</v>
          </cell>
          <cell r="DK119">
            <v>-15.818000000000001</v>
          </cell>
          <cell r="DL119">
            <v>-23.3</v>
          </cell>
          <cell r="DM119">
            <v>-23.3</v>
          </cell>
          <cell r="DN119">
            <v>-23.5</v>
          </cell>
          <cell r="DO119">
            <v>-8.3000000000000007</v>
          </cell>
          <cell r="DP119">
            <v>-33.299999999999997</v>
          </cell>
          <cell r="DQ119">
            <v>-0.81827944999999502</v>
          </cell>
          <cell r="DR119">
            <v>-8.3000000000000007</v>
          </cell>
          <cell r="DS119">
            <v>-8.3000000000000007</v>
          </cell>
          <cell r="DT119">
            <v>-8.3000000000000007</v>
          </cell>
          <cell r="DU119">
            <v>-8.5</v>
          </cell>
          <cell r="DV119">
            <v>-25</v>
          </cell>
          <cell r="DW119">
            <v>7.4817205500000057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-21.518279449999994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-29</v>
          </cell>
          <cell r="EI119">
            <v>7.4817205499999773</v>
          </cell>
          <cell r="EJ119">
            <v>0</v>
          </cell>
          <cell r="EK119">
            <v>0</v>
          </cell>
          <cell r="EL119">
            <v>-644.31052255612508</v>
          </cell>
          <cell r="EM119">
            <v>0</v>
          </cell>
          <cell r="EN119">
            <v>-35</v>
          </cell>
          <cell r="EO119">
            <v>7.4817205499999773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</row>
        <row r="122">
          <cell r="R122">
            <v>0.19601300000000066</v>
          </cell>
          <cell r="S122">
            <v>0.1310469999999988</v>
          </cell>
          <cell r="T122">
            <v>0.16401699999999764</v>
          </cell>
          <cell r="U122">
            <v>-0.66773399999999938</v>
          </cell>
          <cell r="V122">
            <v>0.69416499999999814</v>
          </cell>
          <cell r="W122">
            <v>1.7582000000000875E-2</v>
          </cell>
          <cell r="X122">
            <v>-6.3650000000023965E-3</v>
          </cell>
          <cell r="Y122">
            <v>-7.9019999999978552E-3</v>
          </cell>
          <cell r="Z122">
            <v>1.7227999999999355E-2</v>
          </cell>
          <cell r="AA122">
            <v>1.9845999999997588E-2</v>
          </cell>
          <cell r="AB122">
            <v>-4.031258999999995</v>
          </cell>
          <cell r="AC122">
            <v>2.052399999999821E-2</v>
          </cell>
          <cell r="AD122">
            <v>-7.6488160000000001</v>
          </cell>
          <cell r="AE122">
            <v>2.011099999999999E-2</v>
          </cell>
          <cell r="AF122">
            <v>9.8210000000005238E-3</v>
          </cell>
          <cell r="AG122">
            <v>1.2909000000000503E-2</v>
          </cell>
          <cell r="AH122">
            <v>-1.2443500000000007</v>
          </cell>
          <cell r="AI122">
            <v>2.2132000000000041E-2</v>
          </cell>
          <cell r="AJ122">
            <v>-1.6023000000000565E-2</v>
          </cell>
          <cell r="AK122">
            <v>3.0900000000055883E-4</v>
          </cell>
          <cell r="AL122">
            <v>-3.8486999999999938E-2</v>
          </cell>
          <cell r="AM122">
            <v>-4.930000000005208E-4</v>
          </cell>
          <cell r="AN122">
            <v>-4.7900000000034026E-4</v>
          </cell>
          <cell r="AO122">
            <v>-4.5655999999999253E-2</v>
          </cell>
          <cell r="AP122">
            <v>3.4700000000054132E-4</v>
          </cell>
          <cell r="AQ122">
            <v>1.8059999999993082E-3</v>
          </cell>
          <cell r="AR122">
            <v>2.1019999999998262E-3</v>
          </cell>
          <cell r="AS122">
            <v>-1.2610000000000454E-2</v>
          </cell>
          <cell r="AT122">
            <v>-0.10023699999999902</v>
          </cell>
          <cell r="AU122">
            <v>-5.0779000000000352E-2</v>
          </cell>
          <cell r="AV122">
            <v>-4.509999999999792E-4</v>
          </cell>
          <cell r="AW122">
            <v>-3.4552000000000582E-2</v>
          </cell>
          <cell r="AX122">
            <v>3.0700000000010164E-3</v>
          </cell>
          <cell r="AY122">
            <v>2.5274999999999714E-2</v>
          </cell>
          <cell r="AZ122">
            <v>-3.0745999999999718E-2</v>
          </cell>
          <cell r="BA122">
            <v>-1.1569999999999858E-2</v>
          </cell>
          <cell r="BB122">
            <v>-1.0231000000000989E-2</v>
          </cell>
          <cell r="BC122">
            <v>-8.2379999999995235E-3</v>
          </cell>
          <cell r="BD122">
            <v>6.9040999999999464E-2</v>
          </cell>
          <cell r="BE122">
            <v>-9.5279999999995368E-3</v>
          </cell>
          <cell r="BF122">
            <v>0.10352599999999956</v>
          </cell>
          <cell r="BG122">
            <v>3.588799999999992E-2</v>
          </cell>
          <cell r="BH122">
            <v>-3.7693999999999228E-2</v>
          </cell>
          <cell r="BI122">
            <v>-0.25263900000000028</v>
          </cell>
          <cell r="BJ122">
            <v>0.39332900000000048</v>
          </cell>
          <cell r="BK122">
            <v>0.16232399999999991</v>
          </cell>
          <cell r="BL122">
            <v>-1.8043000000000475E-2</v>
          </cell>
          <cell r="BM122">
            <v>0.13344400000000078</v>
          </cell>
          <cell r="BN122">
            <v>-0.26533300000000093</v>
          </cell>
          <cell r="BO122">
            <v>-0.23489800000000027</v>
          </cell>
          <cell r="BP122">
            <v>-0.228216999999999</v>
          </cell>
          <cell r="BQ122">
            <v>-8.3315000000000694E-2</v>
          </cell>
          <cell r="BR122">
            <v>4.17910000000008E-2</v>
          </cell>
          <cell r="BS122">
            <v>3.5978000000000065E-2</v>
          </cell>
          <cell r="BT122">
            <v>-8.2313000000000969E-2</v>
          </cell>
          <cell r="BU122">
            <v>-8.756900000000023E-2</v>
          </cell>
          <cell r="BV122">
            <v>4.1962000000000721E-2</v>
          </cell>
          <cell r="BW122">
            <v>-7.5799999999999201E-3</v>
          </cell>
          <cell r="BX122">
            <v>1.515500000000003E-2</v>
          </cell>
          <cell r="BY122">
            <v>0.10117199999999915</v>
          </cell>
          <cell r="BZ122">
            <v>-9.8881999999999692E-2</v>
          </cell>
          <cell r="CA122">
            <v>4.6008000000000493E-2</v>
          </cell>
          <cell r="CB122">
            <v>-0.11609800000000003</v>
          </cell>
          <cell r="CC122">
            <v>0.12672599999999967</v>
          </cell>
          <cell r="CD122">
            <v>0.11613000000000007</v>
          </cell>
          <cell r="CE122">
            <v>1.1270000000003222E-3</v>
          </cell>
          <cell r="CF122">
            <v>9.0745999999999327E-2</v>
          </cell>
          <cell r="CG122">
            <v>-0.18270999999999926</v>
          </cell>
          <cell r="CH122">
            <v>-9.2890999999999835E-2</v>
          </cell>
          <cell r="CI122">
            <v>3.6151999999999518E-2</v>
          </cell>
          <cell r="CJ122">
            <v>5.6392999999999915E-2</v>
          </cell>
          <cell r="CK122">
            <v>-1.373400000000391E-2</v>
          </cell>
          <cell r="CL122">
            <v>0.13515699999999242</v>
          </cell>
          <cell r="CM122">
            <v>-1.3883000000006973E-2</v>
          </cell>
          <cell r="CN122">
            <v>6.8848000000002685E-2</v>
          </cell>
          <cell r="CO122">
            <v>-0.66588200000001052</v>
          </cell>
          <cell r="CP122">
            <v>0.30954000000002591</v>
          </cell>
          <cell r="CQ122">
            <v>1.9417000000000684E-2</v>
          </cell>
          <cell r="CR122">
            <v>-0.10885300000000075</v>
          </cell>
          <cell r="CS122">
            <v>0.13155600000000067</v>
          </cell>
          <cell r="CT122">
            <v>0.11108699999999949</v>
          </cell>
          <cell r="CU122">
            <v>-0.10086899999999943</v>
          </cell>
          <cell r="CV122">
            <v>0.14818800000000021</v>
          </cell>
          <cell r="CW122">
            <v>2.5839000000000389E-2</v>
          </cell>
          <cell r="CX122">
            <v>-3.390500000000074E-2</v>
          </cell>
          <cell r="CY122">
            <v>-4.3638999999999761E-2</v>
          </cell>
          <cell r="CZ122">
            <v>-4.2140999999999984E-2</v>
          </cell>
          <cell r="DA122">
            <v>6.6584000000000643E-2</v>
          </cell>
          <cell r="DB122">
            <v>8.2175999999999583E-2</v>
          </cell>
          <cell r="DC122">
            <v>0.14687499999999964</v>
          </cell>
          <cell r="DD122">
            <v>-0.23224899999999948</v>
          </cell>
          <cell r="DE122">
            <v>0.1045499999999997</v>
          </cell>
          <cell r="DF122">
            <v>7.0517000000000607E-2</v>
          </cell>
          <cell r="DG122">
            <v>-1.0980100000000013</v>
          </cell>
          <cell r="DH122">
            <v>0.12682400000000005</v>
          </cell>
          <cell r="DI122">
            <v>-1.8005999999999744E-2</v>
          </cell>
          <cell r="DJ122">
            <v>1.5670000000005402E-3</v>
          </cell>
          <cell r="DK122">
            <v>0.20519100000000012</v>
          </cell>
          <cell r="DL122">
            <v>-2.7025000000000077E-2</v>
          </cell>
          <cell r="DM122">
            <v>-0.2306000000000008</v>
          </cell>
          <cell r="DN122">
            <v>-0.27498800000000045</v>
          </cell>
          <cell r="DO122">
            <v>9.4323000000001045E-2</v>
          </cell>
          <cell r="DP122">
            <v>2377.6418547900003</v>
          </cell>
          <cell r="DQ122">
            <v>1.4041999999790278E-2</v>
          </cell>
          <cell r="DR122">
            <v>-0.13339999999971042</v>
          </cell>
          <cell r="DS122">
            <v>-7.7394000000367669E-2</v>
          </cell>
          <cell r="DT122">
            <v>6.0300000000097498E-2</v>
          </cell>
          <cell r="DU122">
            <v>-7.1230999999897904E-2</v>
          </cell>
          <cell r="DV122">
            <v>6.310799999982919E-2</v>
          </cell>
          <cell r="DW122">
            <v>6.9355999999970663E-2</v>
          </cell>
          <cell r="DX122">
            <v>5.0103000000035536E-2</v>
          </cell>
          <cell r="DY122">
            <v>-0.16564299999981813</v>
          </cell>
          <cell r="DZ122">
            <v>1.6087999999854219E-2</v>
          </cell>
          <cell r="EA122">
            <v>0.14340100000026723</v>
          </cell>
          <cell r="EB122">
            <v>6.6528999999718508E-2</v>
          </cell>
          <cell r="EC122">
            <v>1.0638000000199099E-2</v>
          </cell>
          <cell r="ED122">
            <v>-7.4442999999973836E-2</v>
          </cell>
          <cell r="EE122">
            <v>-0.12193100000013146</v>
          </cell>
          <cell r="EF122">
            <v>-6.0570999999981723E-2</v>
          </cell>
          <cell r="EG122">
            <v>7.1281420000104845E-2</v>
          </cell>
          <cell r="EH122">
            <v>0.33965790999991441</v>
          </cell>
          <cell r="EI122">
            <v>-0.30454650000001493</v>
          </cell>
          <cell r="EJ122">
            <v>-3.9269270000204415E-2</v>
          </cell>
          <cell r="EK122">
            <v>-4.0692029999718216E-2</v>
          </cell>
          <cell r="EL122">
            <v>-3.1598049999956856E-2</v>
          </cell>
          <cell r="EM122">
            <v>6.5255699999852368E-2</v>
          </cell>
          <cell r="EN122">
            <v>4.0128180000010616E-2</v>
          </cell>
          <cell r="EO122">
            <v>-6.3064349999876868E-2</v>
          </cell>
          <cell r="EP122">
            <v>-4.4284719600000244</v>
          </cell>
          <cell r="EQ122">
            <v>4.5437719999881665E-2</v>
          </cell>
          <cell r="ER122">
            <v>4.584536999982447E-2</v>
          </cell>
          <cell r="ES122">
            <v>-0.27168898999980229</v>
          </cell>
        </row>
        <row r="123">
          <cell r="R123">
            <v>1.3400000000000034</v>
          </cell>
          <cell r="S123">
            <v>9.9999999999980105E-3</v>
          </cell>
          <cell r="T123">
            <v>3.3900000000000006</v>
          </cell>
          <cell r="U123">
            <v>-13.29</v>
          </cell>
          <cell r="V123">
            <v>4.41</v>
          </cell>
          <cell r="W123">
            <v>1.0399999999999956</v>
          </cell>
          <cell r="X123">
            <v>18.97</v>
          </cell>
          <cell r="Y123">
            <v>-3.0000000000001137E-2</v>
          </cell>
          <cell r="Z123">
            <v>25.129999999999995</v>
          </cell>
          <cell r="AA123">
            <v>1.6300000000000097</v>
          </cell>
          <cell r="AB123">
            <v>3.7800000000000011</v>
          </cell>
          <cell r="AC123">
            <v>-0.13000000000000966</v>
          </cell>
          <cell r="AD123">
            <v>-26.709999999999994</v>
          </cell>
          <cell r="AE123">
            <v>1.7999999999999972</v>
          </cell>
          <cell r="AF123">
            <v>2.3700000000000045</v>
          </cell>
          <cell r="AG123">
            <v>-25.87</v>
          </cell>
          <cell r="AH123">
            <v>-1.3099999999999987</v>
          </cell>
          <cell r="AI123">
            <v>1.2100000000000009</v>
          </cell>
          <cell r="AJ123">
            <v>17.519999999999996</v>
          </cell>
          <cell r="AK123">
            <v>0.40999999999999659</v>
          </cell>
          <cell r="AL123">
            <v>20.25</v>
          </cell>
          <cell r="AM123">
            <v>1.4699999999999989</v>
          </cell>
          <cell r="AN123">
            <v>0.54000000000000625</v>
          </cell>
          <cell r="AO123">
            <v>-7.0300000000000011</v>
          </cell>
          <cell r="AP123">
            <v>-1.480000000000004</v>
          </cell>
          <cell r="AQ123">
            <v>3.6700000000000017</v>
          </cell>
          <cell r="AR123">
            <v>1.230000000000004</v>
          </cell>
          <cell r="AS123">
            <v>-31.61</v>
          </cell>
          <cell r="AT123">
            <v>-3.6600000000000037</v>
          </cell>
          <cell r="AU123">
            <v>-2.6299999999999955</v>
          </cell>
          <cell r="AV123">
            <v>19.660000000000004</v>
          </cell>
          <cell r="AW123">
            <v>-11.580000000000005</v>
          </cell>
          <cell r="AX123">
            <v>19.97</v>
          </cell>
          <cell r="AY123">
            <v>-1.1700000000000017</v>
          </cell>
          <cell r="AZ123">
            <v>1.5399999999999991</v>
          </cell>
          <cell r="BA123">
            <v>-4.9399999999999977</v>
          </cell>
          <cell r="BB123">
            <v>-3.3300000000000054</v>
          </cell>
          <cell r="BC123">
            <v>2.9699999999999989</v>
          </cell>
          <cell r="BD123">
            <v>6.960000000000008</v>
          </cell>
          <cell r="BE123">
            <v>-33.04</v>
          </cell>
          <cell r="BF123">
            <v>1.9999999999996021E-2</v>
          </cell>
          <cell r="BG123">
            <v>1.7900000000000063</v>
          </cell>
          <cell r="BH123">
            <v>17.979999999999997</v>
          </cell>
          <cell r="BI123">
            <v>4.8399999999999963</v>
          </cell>
          <cell r="BJ123">
            <v>30.250000000000014</v>
          </cell>
          <cell r="BK123">
            <v>0.73999999999998067</v>
          </cell>
          <cell r="BL123">
            <v>-1.289999999999992</v>
          </cell>
          <cell r="BM123">
            <v>-21.650000000000006</v>
          </cell>
          <cell r="BN123">
            <v>-1.6199999999999974</v>
          </cell>
          <cell r="BO123">
            <v>6.1000000000000014</v>
          </cell>
          <cell r="BP123">
            <v>-3.970000000000006</v>
          </cell>
          <cell r="BQ123">
            <v>-27.019999999999989</v>
          </cell>
          <cell r="BR123">
            <v>0.33999999999999986</v>
          </cell>
          <cell r="BS123">
            <v>-0.78000000000000114</v>
          </cell>
          <cell r="BT123">
            <v>30.639999999999997</v>
          </cell>
          <cell r="BU123">
            <v>4.2299999999999969</v>
          </cell>
          <cell r="BV123">
            <v>30.570000000000007</v>
          </cell>
          <cell r="BW123">
            <v>-2.3799999999999955</v>
          </cell>
          <cell r="BX123">
            <v>0.45000000000000284</v>
          </cell>
          <cell r="BY123">
            <v>-35.550000000000011</v>
          </cell>
          <cell r="BZ123">
            <v>-0.46000000000000085</v>
          </cell>
          <cell r="CA123">
            <v>7.7299999999999969</v>
          </cell>
          <cell r="CB123">
            <v>-2.2999999999999972</v>
          </cell>
          <cell r="CC123">
            <v>-26.449999999999996</v>
          </cell>
          <cell r="CD123">
            <v>-2.9200000000000017</v>
          </cell>
          <cell r="CE123">
            <v>-1.5500000000000007</v>
          </cell>
          <cell r="CF123">
            <v>29.349999999999998</v>
          </cell>
          <cell r="CG123">
            <v>4.6900000000000048</v>
          </cell>
          <cell r="CH123">
            <v>32.75</v>
          </cell>
          <cell r="CI123">
            <v>2.9700000000000131</v>
          </cell>
          <cell r="CJ123">
            <v>-1.6600000000000108</v>
          </cell>
          <cell r="CK123">
            <v>-41.190000000000012</v>
          </cell>
          <cell r="CL123">
            <v>-1.6799999999999926</v>
          </cell>
          <cell r="CM123">
            <v>-0.64000000000000057</v>
          </cell>
          <cell r="CN123">
            <v>2.4299999999999997</v>
          </cell>
          <cell r="CO123">
            <v>-29.75</v>
          </cell>
          <cell r="CP123">
            <v>-2.4699999999999953</v>
          </cell>
          <cell r="CQ123">
            <v>-0.32000000000000384</v>
          </cell>
          <cell r="CR123">
            <v>19.449999999999996</v>
          </cell>
          <cell r="CS123">
            <v>14.410000000000004</v>
          </cell>
          <cell r="CT123">
            <v>20.13000000000001</v>
          </cell>
          <cell r="CU123">
            <v>17.209999999999994</v>
          </cell>
          <cell r="CV123">
            <v>13.969999999999999</v>
          </cell>
          <cell r="CW123">
            <v>-52.650000000000006</v>
          </cell>
          <cell r="CX123">
            <v>8.7299999999999898</v>
          </cell>
          <cell r="CY123">
            <v>-3.0499999999999972</v>
          </cell>
          <cell r="CZ123">
            <v>0.37000000000000455</v>
          </cell>
          <cell r="DA123">
            <v>-31.22999999999999</v>
          </cell>
          <cell r="DB123">
            <v>2.5799999999999983</v>
          </cell>
          <cell r="DC123">
            <v>3.0799999999999983</v>
          </cell>
          <cell r="DD123">
            <v>13.659999999999997</v>
          </cell>
          <cell r="DE123">
            <v>0.60000000000000142</v>
          </cell>
          <cell r="DF123">
            <v>36.280000000000008</v>
          </cell>
          <cell r="DG123">
            <v>5.9499999999999886</v>
          </cell>
          <cell r="DH123">
            <v>2.8900000000000006</v>
          </cell>
          <cell r="DI123">
            <v>-32.92</v>
          </cell>
          <cell r="DJ123">
            <v>10.049999999999997</v>
          </cell>
          <cell r="DK123">
            <v>3.3200000000000216</v>
          </cell>
          <cell r="DL123">
            <v>5.3299999999999841</v>
          </cell>
          <cell r="DM123">
            <v>-17.879999999999995</v>
          </cell>
          <cell r="DN123">
            <v>2.1801899999999819</v>
          </cell>
          <cell r="DO123">
            <v>2.8260860000000179</v>
          </cell>
          <cell r="DP123">
            <v>7.2118949999999984</v>
          </cell>
          <cell r="DQ123">
            <v>10.017542000000006</v>
          </cell>
          <cell r="DR123">
            <v>3.4500639999999834</v>
          </cell>
          <cell r="DS123">
            <v>4.8119720000000115</v>
          </cell>
          <cell r="DT123">
            <v>2.3861299999999943</v>
          </cell>
          <cell r="DU123">
            <v>-45.568859999999994</v>
          </cell>
          <cell r="DV123">
            <v>12.791212000000009</v>
          </cell>
          <cell r="DW123">
            <v>6.6717399999999856</v>
          </cell>
          <cell r="DX123">
            <v>11.581674000000007</v>
          </cell>
          <cell r="DY123">
            <v>-16.051359000000005</v>
          </cell>
          <cell r="DZ123">
            <v>3.3074969999999979</v>
          </cell>
          <cell r="EA123">
            <v>6.3568039999999968</v>
          </cell>
          <cell r="EB123">
            <v>13.129102000000017</v>
          </cell>
          <cell r="EC123">
            <v>3.6111589999999865</v>
          </cell>
          <cell r="ED123">
            <v>4.7424170000000032</v>
          </cell>
          <cell r="EE123">
            <v>7.9879990000000021</v>
          </cell>
          <cell r="EF123">
            <v>2.1493680000000097</v>
          </cell>
          <cell r="EG123">
            <v>-57.891458000000014</v>
          </cell>
          <cell r="EH123">
            <v>9.878861999999998</v>
          </cell>
          <cell r="EI123">
            <v>6.8338610000000131</v>
          </cell>
          <cell r="EJ123">
            <v>15.685202000000004</v>
          </cell>
          <cell r="EK123">
            <v>-9.2076660000000032</v>
          </cell>
          <cell r="EL123">
            <v>5.8680919999999901</v>
          </cell>
          <cell r="EM123">
            <v>2.8535380000000146</v>
          </cell>
          <cell r="EN123">
            <v>10.685962999999887</v>
          </cell>
          <cell r="EO123">
            <v>9.9448970000000969</v>
          </cell>
          <cell r="EP123">
            <v>10.235943000000006</v>
          </cell>
          <cell r="EQ123">
            <v>10.315781999999999</v>
          </cell>
          <cell r="ER123">
            <v>2.8261619999999965</v>
          </cell>
          <cell r="ES123">
            <v>-43.316856000000001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</row>
        <row r="125">
          <cell r="R125">
            <v>42.374723568000007</v>
          </cell>
          <cell r="S125">
            <v>1401.1040116759998</v>
          </cell>
          <cell r="T125">
            <v>57.008937832000001</v>
          </cell>
          <cell r="U125">
            <v>74.77492980400001</v>
          </cell>
          <cell r="V125">
            <v>16.635665480000007</v>
          </cell>
          <cell r="W125">
            <v>149.68405451800004</v>
          </cell>
          <cell r="X125">
            <v>68.598750130999974</v>
          </cell>
          <cell r="Y125">
            <v>-74.099006739999993</v>
          </cell>
          <cell r="Z125">
            <v>7.2104558830000034</v>
          </cell>
          <cell r="AA125">
            <v>57.106533532000014</v>
          </cell>
          <cell r="AB125">
            <v>247.34247592799994</v>
          </cell>
          <cell r="AC125">
            <v>61.375220262999996</v>
          </cell>
          <cell r="AD125">
            <v>41.74726038499999</v>
          </cell>
          <cell r="AE125">
            <v>83.451371463000015</v>
          </cell>
          <cell r="AF125">
            <v>-142.77694076999998</v>
          </cell>
          <cell r="AG125">
            <v>25.471291286000017</v>
          </cell>
          <cell r="AH125">
            <v>370.65688968300003</v>
          </cell>
          <cell r="AI125">
            <v>-149.23694183399999</v>
          </cell>
          <cell r="AJ125">
            <v>73.876195614000025</v>
          </cell>
          <cell r="AK125">
            <v>163.45710136299999</v>
          </cell>
          <cell r="AL125">
            <v>1353.6218201669999</v>
          </cell>
          <cell r="AM125">
            <v>29.929524793000002</v>
          </cell>
          <cell r="AN125">
            <v>173.30716868999997</v>
          </cell>
          <cell r="AO125">
            <v>680.34186165799997</v>
          </cell>
          <cell r="AP125">
            <v>81.834439729999986</v>
          </cell>
          <cell r="AQ125">
            <v>862.56681055000013</v>
          </cell>
          <cell r="AR125">
            <v>-178.22126351999998</v>
          </cell>
          <cell r="AS125">
            <v>165.32110445999999</v>
          </cell>
          <cell r="AT125">
            <v>27.702558310000001</v>
          </cell>
          <cell r="AU125">
            <v>-61.299385250000014</v>
          </cell>
          <cell r="AV125">
            <v>333.56702653999997</v>
          </cell>
          <cell r="AW125">
            <v>-1.5942180000000028</v>
          </cell>
          <cell r="AX125">
            <v>-40.874683430000012</v>
          </cell>
          <cell r="AY125">
            <v>-25.432270730000006</v>
          </cell>
          <cell r="AZ125">
            <v>275.42897942000002</v>
          </cell>
          <cell r="BA125">
            <v>292.88377153000005</v>
          </cell>
          <cell r="BB125">
            <v>151.66871607000002</v>
          </cell>
          <cell r="BC125">
            <v>883.99192303999996</v>
          </cell>
          <cell r="BD125">
            <v>-191.36583716000001</v>
          </cell>
          <cell r="BE125">
            <v>146.63759534000002</v>
          </cell>
          <cell r="BF125">
            <v>16.007882870000003</v>
          </cell>
          <cell r="BG125">
            <v>1319.0516314800002</v>
          </cell>
          <cell r="BH125">
            <v>75.425747359999974</v>
          </cell>
          <cell r="BI125">
            <v>-31.657653676999988</v>
          </cell>
          <cell r="BJ125">
            <v>-43.757580564000023</v>
          </cell>
          <cell r="BK125">
            <v>12.237111420000002</v>
          </cell>
          <cell r="BL125">
            <v>199.98567255999995</v>
          </cell>
          <cell r="BM125">
            <v>183.53447514999996</v>
          </cell>
          <cell r="BN125">
            <v>-304.45248384000001</v>
          </cell>
          <cell r="BO125">
            <v>80.901295049999987</v>
          </cell>
          <cell r="BP125">
            <v>-342.08841485900007</v>
          </cell>
          <cell r="BQ125">
            <v>99.215150220000027</v>
          </cell>
          <cell r="BR125">
            <v>-24.544444832000003</v>
          </cell>
          <cell r="BS125">
            <v>-354.36052821999999</v>
          </cell>
          <cell r="BT125">
            <v>55.778149145999997</v>
          </cell>
          <cell r="BU125">
            <v>16.247899279999999</v>
          </cell>
          <cell r="BV125">
            <v>-492.77797691300009</v>
          </cell>
          <cell r="BW125">
            <v>562.58217011600004</v>
          </cell>
          <cell r="BX125">
            <v>112.22022736000001</v>
          </cell>
          <cell r="BY125">
            <v>61.316786663999984</v>
          </cell>
          <cell r="BZ125">
            <v>207.41458146000002</v>
          </cell>
          <cell r="CA125">
            <v>61.853491869999999</v>
          </cell>
          <cell r="CB125">
            <v>-456.51935554000005</v>
          </cell>
          <cell r="CC125">
            <v>-37.186031551999996</v>
          </cell>
          <cell r="CD125">
            <v>-73.452771197000004</v>
          </cell>
          <cell r="CE125">
            <v>-318.12353865200004</v>
          </cell>
          <cell r="CF125">
            <v>485.11737102199993</v>
          </cell>
          <cell r="CG125">
            <v>505.41229412000001</v>
          </cell>
          <cell r="CH125">
            <v>-26.017711624000007</v>
          </cell>
          <cell r="CI125">
            <v>362.93704092799999</v>
          </cell>
          <cell r="CJ125">
            <v>-111.675054172</v>
          </cell>
          <cell r="CK125">
            <v>699.74951049299978</v>
          </cell>
          <cell r="CL125">
            <v>176.21054028899994</v>
          </cell>
          <cell r="CM125">
            <v>-64.655537808999995</v>
          </cell>
          <cell r="CN125">
            <v>286.91321994899994</v>
          </cell>
          <cell r="CO125">
            <v>-123.99578336899998</v>
          </cell>
          <cell r="CP125">
            <v>589.01255388099992</v>
          </cell>
          <cell r="CQ125">
            <v>300.41514939899997</v>
          </cell>
          <cell r="CR125">
            <v>114.32559082700004</v>
          </cell>
          <cell r="CS125">
            <v>-105.33424248</v>
          </cell>
          <cell r="CT125">
            <v>-274.68932432600002</v>
          </cell>
          <cell r="CU125">
            <v>-28.404792072999999</v>
          </cell>
          <cell r="CV125">
            <v>24.56622270700003</v>
          </cell>
          <cell r="CW125">
            <v>739.4083386059998</v>
          </cell>
          <cell r="CX125">
            <v>-54.145912920000022</v>
          </cell>
          <cell r="CY125">
            <v>-120.784457535</v>
          </cell>
          <cell r="CZ125">
            <v>-298.28294113300007</v>
          </cell>
          <cell r="DA125">
            <v>-887.2383948129999</v>
          </cell>
          <cell r="DB125">
            <v>1325.4804326810001</v>
          </cell>
          <cell r="DC125">
            <v>-383.40584519100003</v>
          </cell>
          <cell r="DD125">
            <v>101.813654321</v>
          </cell>
          <cell r="DE125">
            <v>37.386813498000009</v>
          </cell>
          <cell r="DF125">
            <v>-154.25867891000004</v>
          </cell>
          <cell r="DG125">
            <v>1920.1924956959999</v>
          </cell>
          <cell r="DH125">
            <v>-32.640458042999981</v>
          </cell>
          <cell r="DI125">
            <v>2980.3880560980006</v>
          </cell>
          <cell r="DJ125">
            <v>-139.66345182000001</v>
          </cell>
          <cell r="DK125">
            <v>128.25337159100002</v>
          </cell>
          <cell r="DL125">
            <v>70.792412963000032</v>
          </cell>
          <cell r="DM125">
            <v>110.82377633900003</v>
          </cell>
          <cell r="DN125">
            <v>-2.7306559480000105</v>
          </cell>
          <cell r="DO125">
            <v>-159.01506909000003</v>
          </cell>
          <cell r="DP125">
            <v>-21.343831378000022</v>
          </cell>
          <cell r="DQ125">
            <v>21.222230855999996</v>
          </cell>
          <cell r="DR125">
            <v>14.325304349999985</v>
          </cell>
          <cell r="DS125">
            <v>1104.7413836789999</v>
          </cell>
          <cell r="DT125">
            <v>-62.641796349999993</v>
          </cell>
          <cell r="DU125">
            <v>1038.2299460699996</v>
          </cell>
          <cell r="DV125">
            <v>-160.400320698</v>
          </cell>
          <cell r="DW125">
            <v>-19.295461083999996</v>
          </cell>
          <cell r="DX125">
            <v>506.60232869000009</v>
          </cell>
          <cell r="DY125">
            <v>-228.552329222</v>
          </cell>
          <cell r="DZ125">
            <v>7.9054444830000161</v>
          </cell>
          <cell r="EA125">
            <v>801.33792896800003</v>
          </cell>
          <cell r="EB125">
            <v>69.200208574000015</v>
          </cell>
          <cell r="EC125">
            <v>-25.304113463000011</v>
          </cell>
          <cell r="ED125">
            <v>-75.829652542000005</v>
          </cell>
          <cell r="EE125">
            <v>-462.69699372500003</v>
          </cell>
          <cell r="EF125">
            <v>-46.633779252000011</v>
          </cell>
          <cell r="EG125">
            <v>1863.7023330899999</v>
          </cell>
          <cell r="EH125">
            <v>-98.886294190000015</v>
          </cell>
          <cell r="EI125">
            <v>-44.774217445000005</v>
          </cell>
          <cell r="EJ125">
            <v>-43.007601616999992</v>
          </cell>
          <cell r="EK125">
            <v>-136.76934515100001</v>
          </cell>
          <cell r="EL125">
            <v>605.68675923699993</v>
          </cell>
          <cell r="EM125">
            <v>-89.722431811999996</v>
          </cell>
          <cell r="EN125">
            <v>153.81120160199998</v>
          </cell>
          <cell r="EO125">
            <v>401.31372147500002</v>
          </cell>
          <cell r="EP125">
            <v>264.646946007</v>
          </cell>
          <cell r="EQ125">
            <v>-68.577148200999986</v>
          </cell>
          <cell r="ER125">
            <v>-99.433835736999853</v>
          </cell>
          <cell r="ES125">
            <v>9.537252011000021</v>
          </cell>
        </row>
        <row r="127">
          <cell r="R127">
            <v>-15.493735050799998</v>
          </cell>
          <cell r="S127">
            <v>-11.812482599200001</v>
          </cell>
          <cell r="T127">
            <v>-15.3184735</v>
          </cell>
          <cell r="U127">
            <v>-0.24584485000000456</v>
          </cell>
          <cell r="V127">
            <v>-6.5711477400000007</v>
          </cell>
          <cell r="W127">
            <v>-7.3837228899999996</v>
          </cell>
          <cell r="X127">
            <v>-3.802171959999999</v>
          </cell>
          <cell r="Y127">
            <v>4.0261170000000028</v>
          </cell>
          <cell r="Z127">
            <v>-1.7274681899999962</v>
          </cell>
          <cell r="AA127">
            <v>2.0893100482000015</v>
          </cell>
          <cell r="AB127">
            <v>-0.8278780125000047</v>
          </cell>
          <cell r="AC127">
            <v>9.6278682899999986</v>
          </cell>
          <cell r="AD127">
            <v>-6.0276748662000017</v>
          </cell>
          <cell r="AE127">
            <v>-9.6054381100000015</v>
          </cell>
          <cell r="AF127">
            <v>-8.671847249999999</v>
          </cell>
          <cell r="AG127">
            <v>-9.7344517562000021</v>
          </cell>
          <cell r="AH127">
            <v>-2.1196336299999992</v>
          </cell>
          <cell r="AI127">
            <v>-5.8077755600000014</v>
          </cell>
          <cell r="AJ127">
            <v>-0.3432754499999966</v>
          </cell>
          <cell r="AK127">
            <v>-4.9875438699999979</v>
          </cell>
          <cell r="AL127">
            <v>7.6531612700000018</v>
          </cell>
          <cell r="AM127">
            <v>12.330846610000002</v>
          </cell>
          <cell r="AN127">
            <v>39.222887669999999</v>
          </cell>
          <cell r="AO127">
            <v>45.587835609999999</v>
          </cell>
          <cell r="AP127">
            <v>-4.4583553200000008</v>
          </cell>
          <cell r="AQ127">
            <v>2.2314252099999976</v>
          </cell>
          <cell r="AR127">
            <v>-7.2574070000000024</v>
          </cell>
          <cell r="AS127">
            <v>-4.7538628400000036</v>
          </cell>
          <cell r="AT127">
            <v>-0.23306617999999801</v>
          </cell>
          <cell r="AU127">
            <v>-1.5467197100000014</v>
          </cell>
          <cell r="AV127">
            <v>2.7113104600000035</v>
          </cell>
          <cell r="AW127">
            <v>7.1419688499999943</v>
          </cell>
          <cell r="AX127">
            <v>-0.75848733999999851</v>
          </cell>
          <cell r="AY127">
            <v>1.0004937600000012</v>
          </cell>
          <cell r="AZ127">
            <v>6.036173530000001</v>
          </cell>
          <cell r="BA127">
            <v>20.301262630000004</v>
          </cell>
          <cell r="BB127">
            <v>-3.3448912700000033</v>
          </cell>
          <cell r="BC127">
            <v>4.339142240000001</v>
          </cell>
          <cell r="BD127">
            <v>2.5385090600000026</v>
          </cell>
          <cell r="BE127">
            <v>19.502909650000007</v>
          </cell>
          <cell r="BF127">
            <v>13.028653670000004</v>
          </cell>
          <cell r="BG127">
            <v>11.808449959999994</v>
          </cell>
          <cell r="BH127">
            <v>11.04836227</v>
          </cell>
          <cell r="BI127">
            <v>10.846584170000003</v>
          </cell>
          <cell r="BJ127">
            <v>15.139436669999998</v>
          </cell>
          <cell r="BK127">
            <v>9.4808847900000011</v>
          </cell>
          <cell r="BL127">
            <v>13.691257920000005</v>
          </cell>
          <cell r="BM127">
            <v>48.651744859999994</v>
          </cell>
          <cell r="BN127">
            <v>-6.6387281799999975</v>
          </cell>
          <cell r="BO127">
            <v>-2.0127648199999992</v>
          </cell>
          <cell r="BP127">
            <v>8.3325936699999978</v>
          </cell>
          <cell r="BQ127">
            <v>1.0105007400000012</v>
          </cell>
          <cell r="BR127">
            <v>-3.1163821200000008</v>
          </cell>
          <cell r="BS127">
            <v>4.1885893100000011</v>
          </cell>
          <cell r="BT127">
            <v>-2.6634074400000003</v>
          </cell>
          <cell r="BU127">
            <v>1.3503503499999976</v>
          </cell>
          <cell r="BV127">
            <v>11.63040163</v>
          </cell>
          <cell r="BW127">
            <v>9.9945678000000004</v>
          </cell>
          <cell r="BX127">
            <v>13.306877459999999</v>
          </cell>
          <cell r="BY127">
            <v>37.677233579999992</v>
          </cell>
          <cell r="BZ127">
            <v>-4.7254668900000034</v>
          </cell>
          <cell r="CA127">
            <v>-7.6055833099999974</v>
          </cell>
          <cell r="CB127">
            <v>5.7669694899999975</v>
          </cell>
          <cell r="CC127">
            <v>1.6896748899999992</v>
          </cell>
          <cell r="CD127">
            <v>-3.0561098300000022</v>
          </cell>
          <cell r="CE127">
            <v>-2.4370679799999984</v>
          </cell>
          <cell r="CF127">
            <v>0.38160066000000015</v>
          </cell>
          <cell r="CG127">
            <v>5.0809781399999991</v>
          </cell>
          <cell r="CH127">
            <v>8.6067067599999962</v>
          </cell>
          <cell r="CI127">
            <v>0.57608586000000628</v>
          </cell>
          <cell r="CJ127">
            <v>164.75976559999998</v>
          </cell>
          <cell r="CK127">
            <v>57.34723678000001</v>
          </cell>
          <cell r="CL127">
            <v>-3.1493701500000029</v>
          </cell>
          <cell r="CM127">
            <v>-7.1916864499999988</v>
          </cell>
          <cell r="CN127">
            <v>7.4450929299999995</v>
          </cell>
          <cell r="CO127">
            <v>2.6290673899999959</v>
          </cell>
          <cell r="CP127">
            <v>-16.149485560000002</v>
          </cell>
          <cell r="CQ127">
            <v>-4.1107576899999962</v>
          </cell>
          <cell r="CR127">
            <v>-2.5562174500000001</v>
          </cell>
          <cell r="CS127">
            <v>1.0185479500000021</v>
          </cell>
          <cell r="CT127">
            <v>-4.0221423199999986</v>
          </cell>
          <cell r="CU127">
            <v>-1.3282924200000021</v>
          </cell>
          <cell r="CV127">
            <v>-3.6727534399999939</v>
          </cell>
          <cell r="CW127">
            <v>101.8772609</v>
          </cell>
          <cell r="CX127">
            <v>-6.9200927500000002</v>
          </cell>
          <cell r="CY127">
            <v>9.3999926100000017</v>
          </cell>
          <cell r="CZ127">
            <v>-6.2892244000000002</v>
          </cell>
          <cell r="DA127">
            <v>-3.5522159499999999</v>
          </cell>
          <cell r="DB127">
            <v>-13.099104559999999</v>
          </cell>
          <cell r="DC127">
            <v>-3.6195224000000006</v>
          </cell>
          <cell r="DD127">
            <v>-4.4267052899999992</v>
          </cell>
          <cell r="DE127">
            <v>-10.220892169999997</v>
          </cell>
          <cell r="DF127">
            <v>0.57522373000000471</v>
          </cell>
          <cell r="DG127">
            <v>2.7218545200000079</v>
          </cell>
          <cell r="DH127">
            <v>-9.0568911399999976</v>
          </cell>
          <cell r="DI127">
            <v>61.691330649099989</v>
          </cell>
          <cell r="DJ127">
            <v>-0.2939232091000008</v>
          </cell>
          <cell r="DK127">
            <v>-2.1058098800000025</v>
          </cell>
          <cell r="DL127">
            <v>31.80586156999999</v>
          </cell>
          <cell r="DM127">
            <v>3.088317</v>
          </cell>
          <cell r="DN127">
            <v>-7.8298897200000042</v>
          </cell>
          <cell r="DO127">
            <v>-2.1821158899999986</v>
          </cell>
          <cell r="DP127">
            <v>-1.2268800299999789</v>
          </cell>
          <cell r="DQ127">
            <v>-1.4973064400000009</v>
          </cell>
          <cell r="DR127">
            <v>12.350251114400001</v>
          </cell>
          <cell r="DS127">
            <v>8.2485308000000011</v>
          </cell>
          <cell r="DT127">
            <v>3.2703389800000089</v>
          </cell>
          <cell r="DU127">
            <v>24.266102360000001</v>
          </cell>
          <cell r="DV127">
            <v>-3.0064219199999993</v>
          </cell>
          <cell r="DW127">
            <v>10.01482569</v>
          </cell>
          <cell r="DX127">
            <v>9.954441869999993</v>
          </cell>
          <cell r="DY127">
            <v>0.61658406000000276</v>
          </cell>
          <cell r="DZ127">
            <v>-4.1818067500000033</v>
          </cell>
          <cell r="EA127">
            <v>12.923225280000002</v>
          </cell>
          <cell r="EB127">
            <v>11.067092680000002</v>
          </cell>
          <cell r="EC127">
            <v>6.6391936600000037</v>
          </cell>
          <cell r="ED127">
            <v>19.682919140000003</v>
          </cell>
          <cell r="EE127">
            <v>7.3814617899999977</v>
          </cell>
          <cell r="EF127">
            <v>-2.9319111199999952</v>
          </cell>
          <cell r="EG127">
            <v>29.899237120000006</v>
          </cell>
          <cell r="EH127">
            <v>30.845355999999992</v>
          </cell>
          <cell r="EI127">
            <v>20.646024279999999</v>
          </cell>
          <cell r="EJ127">
            <v>16.510434540000006</v>
          </cell>
          <cell r="EK127">
            <v>-7.0279018099999995</v>
          </cell>
          <cell r="EL127">
            <v>5.5139461399999981</v>
          </cell>
          <cell r="EM127">
            <v>1.5255089300000009</v>
          </cell>
          <cell r="EN127">
            <v>12.742701039999996</v>
          </cell>
          <cell r="EO127">
            <v>6.6177137899999998</v>
          </cell>
          <cell r="EP127">
            <v>1.2115669200000028</v>
          </cell>
          <cell r="EQ127">
            <v>-14.448883269999996</v>
          </cell>
          <cell r="ER127">
            <v>-0.32688422000000728</v>
          </cell>
          <cell r="ES127">
            <v>-3.2496480499999993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500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</row>
        <row r="129">
          <cell r="R129">
            <v>487.97168796000005</v>
          </cell>
          <cell r="S129">
            <v>16.791214159999981</v>
          </cell>
          <cell r="T129">
            <v>57.801999529999193</v>
          </cell>
          <cell r="U129">
            <v>4.4288024799998311</v>
          </cell>
          <cell r="V129">
            <v>71.435276180000983</v>
          </cell>
          <cell r="W129">
            <v>39.813575350000974</v>
          </cell>
          <cell r="X129">
            <v>105.50957018000008</v>
          </cell>
          <cell r="Y129">
            <v>29.634261799998967</v>
          </cell>
          <cell r="Z129">
            <v>69.961709109999902</v>
          </cell>
          <cell r="AA129">
            <v>55.592088320000585</v>
          </cell>
          <cell r="AB129">
            <v>60.089800269998705</v>
          </cell>
          <cell r="AC129">
            <v>434.00725147000048</v>
          </cell>
          <cell r="AD129">
            <v>80.099487949999457</v>
          </cell>
          <cell r="AE129">
            <v>-8.131770859999051</v>
          </cell>
          <cell r="AF129">
            <v>69.108885929998905</v>
          </cell>
          <cell r="AG129">
            <v>85.030733780001356</v>
          </cell>
          <cell r="AH129">
            <v>61.950511430000006</v>
          </cell>
          <cell r="AI129">
            <v>120.98975203999998</v>
          </cell>
          <cell r="AJ129">
            <v>56.3466863499998</v>
          </cell>
          <cell r="AK129">
            <v>-36.313629770001171</v>
          </cell>
          <cell r="AL129">
            <v>32.204422740001064</v>
          </cell>
          <cell r="AM129">
            <v>52.604379479999807</v>
          </cell>
          <cell r="AN129">
            <v>60.617412269998567</v>
          </cell>
          <cell r="AO129">
            <v>483.087784190001</v>
          </cell>
          <cell r="AP129">
            <v>-606.38732245999836</v>
          </cell>
          <cell r="AQ129">
            <v>66.268083119998664</v>
          </cell>
          <cell r="AR129">
            <v>78.420180119999713</v>
          </cell>
          <cell r="AS129">
            <v>124.04098382000029</v>
          </cell>
          <cell r="AT129">
            <v>76.962877860000845</v>
          </cell>
          <cell r="AU129">
            <v>175.65507059999891</v>
          </cell>
          <cell r="AV129">
            <v>78.003391310000552</v>
          </cell>
          <cell r="AW129">
            <v>77.286752019999767</v>
          </cell>
          <cell r="AX129">
            <v>41.82724312999926</v>
          </cell>
          <cell r="AY129">
            <v>96.22485929999948</v>
          </cell>
          <cell r="AZ129">
            <v>94.35966295000253</v>
          </cell>
          <cell r="BA129">
            <v>78.218582329999663</v>
          </cell>
          <cell r="BB129">
            <v>9.9775038999996468</v>
          </cell>
          <cell r="BC129">
            <v>54.248478819999036</v>
          </cell>
          <cell r="BD129">
            <v>37.389518740000312</v>
          </cell>
          <cell r="BE129">
            <v>70.368733809999867</v>
          </cell>
          <cell r="BF129">
            <v>-5.1862957899993489</v>
          </cell>
          <cell r="BG129">
            <v>79.953912529998888</v>
          </cell>
          <cell r="BH129">
            <v>15.192888260001382</v>
          </cell>
          <cell r="BI129">
            <v>50.548939829999654</v>
          </cell>
          <cell r="BJ129">
            <v>-18.388439800000924</v>
          </cell>
          <cell r="BK129">
            <v>62.625608990000728</v>
          </cell>
          <cell r="BL129">
            <v>-115.91758772999947</v>
          </cell>
          <cell r="BM129">
            <v>170.97104920999936</v>
          </cell>
          <cell r="BN129">
            <v>1.67885521000062</v>
          </cell>
          <cell r="BO129">
            <v>42.761794259999988</v>
          </cell>
          <cell r="BP129">
            <v>145.66312694999942</v>
          </cell>
          <cell r="BQ129">
            <v>49.814268190000803</v>
          </cell>
          <cell r="BR129">
            <v>38.619176069999412</v>
          </cell>
          <cell r="BS129">
            <v>69.649935759999607</v>
          </cell>
          <cell r="BT129">
            <v>28.131414469999982</v>
          </cell>
          <cell r="BU129">
            <v>1.8787949899997329</v>
          </cell>
          <cell r="BV129">
            <v>-17.988865100000112</v>
          </cell>
          <cell r="BW129">
            <v>3.2180079299996578</v>
          </cell>
          <cell r="BX129">
            <v>-50.192815889998201</v>
          </cell>
          <cell r="BY129">
            <v>97.773251880000316</v>
          </cell>
          <cell r="BZ129">
            <v>-0.65204159000131767</v>
          </cell>
          <cell r="CA129">
            <v>-1.8323205199994845</v>
          </cell>
          <cell r="CB129">
            <v>83.767638929999521</v>
          </cell>
          <cell r="CC129">
            <v>31.83387594999931</v>
          </cell>
          <cell r="CD129">
            <v>117.56517531999998</v>
          </cell>
          <cell r="CE129">
            <v>111.18282571000054</v>
          </cell>
          <cell r="CF129">
            <v>72.547954390000086</v>
          </cell>
          <cell r="CG129">
            <v>-11.842085740000584</v>
          </cell>
          <cell r="CH129">
            <v>73.059395390000645</v>
          </cell>
          <cell r="CI129">
            <v>50.635371700000178</v>
          </cell>
          <cell r="CJ129">
            <v>78.813798610000049</v>
          </cell>
          <cell r="CK129">
            <v>99.835221549999005</v>
          </cell>
          <cell r="CL129">
            <v>4.2133505700003298</v>
          </cell>
          <cell r="CM129">
            <v>63.41993377000108</v>
          </cell>
          <cell r="CN129">
            <v>79.424904569999853</v>
          </cell>
          <cell r="CO129">
            <v>131.02890606000074</v>
          </cell>
          <cell r="CP129">
            <v>163.11226286999772</v>
          </cell>
          <cell r="CQ129">
            <v>33.311090200000763</v>
          </cell>
          <cell r="CR129">
            <v>90.632868510001572</v>
          </cell>
          <cell r="CS129">
            <v>38.539783079999324</v>
          </cell>
          <cell r="CT129">
            <v>54.104479310000897</v>
          </cell>
          <cell r="CU129">
            <v>63.450701639998442</v>
          </cell>
          <cell r="CV129">
            <v>162.81489779999902</v>
          </cell>
          <cell r="CW129">
            <v>54.057508280002367</v>
          </cell>
          <cell r="CX129">
            <v>16.760477100000571</v>
          </cell>
          <cell r="CY129">
            <v>42.722448629998325</v>
          </cell>
          <cell r="CZ129">
            <v>142.91166418999819</v>
          </cell>
          <cell r="DA129">
            <v>81.559311210001397</v>
          </cell>
          <cell r="DB129">
            <v>84.986961489999885</v>
          </cell>
          <cell r="DC129">
            <v>79.338141259999247</v>
          </cell>
          <cell r="DD129">
            <v>21.407324140000128</v>
          </cell>
          <cell r="DE129">
            <v>34.362164690001009</v>
          </cell>
          <cell r="DF129">
            <v>-4.172114099999817</v>
          </cell>
          <cell r="DG129">
            <v>93.519568859999708</v>
          </cell>
          <cell r="DH129">
            <v>59.188179119999404</v>
          </cell>
          <cell r="DI129">
            <v>243.44520555000054</v>
          </cell>
          <cell r="DJ129">
            <v>65.921920250002586</v>
          </cell>
          <cell r="DK129">
            <v>9.0601329599976452</v>
          </cell>
          <cell r="DL129">
            <v>51.015894629999821</v>
          </cell>
          <cell r="DM129">
            <v>33.342442550001579</v>
          </cell>
          <cell r="DN129">
            <v>116.13285039000039</v>
          </cell>
          <cell r="DO129">
            <v>48.191626259997065</v>
          </cell>
          <cell r="DP129">
            <v>64.126412040001014</v>
          </cell>
          <cell r="DQ129">
            <v>61.602297709998311</v>
          </cell>
          <cell r="DR129">
            <v>-42.969628610000655</v>
          </cell>
          <cell r="DS129">
            <v>70.741792619999615</v>
          </cell>
          <cell r="DT129">
            <v>105.08960282999942</v>
          </cell>
          <cell r="DU129">
            <v>76.403726200000165</v>
          </cell>
          <cell r="DV129">
            <v>101.89874371000406</v>
          </cell>
          <cell r="DW129">
            <v>59.722351360000175</v>
          </cell>
          <cell r="DX129">
            <v>64.645056210001712</v>
          </cell>
          <cell r="DY129">
            <v>57.350677910000741</v>
          </cell>
          <cell r="DZ129">
            <v>128.13637043999734</v>
          </cell>
          <cell r="EA129">
            <v>84.18765550000353</v>
          </cell>
          <cell r="EB129">
            <v>89.07978565999656</v>
          </cell>
          <cell r="EC129">
            <v>69.437420610000117</v>
          </cell>
          <cell r="ED129">
            <v>89.229532370003653</v>
          </cell>
          <cell r="EE129">
            <v>69.997508739996192</v>
          </cell>
          <cell r="EF129">
            <v>55.630372980001994</v>
          </cell>
          <cell r="EG129">
            <v>111.45222439999816</v>
          </cell>
          <cell r="EH129">
            <v>81.390082379999512</v>
          </cell>
          <cell r="EI129">
            <v>64.824004000000059</v>
          </cell>
          <cell r="EJ129">
            <v>57.68845095999859</v>
          </cell>
          <cell r="EK129">
            <v>65.435777540002164</v>
          </cell>
          <cell r="EL129">
            <v>151.44254560000081</v>
          </cell>
          <cell r="EM129">
            <v>133.93150937999781</v>
          </cell>
          <cell r="EN129">
            <v>25.908658220001598</v>
          </cell>
          <cell r="EO129">
            <v>1.3328844299994671</v>
          </cell>
          <cell r="EP129">
            <v>5.5666869100077747</v>
          </cell>
          <cell r="EQ129">
            <v>-232.25283493000825</v>
          </cell>
          <cell r="ER129">
            <v>126.17281829000422</v>
          </cell>
          <cell r="ES129">
            <v>119.21567209999739</v>
          </cell>
        </row>
        <row r="131">
          <cell r="R131">
            <v>594.99050400980218</v>
          </cell>
          <cell r="S131">
            <v>161.60399478720953</v>
          </cell>
          <cell r="T131">
            <v>339.49486094345684</v>
          </cell>
          <cell r="U131">
            <v>726.73127496167785</v>
          </cell>
          <cell r="V131">
            <v>-280.44041119486167</v>
          </cell>
          <cell r="W131">
            <v>132.4285259158826</v>
          </cell>
          <cell r="X131">
            <v>-906.53047236139628</v>
          </cell>
          <cell r="Y131">
            <v>956.64741950471307</v>
          </cell>
          <cell r="Z131">
            <v>-16.116550375960585</v>
          </cell>
          <cell r="AA131">
            <v>-31.087080216828554</v>
          </cell>
          <cell r="AB131">
            <v>432.05138910546395</v>
          </cell>
          <cell r="AC131">
            <v>1183.6199853516337</v>
          </cell>
          <cell r="AD131">
            <v>-224.18673645548091</v>
          </cell>
          <cell r="AE131">
            <v>198.07157863247284</v>
          </cell>
          <cell r="AF131">
            <v>-287.58082996568919</v>
          </cell>
          <cell r="AG131">
            <v>-59.158199142519265</v>
          </cell>
          <cell r="AH131">
            <v>250.41921224671859</v>
          </cell>
          <cell r="AI131">
            <v>349.5792968497725</v>
          </cell>
          <cell r="AJ131">
            <v>-405.15335803785331</v>
          </cell>
          <cell r="AK131">
            <v>840.80442566343118</v>
          </cell>
          <cell r="AL131">
            <v>-326.48565874217104</v>
          </cell>
          <cell r="AM131">
            <v>-242.44745680040188</v>
          </cell>
          <cell r="AN131">
            <v>82.083410791691733</v>
          </cell>
          <cell r="AO131">
            <v>551.80132452968689</v>
          </cell>
          <cell r="AP131">
            <v>322.71149180066186</v>
          </cell>
          <cell r="AQ131">
            <v>383.59253932612489</v>
          </cell>
          <cell r="AR131">
            <v>-413.12446318891864</v>
          </cell>
          <cell r="AS131">
            <v>-4.3469561513644521</v>
          </cell>
          <cell r="AT131">
            <v>2298.2030045880938</v>
          </cell>
          <cell r="AU131">
            <v>-1253.0245214054714</v>
          </cell>
          <cell r="AV131">
            <v>-152.00103574372974</v>
          </cell>
          <cell r="AW131">
            <v>341.74809454056663</v>
          </cell>
          <cell r="AX131">
            <v>424.51877058791723</v>
          </cell>
          <cell r="AY131">
            <v>-116.50929537684556</v>
          </cell>
          <cell r="AZ131">
            <v>-406.21078272972147</v>
          </cell>
          <cell r="BA131">
            <v>1480.3631533378771</v>
          </cell>
          <cell r="BB131">
            <v>-314.25203583390885</v>
          </cell>
          <cell r="BC131">
            <v>916.7425921500319</v>
          </cell>
          <cell r="BD131">
            <v>-288.9158528163083</v>
          </cell>
          <cell r="BE131">
            <v>-23.861682480021017</v>
          </cell>
          <cell r="BF131">
            <v>532.65541466316199</v>
          </cell>
          <cell r="BG131">
            <v>-204.0938868416942</v>
          </cell>
          <cell r="BH131">
            <v>20.683692598565983</v>
          </cell>
          <cell r="BI131">
            <v>-474.90142177879454</v>
          </cell>
          <cell r="BJ131">
            <v>198.32542367981068</v>
          </cell>
          <cell r="BK131">
            <v>311.80239743204766</v>
          </cell>
          <cell r="BL131">
            <v>403.91457218820676</v>
          </cell>
          <cell r="BM131">
            <v>735.83553645236782</v>
          </cell>
          <cell r="BN131">
            <v>-402.667674930293</v>
          </cell>
          <cell r="BO131">
            <v>-567.65861839647232</v>
          </cell>
          <cell r="BP131">
            <v>-898.2652408314259</v>
          </cell>
          <cell r="BQ131">
            <v>-269.65075170139318</v>
          </cell>
          <cell r="BR131">
            <v>295.40840247296717</v>
          </cell>
          <cell r="BS131">
            <v>532.07468840644424</v>
          </cell>
          <cell r="BT131">
            <v>492.72744757904559</v>
          </cell>
          <cell r="BU131">
            <v>673.02283561576382</v>
          </cell>
          <cell r="BV131">
            <v>-501.31352000002238</v>
          </cell>
          <cell r="BW131">
            <v>-243.70732270471603</v>
          </cell>
          <cell r="BX131">
            <v>-227.56672786603679</v>
          </cell>
          <cell r="BY131">
            <v>481.33273407844433</v>
          </cell>
          <cell r="BZ131">
            <v>-179.98185713105494</v>
          </cell>
          <cell r="CA131">
            <v>-401.97497246537262</v>
          </cell>
          <cell r="CB131">
            <v>65.690723429632754</v>
          </cell>
          <cell r="CC131">
            <v>111.11663368826885</v>
          </cell>
          <cell r="CD131">
            <v>-185.12309578833091</v>
          </cell>
          <cell r="CE131">
            <v>-59.490005418330995</v>
          </cell>
          <cell r="CF131">
            <v>277.34279060166529</v>
          </cell>
          <cell r="CG131">
            <v>152.6727670916664</v>
          </cell>
          <cell r="CH131">
            <v>-68.57669563787374</v>
          </cell>
          <cell r="CI131">
            <v>-357.11531400833144</v>
          </cell>
          <cell r="CJ131">
            <v>-42.860712438333962</v>
          </cell>
          <cell r="CK131">
            <v>538.33545802166884</v>
          </cell>
          <cell r="CL131">
            <v>-301.5420104333333</v>
          </cell>
          <cell r="CM131">
            <v>-75.753775023333787</v>
          </cell>
          <cell r="CN131">
            <v>930.48715991996335</v>
          </cell>
          <cell r="CO131">
            <v>-144.06372025663239</v>
          </cell>
          <cell r="CP131">
            <v>-93.043904193331116</v>
          </cell>
          <cell r="CQ131">
            <v>77.047710287011029</v>
          </cell>
          <cell r="CR131">
            <v>-265.17239682333093</v>
          </cell>
          <cell r="CS131">
            <v>15.707570066663294</v>
          </cell>
          <cell r="CT131">
            <v>749.56170423667027</v>
          </cell>
          <cell r="CU131">
            <v>-761.23905900333727</v>
          </cell>
          <cell r="CV131">
            <v>319.0198705608193</v>
          </cell>
          <cell r="CW131">
            <v>516.015731706304</v>
          </cell>
          <cell r="CX131">
            <v>269.29266950547174</v>
          </cell>
          <cell r="CY131">
            <v>256.79047835927537</v>
          </cell>
          <cell r="CZ131">
            <v>323.05086651950137</v>
          </cell>
          <cell r="DA131">
            <v>93.558343730952345</v>
          </cell>
          <cell r="DB131">
            <v>-107.07410877270382</v>
          </cell>
          <cell r="DC131">
            <v>9.7865168095516992</v>
          </cell>
          <cell r="DD131">
            <v>398.01391342209661</v>
          </cell>
          <cell r="DE131">
            <v>1617.4949141245256</v>
          </cell>
          <cell r="DF131">
            <v>-282.38881578792495</v>
          </cell>
          <cell r="DG131">
            <v>-1158.6826963236208</v>
          </cell>
          <cell r="DH131">
            <v>902.11189769560133</v>
          </cell>
          <cell r="DI131">
            <v>-255.62804534555642</v>
          </cell>
          <cell r="DJ131">
            <v>156.84667582343462</v>
          </cell>
          <cell r="DK131">
            <v>-273.08631099217558</v>
          </cell>
          <cell r="DL131">
            <v>161.71101189248617</v>
          </cell>
          <cell r="DM131">
            <v>-171.02432740757484</v>
          </cell>
          <cell r="DN131">
            <v>259.3418737591258</v>
          </cell>
          <cell r="DO131">
            <v>-645.08872616874703</v>
          </cell>
          <cell r="DP131">
            <v>184.91947431335478</v>
          </cell>
          <cell r="DQ131">
            <v>33.692744053169974</v>
          </cell>
          <cell r="DR131">
            <v>-383.67956830649132</v>
          </cell>
          <cell r="DS131">
            <v>49.602861594995417</v>
          </cell>
          <cell r="DT131">
            <v>840.99339723480091</v>
          </cell>
          <cell r="DU131">
            <v>-116.29746600178527</v>
          </cell>
          <cell r="DV131">
            <v>957.50743471999908</v>
          </cell>
          <cell r="DW131">
            <v>517.98286818999429</v>
          </cell>
          <cell r="DX131">
            <v>-695.24800815000117</v>
          </cell>
          <cell r="DY131">
            <v>1522.3920472200043</v>
          </cell>
          <cell r="DZ131">
            <v>-428.04478160000048</v>
          </cell>
          <cell r="EA131">
            <v>-1293.8967231999998</v>
          </cell>
          <cell r="EB131">
            <v>-173.36134551999618</v>
          </cell>
          <cell r="EC131">
            <v>464.44556374999667</v>
          </cell>
          <cell r="ED131">
            <v>-469.0328466999988</v>
          </cell>
          <cell r="EE131">
            <v>-22.984332090007854</v>
          </cell>
          <cell r="EF131">
            <v>532.06180963000747</v>
          </cell>
          <cell r="EG131">
            <v>-421.41883929999995</v>
          </cell>
          <cell r="EH131">
            <v>-258.13162785714485</v>
          </cell>
          <cell r="EI131">
            <v>590.27693287000227</v>
          </cell>
          <cell r="EJ131">
            <v>17.130733570000842</v>
          </cell>
          <cell r="EK131">
            <v>598.76436162999823</v>
          </cell>
          <cell r="EL131">
            <v>108.00570641000331</v>
          </cell>
          <cell r="EM131">
            <v>405.07927417999298</v>
          </cell>
          <cell r="EN131">
            <v>517.37048251000374</v>
          </cell>
          <cell r="EO131">
            <v>481.49350252399557</v>
          </cell>
          <cell r="EP131">
            <v>281.90281897600119</v>
          </cell>
          <cell r="EQ131">
            <v>264.01841805000583</v>
          </cell>
          <cell r="ER131">
            <v>820.02907790999609</v>
          </cell>
          <cell r="ES131">
            <v>-135.47868188141376</v>
          </cell>
        </row>
        <row r="137">
          <cell r="R137">
            <v>-42.748943227197465</v>
          </cell>
          <cell r="S137">
            <v>-43.001161992237932</v>
          </cell>
          <cell r="T137">
            <v>-43.254868847992135</v>
          </cell>
          <cell r="U137">
            <v>-43.510072574195291</v>
          </cell>
          <cell r="V137">
            <v>-43.766782002383046</v>
          </cell>
          <cell r="W137">
            <v>-44.025006016197104</v>
          </cell>
          <cell r="X137">
            <v>-44.284753551692667</v>
          </cell>
          <cell r="Y137">
            <v>1155.4539664023523</v>
          </cell>
          <cell r="Z137">
            <v>-46.613201467772527</v>
          </cell>
          <cell r="AA137">
            <v>-46.894822786597999</v>
          </cell>
          <cell r="AB137">
            <v>-47.178145566913329</v>
          </cell>
          <cell r="AC137">
            <v>652.53681991162216</v>
          </cell>
          <cell r="AD137">
            <v>-186.13302218081398</v>
          </cell>
          <cell r="AE137">
            <v>-187.22528636056458</v>
          </cell>
          <cell r="AF137">
            <v>-188.32396208822021</v>
          </cell>
          <cell r="AG137">
            <v>-189.42908701087356</v>
          </cell>
          <cell r="AH137">
            <v>-190.54069899674133</v>
          </cell>
          <cell r="AI137">
            <v>350.79008268492709</v>
          </cell>
          <cell r="AJ137">
            <v>-81.19813636027601</v>
          </cell>
          <cell r="AK137">
            <v>618.31868622057436</v>
          </cell>
          <cell r="AL137">
            <v>-172.0548173705738</v>
          </cell>
          <cell r="AM137">
            <v>-173.06948612709078</v>
          </cell>
          <cell r="AN137">
            <v>-174.0901409582934</v>
          </cell>
          <cell r="AO137">
            <v>324.88318280760365</v>
          </cell>
          <cell r="AP137">
            <v>-148.17453143633759</v>
          </cell>
          <cell r="AQ137">
            <v>-149.05086905782426</v>
          </cell>
          <cell r="AR137">
            <v>-149.93239153737196</v>
          </cell>
          <cell r="AS137">
            <v>-150.8191295630966</v>
          </cell>
          <cell r="AT137">
            <v>248.28888599517899</v>
          </cell>
          <cell r="AU137">
            <v>847.39162408484856</v>
          </cell>
          <cell r="AV137">
            <v>-150.6067797987337</v>
          </cell>
          <cell r="AW137">
            <v>-199.51300829183583</v>
          </cell>
          <cell r="AX137">
            <v>-161.12130958372222</v>
          </cell>
          <cell r="AY137">
            <v>-162.16848332009499</v>
          </cell>
          <cell r="AZ137">
            <v>-162.10746513444573</v>
          </cell>
          <cell r="BA137">
            <v>272.2109491686262</v>
          </cell>
          <cell r="BB137">
            <v>-130.79171619430434</v>
          </cell>
          <cell r="BC137">
            <v>-115.34246855036271</v>
          </cell>
          <cell r="BD137">
            <v>-115.81466694670097</v>
          </cell>
          <cell r="BE137">
            <v>-93.755636760417673</v>
          </cell>
          <cell r="BF137">
            <v>-139.41982321723515</v>
          </cell>
          <cell r="BG137">
            <v>282.66730204791747</v>
          </cell>
          <cell r="BH137">
            <v>-143.66790938183178</v>
          </cell>
          <cell r="BI137">
            <v>-144.3234717391905</v>
          </cell>
          <cell r="BJ137">
            <v>-127.01169754058179</v>
          </cell>
          <cell r="BK137">
            <v>199.5426374716391</v>
          </cell>
          <cell r="BL137">
            <v>-128.0895352021752</v>
          </cell>
          <cell r="BM137">
            <v>771.34877995197166</v>
          </cell>
          <cell r="BN137">
            <v>-61.222038761278974</v>
          </cell>
          <cell r="BO137">
            <v>-103.94483524746369</v>
          </cell>
          <cell r="BP137">
            <v>-104.10251762240929</v>
          </cell>
          <cell r="BQ137">
            <v>-104.29065167238187</v>
          </cell>
          <cell r="BR137">
            <v>-105.32267471802018</v>
          </cell>
          <cell r="BS137">
            <v>309.05280781545912</v>
          </cell>
          <cell r="BT137">
            <v>-104.78963301194449</v>
          </cell>
          <cell r="BU137">
            <v>-104.95692922522301</v>
          </cell>
          <cell r="BV137">
            <v>-87.141071561008488</v>
          </cell>
          <cell r="BW137">
            <v>-89.874434615701077</v>
          </cell>
          <cell r="BX137">
            <v>-91.292435857026916</v>
          </cell>
          <cell r="BY137">
            <v>-87.896673452539559</v>
          </cell>
          <cell r="BZ137">
            <v>315.35412201727343</v>
          </cell>
          <cell r="CA137">
            <v>-94.151745177036076</v>
          </cell>
          <cell r="CB137">
            <v>-94.211199142035227</v>
          </cell>
          <cell r="CC137">
            <v>-94.275000563393903</v>
          </cell>
          <cell r="CD137">
            <v>-83.166492689999998</v>
          </cell>
          <cell r="CE137">
            <v>-83.16620691</v>
          </cell>
          <cell r="CF137">
            <v>-83.229522360000004</v>
          </cell>
          <cell r="CG137">
            <v>-82.813505219999996</v>
          </cell>
          <cell r="CH137">
            <v>263.59005537046232</v>
          </cell>
          <cell r="CI137">
            <v>-83.178453540000007</v>
          </cell>
          <cell r="CJ137">
            <v>-82.99529496000001</v>
          </cell>
          <cell r="CK137">
            <v>-83.164365509999996</v>
          </cell>
          <cell r="CL137">
            <v>-81.693320880000002</v>
          </cell>
          <cell r="CM137">
            <v>-96.91679031999999</v>
          </cell>
          <cell r="CN137">
            <v>167.94822519000002</v>
          </cell>
          <cell r="CO137">
            <v>-96.963112419999987</v>
          </cell>
          <cell r="CP137">
            <v>-100.57574979999998</v>
          </cell>
          <cell r="CQ137">
            <v>-89.961138359653532</v>
          </cell>
          <cell r="CR137">
            <v>150.83333333000002</v>
          </cell>
          <cell r="CS137">
            <v>-88.188675660000001</v>
          </cell>
          <cell r="CT137">
            <v>-22.539597669999992</v>
          </cell>
          <cell r="CU137">
            <v>-87.533611800000017</v>
          </cell>
          <cell r="CV137">
            <v>-58.404781549999996</v>
          </cell>
          <cell r="CW137">
            <v>-19.166666669999994</v>
          </cell>
          <cell r="CX137">
            <v>-19.166666669999994</v>
          </cell>
          <cell r="CY137">
            <v>-2.083333330000007</v>
          </cell>
          <cell r="CZ137">
            <v>-2.083333330000007</v>
          </cell>
          <cell r="DA137">
            <v>-2.083333330000007</v>
          </cell>
          <cell r="DB137">
            <v>-2.083333330000007</v>
          </cell>
          <cell r="DC137">
            <v>-2.083333330000007</v>
          </cell>
          <cell r="DD137">
            <v>-2.0833333300000016</v>
          </cell>
          <cell r="DE137">
            <v>-2.0833333300000016</v>
          </cell>
          <cell r="DF137">
            <v>-2.0833333300000016</v>
          </cell>
          <cell r="DG137">
            <v>-2.0833333300000016</v>
          </cell>
          <cell r="DH137">
            <v>-2.0833333300000016</v>
          </cell>
          <cell r="DI137">
            <v>-2.0833333300000016</v>
          </cell>
          <cell r="DJ137">
            <v>-2.0833333300000016</v>
          </cell>
          <cell r="DK137">
            <v>-2.0833333300000025</v>
          </cell>
          <cell r="DL137">
            <v>-2.0833333300000025</v>
          </cell>
          <cell r="DM137">
            <v>-2.0833333300000025</v>
          </cell>
          <cell r="DN137">
            <v>-2.0833333300000025</v>
          </cell>
          <cell r="DO137">
            <v>-2.0833333300000025</v>
          </cell>
          <cell r="DP137">
            <v>-2.0833333300000025</v>
          </cell>
          <cell r="DQ137">
            <v>-2.0833333300000025</v>
          </cell>
          <cell r="DR137">
            <v>-2.0833333300000025</v>
          </cell>
          <cell r="DS137">
            <v>-2.0833333300000025</v>
          </cell>
          <cell r="DT137">
            <v>-2.0833333300000025</v>
          </cell>
          <cell r="DU137">
            <v>-2.0833333300000025</v>
          </cell>
          <cell r="DV137">
            <v>-2.0833333300000025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SPNF"/>
      <sheetName val="Cons_SPNF"/>
      <sheetName val="EPNF"/>
      <sheetName val="GG"/>
      <sheetName val="Cons_GG"/>
      <sheetName val="FSS"/>
      <sheetName val="GADS"/>
      <sheetName val="GC"/>
      <sheetName val="PGE"/>
      <sheetName val="RESUMEN"/>
    </sheetNames>
    <sheetDataSet>
      <sheetData sheetId="0"/>
      <sheetData sheetId="1"/>
      <sheetData sheetId="2">
        <row r="55">
          <cell r="C55">
            <v>-7907.9984257381948</v>
          </cell>
          <cell r="D55">
            <v>-8375.0243401517291</v>
          </cell>
          <cell r="E55">
            <v>-6728.6851820942029</v>
          </cell>
          <cell r="F55">
            <v>-10109.266962811816</v>
          </cell>
          <cell r="G55">
            <v>-6094.4265066187072</v>
          </cell>
          <cell r="H55">
            <v>-3062.1302656525368</v>
          </cell>
          <cell r="I55">
            <v>-3784.8877130818291</v>
          </cell>
          <cell r="J55">
            <v>-7092.2578919201005</v>
          </cell>
          <cell r="K55">
            <v>-1782.3133239063027</v>
          </cell>
          <cell r="L55">
            <v>-22.646752205233497</v>
          </cell>
          <cell r="M55">
            <v>-4276.8883469211705</v>
          </cell>
          <cell r="N55">
            <v>-526.46574340406733</v>
          </cell>
          <cell r="O55">
            <v>-658.84507518025384</v>
          </cell>
          <cell r="P55">
            <v>-1655.5847942495548</v>
          </cell>
          <cell r="Q55">
            <v>-5067.1028129043189</v>
          </cell>
          <cell r="R55">
            <v>-461.90573205072542</v>
          </cell>
          <cell r="S55">
            <v>-633.44005008654131</v>
          </cell>
          <cell r="T55">
            <v>-2201.1770160036194</v>
          </cell>
          <cell r="U55">
            <v>-5078.5015420108466</v>
          </cell>
          <cell r="V55">
            <v>-307.87893568958316</v>
          </cell>
          <cell r="W55">
            <v>-621.71339814410203</v>
          </cell>
          <cell r="X55">
            <v>-937.12502330533243</v>
          </cell>
          <cell r="Y55">
            <v>-4861.9678249551871</v>
          </cell>
          <cell r="Z55">
            <v>-1741.7374546965584</v>
          </cell>
          <cell r="AA55">
            <v>-1415.952479726895</v>
          </cell>
          <cell r="AB55">
            <v>-2000.9132803389512</v>
          </cell>
          <cell r="AC55">
            <v>-4950.6637480494155</v>
          </cell>
          <cell r="AD55">
            <v>-806.11512484923514</v>
          </cell>
          <cell r="AE55">
            <v>-730.47448567835818</v>
          </cell>
          <cell r="AF55">
            <v>-601.08263378298761</v>
          </cell>
          <cell r="AG55">
            <v>-3956.7542623081226</v>
          </cell>
          <cell r="AH55">
            <v>75.641438696840851</v>
          </cell>
          <cell r="AI55">
            <v>74.288600200146902</v>
          </cell>
          <cell r="AJ55">
            <v>-675.53161146102684</v>
          </cell>
          <cell r="AK55">
            <v>-2536.528693088505</v>
          </cell>
          <cell r="AL55">
            <v>-60.349019911021969</v>
          </cell>
          <cell r="AM55">
            <v>40.044160514182295</v>
          </cell>
          <cell r="AN55">
            <v>-692.44237337220147</v>
          </cell>
          <cell r="AO55">
            <v>-3072.1404803127971</v>
          </cell>
          <cell r="AP55">
            <v>313.70247825713705</v>
          </cell>
          <cell r="AQ55">
            <v>-2342.7049504164706</v>
          </cell>
          <cell r="AR55">
            <v>-1372.324076535815</v>
          </cell>
          <cell r="AS55">
            <v>-3690.9313432249573</v>
          </cell>
          <cell r="AT55">
            <v>110.73915965854212</v>
          </cell>
          <cell r="AU55">
            <v>49.193478244944345</v>
          </cell>
          <cell r="AV55">
            <v>162.67180128114705</v>
          </cell>
          <cell r="AW55">
            <v>-2104.9177630909398</v>
          </cell>
          <cell r="AX55">
            <v>857.55422599613121</v>
          </cell>
          <cell r="AY55">
            <v>966.59221743891612</v>
          </cell>
          <cell r="AZ55">
            <v>622.59663702639227</v>
          </cell>
          <cell r="BA55">
            <v>-2469.3898326666731</v>
          </cell>
          <cell r="BB55">
            <v>153.38026253999487</v>
          </cell>
          <cell r="BC55">
            <v>202.56421634893923</v>
          </cell>
          <cell r="BD55">
            <v>-1483.1095428490771</v>
          </cell>
          <cell r="BF55">
            <v>865.22228219988119</v>
          </cell>
          <cell r="BG55">
            <v>-821.13500667142989</v>
          </cell>
          <cell r="BH55">
            <v>-570.55301893251817</v>
          </cell>
          <cell r="BI55">
            <v>307.67096163285078</v>
          </cell>
          <cell r="BJ55">
            <v>-84.738562046388324</v>
          </cell>
          <cell r="BK55">
            <v>-881.77747476671811</v>
          </cell>
          <cell r="BL55">
            <v>-96.754515154368619</v>
          </cell>
          <cell r="BM55">
            <v>-835.67511499515012</v>
          </cell>
          <cell r="BN55">
            <v>-723.15516410003738</v>
          </cell>
          <cell r="BO55">
            <v>-768.96596561073193</v>
          </cell>
          <cell r="BP55">
            <v>-1208.854451673556</v>
          </cell>
          <cell r="BQ55">
            <v>-3089.2823956200314</v>
          </cell>
          <cell r="BR55">
            <v>703.92639510686831</v>
          </cell>
          <cell r="BS55">
            <v>-796.86498585935942</v>
          </cell>
          <cell r="BT55">
            <v>-368.96714129823476</v>
          </cell>
          <cell r="BU55">
            <v>-133.22279944044703</v>
          </cell>
          <cell r="BV55">
            <v>-204.35953482291688</v>
          </cell>
          <cell r="BW55">
            <v>-295.85771582317739</v>
          </cell>
          <cell r="BX55">
            <v>-714.76109252534434</v>
          </cell>
          <cell r="BY55">
            <v>-842.90501122354272</v>
          </cell>
          <cell r="BZ55">
            <v>-643.51091225473328</v>
          </cell>
          <cell r="CA55">
            <v>-974.10189594992698</v>
          </cell>
          <cell r="CB55">
            <v>-736.20271658281899</v>
          </cell>
          <cell r="CC55">
            <v>-3368.1969294781002</v>
          </cell>
          <cell r="CD55">
            <v>639.23437576635706</v>
          </cell>
          <cell r="CE55">
            <v>-243.13085067424345</v>
          </cell>
          <cell r="CF55">
            <v>-703.98246078169723</v>
          </cell>
          <cell r="CG55">
            <v>466.77619277028271</v>
          </cell>
          <cell r="CH55">
            <v>-570.0543052348421</v>
          </cell>
          <cell r="CI55">
            <v>-518.43528567954172</v>
          </cell>
          <cell r="CJ55">
            <v>405.21638135479861</v>
          </cell>
          <cell r="CK55">
            <v>-707.59322628970767</v>
          </cell>
          <cell r="CL55">
            <v>-634.74817837042428</v>
          </cell>
          <cell r="CM55">
            <v>-832.08253698106273</v>
          </cell>
          <cell r="CN55">
            <v>-733.66601923423104</v>
          </cell>
          <cell r="CO55">
            <v>-3296.2192687398929</v>
          </cell>
          <cell r="CP55">
            <v>295.34222739511597</v>
          </cell>
          <cell r="CQ55">
            <v>-938.70054073736446</v>
          </cell>
          <cell r="CR55">
            <v>-1098.3791413543108</v>
          </cell>
          <cell r="CS55">
            <v>-51.210125005964528</v>
          </cell>
          <cell r="CT55">
            <v>-563.45934491190474</v>
          </cell>
          <cell r="CU55">
            <v>-801.28300980902486</v>
          </cell>
          <cell r="CV55">
            <v>-387.56053820917896</v>
          </cell>
          <cell r="CW55">
            <v>-665.86802087536807</v>
          </cell>
          <cell r="CX55">
            <v>-947.48472125440503</v>
          </cell>
          <cell r="CY55">
            <v>-709.33528984590748</v>
          </cell>
          <cell r="CZ55">
            <v>-1254.9301515236402</v>
          </cell>
          <cell r="DA55">
            <v>-2986.3983066798669</v>
          </cell>
          <cell r="DB55">
            <v>700.08997094936603</v>
          </cell>
          <cell r="DC55">
            <v>-563.18561093627068</v>
          </cell>
          <cell r="DD55">
            <v>-943.01948486232959</v>
          </cell>
          <cell r="DE55">
            <v>26.735640379850338</v>
          </cell>
          <cell r="DF55">
            <v>-193.25151313036531</v>
          </cell>
          <cell r="DG55">
            <v>-563.95861292784275</v>
          </cell>
          <cell r="DH55">
            <v>102.95542337682855</v>
          </cell>
          <cell r="DI55">
            <v>-658.15624558765512</v>
          </cell>
          <cell r="DJ55">
            <v>-45.881811572160586</v>
          </cell>
          <cell r="DK55">
            <v>-395.0260626421009</v>
          </cell>
          <cell r="DL55">
            <v>-677.97376498313042</v>
          </cell>
          <cell r="DM55">
            <v>-2883.7544346828936</v>
          </cell>
          <cell r="DN55">
            <v>696.9236107681977</v>
          </cell>
          <cell r="DO55">
            <v>-178.5580112008829</v>
          </cell>
          <cell r="DP55">
            <v>-442.72416087047259</v>
          </cell>
          <cell r="DQ55">
            <v>247.06612634472503</v>
          </cell>
          <cell r="DR55">
            <v>137.05388641715308</v>
          </cell>
          <cell r="DS55">
            <v>-309.83141256172985</v>
          </cell>
          <cell r="DT55">
            <v>-164.94055112346086</v>
          </cell>
          <cell r="DU55">
            <v>-30.982447153543035</v>
          </cell>
          <cell r="DV55">
            <v>-479.60861318402112</v>
          </cell>
          <cell r="DW55">
            <v>-206.2517167148203</v>
          </cell>
          <cell r="DX55">
            <v>57.181062526224196</v>
          </cell>
          <cell r="DY55">
            <v>-2387.4580388999093</v>
          </cell>
          <cell r="DZ55">
            <v>465.52327068025534</v>
          </cell>
          <cell r="EA55">
            <v>-140.49127387005274</v>
          </cell>
          <cell r="EB55">
            <v>-385.38101672122411</v>
          </cell>
          <cell r="EC55">
            <v>344.4261976437233</v>
          </cell>
          <cell r="ED55">
            <v>42.109780341474107</v>
          </cell>
          <cell r="EE55">
            <v>-346.49181747101193</v>
          </cell>
          <cell r="EF55">
            <v>-534.24363992566123</v>
          </cell>
          <cell r="EG55">
            <v>-67.330535491364571</v>
          </cell>
          <cell r="EH55">
            <v>-90.868197955176583</v>
          </cell>
          <cell r="EI55">
            <v>-155.29101426897023</v>
          </cell>
          <cell r="EJ55">
            <v>-853.75157121003895</v>
          </cell>
          <cell r="EK55">
            <v>-2063.0978948337843</v>
          </cell>
          <cell r="EL55">
            <v>374.79267500863943</v>
          </cell>
          <cell r="EM55">
            <v>-114.53413473954697</v>
          </cell>
          <cell r="EN55">
            <v>53.443937988041398</v>
          </cell>
          <cell r="EO55">
            <v>-398.65938918795018</v>
          </cell>
          <cell r="EP55">
            <v>-850.71556234267473</v>
          </cell>
          <cell r="EQ55">
            <v>-1093.3299988858462</v>
          </cell>
          <cell r="ER55">
            <v>-816.44249871552665</v>
          </cell>
          <cell r="ES55">
            <v>-760.23996230114244</v>
          </cell>
          <cell r="ET55">
            <v>204.35838448085497</v>
          </cell>
          <cell r="EU55">
            <v>-662.52732861264758</v>
          </cell>
          <cell r="EV55">
            <v>-449.42045969010451</v>
          </cell>
          <cell r="EW55">
            <v>-2578.9835549222034</v>
          </cell>
          <cell r="EX55">
            <v>322.0726892515213</v>
          </cell>
          <cell r="EY55">
            <v>-88.47104354347448</v>
          </cell>
          <cell r="EZ55">
            <v>-122.86248604950424</v>
          </cell>
          <cell r="FA55">
            <v>413.17680121830108</v>
          </cell>
          <cell r="FB55">
            <v>-392.73532945380339</v>
          </cell>
          <cell r="FC55">
            <v>28.752006480444834</v>
          </cell>
          <cell r="FD55">
            <v>-192.62571495008842</v>
          </cell>
          <cell r="FE55">
            <v>-487.48518527566694</v>
          </cell>
          <cell r="FF55">
            <v>842.78270150689877</v>
          </cell>
          <cell r="FG55">
            <v>262.61520546665088</v>
          </cell>
          <cell r="FH55">
            <v>161.13244130173189</v>
          </cell>
          <cell r="FI55">
            <v>-2528.6654098593217</v>
          </cell>
          <cell r="FJ55">
            <v>672.89814802272576</v>
          </cell>
          <cell r="FK55">
            <v>-303.27222217089638</v>
          </cell>
          <cell r="FL55">
            <v>487.9283001443041</v>
          </cell>
          <cell r="FM55">
            <v>379.35075398119443</v>
          </cell>
          <cell r="FN55">
            <v>646.97734858431431</v>
          </cell>
          <cell r="FO55">
            <v>-59.735885126592166</v>
          </cell>
          <cell r="FP55">
            <v>120.32308936062782</v>
          </cell>
          <cell r="FQ55">
            <v>37.063057535856842</v>
          </cell>
          <cell r="FR55">
            <v>465.21049012990716</v>
          </cell>
          <cell r="FS55">
            <v>-75.710485756893377</v>
          </cell>
          <cell r="FT55">
            <v>-378.0460896713389</v>
          </cell>
          <cell r="FU55">
            <v>-2015.6332572384413</v>
          </cell>
          <cell r="FV55">
            <v>797.65267003118515</v>
          </cell>
          <cell r="FW55">
            <v>-541.71230527213629</v>
          </cell>
          <cell r="FX55">
            <v>-102.56010221905399</v>
          </cell>
          <cell r="FY55">
            <v>910.0375214727801</v>
          </cell>
          <cell r="FZ55">
            <v>-312.0432434582217</v>
          </cell>
          <cell r="GA55">
            <v>-395.43006166561918</v>
          </cell>
          <cell r="GB55">
            <v>-425.34309607784689</v>
          </cell>
          <cell r="GC55">
            <v>-654.23113811585472</v>
          </cell>
          <cell r="GD55">
            <v>-403.5353086553755</v>
          </cell>
          <cell r="GE55">
            <v>-320.81136184763363</v>
          </cell>
          <cell r="GF55">
            <v>-853.75869012469593</v>
          </cell>
          <cell r="GG55">
            <v>-1975.1532309886984</v>
          </cell>
        </row>
      </sheetData>
      <sheetData sheetId="3"/>
      <sheetData sheetId="4">
        <row r="60">
          <cell r="C60">
            <v>-696.98271540993937</v>
          </cell>
          <cell r="D60">
            <v>328.030543931789</v>
          </cell>
          <cell r="E60">
            <v>-1430.0889150460343</v>
          </cell>
          <cell r="F60">
            <v>-1581.43408039524</v>
          </cell>
          <cell r="G60">
            <v>510.32167034110626</v>
          </cell>
          <cell r="H60">
            <v>916.53570186553861</v>
          </cell>
          <cell r="I60">
            <v>542.63288057022601</v>
          </cell>
          <cell r="J60">
            <v>65.983648235298006</v>
          </cell>
          <cell r="K60">
            <v>962.94538712000031</v>
          </cell>
          <cell r="L60">
            <v>-218.33894134814858</v>
          </cell>
          <cell r="M60">
            <v>358.39846706128594</v>
          </cell>
          <cell r="N60">
            <v>-75.004542164872873</v>
          </cell>
          <cell r="O60">
            <v>-13.432226063344388</v>
          </cell>
          <cell r="P60">
            <v>-70.314547994567647</v>
          </cell>
          <cell r="Q60">
            <v>-538.23139918715469</v>
          </cell>
          <cell r="R60">
            <v>98.834567143057939</v>
          </cell>
          <cell r="S60">
            <v>254.17200870132774</v>
          </cell>
          <cell r="T60">
            <v>303.63383562021909</v>
          </cell>
          <cell r="U60">
            <v>-328.60986753281804</v>
          </cell>
          <cell r="V60">
            <v>-326.68733767750859</v>
          </cell>
          <cell r="W60">
            <v>-132.94413075412422</v>
          </cell>
          <cell r="X60">
            <v>-176.53211491592015</v>
          </cell>
          <cell r="Y60">
            <v>-793.92533169848184</v>
          </cell>
          <cell r="Z60">
            <v>-421.29810423652987</v>
          </cell>
          <cell r="AA60">
            <v>-481.04415370018251</v>
          </cell>
          <cell r="AB60">
            <v>-304.59725683712895</v>
          </cell>
          <cell r="AC60">
            <v>-374.49456562139972</v>
          </cell>
          <cell r="AD60">
            <v>245.23460900658324</v>
          </cell>
          <cell r="AE60">
            <v>-28.230903624575376</v>
          </cell>
          <cell r="AF60">
            <v>46.206848570624743</v>
          </cell>
          <cell r="AG60">
            <v>247.11111638847342</v>
          </cell>
          <cell r="AH60">
            <v>602.62804155005961</v>
          </cell>
          <cell r="AI60">
            <v>256.36516390830479</v>
          </cell>
          <cell r="AJ60">
            <v>278.70608473543484</v>
          </cell>
          <cell r="AK60">
            <v>-221.1635883282604</v>
          </cell>
          <cell r="AL60">
            <v>67.982050573694323</v>
          </cell>
          <cell r="AM60">
            <v>69.581405668622892</v>
          </cell>
          <cell r="AN60">
            <v>350.52339559659458</v>
          </cell>
          <cell r="AO60">
            <v>54.546028731313527</v>
          </cell>
          <cell r="AP60">
            <v>163.96555397653492</v>
          </cell>
          <cell r="AQ60">
            <v>-123.94458045652152</v>
          </cell>
          <cell r="AR60">
            <v>-107.95548584886296</v>
          </cell>
          <cell r="AS60">
            <v>133.91816056414814</v>
          </cell>
          <cell r="AT60">
            <v>96.65984659999981</v>
          </cell>
          <cell r="AU60">
            <v>147.71986532999972</v>
          </cell>
          <cell r="AV60">
            <v>608.58377336000149</v>
          </cell>
          <cell r="AW60">
            <v>109.98190182999861</v>
          </cell>
          <cell r="AX60">
            <v>115.62041591000013</v>
          </cell>
          <cell r="AY60">
            <v>-16.029444070000125</v>
          </cell>
          <cell r="AZ60">
            <v>-12.538619872592506</v>
          </cell>
          <cell r="BA60">
            <v>-305.39129331555591</v>
          </cell>
          <cell r="BB60">
            <v>177.87740309899993</v>
          </cell>
          <cell r="BC60">
            <v>-5.7144728999999188</v>
          </cell>
          <cell r="BD60">
            <v>17.204193110000006</v>
          </cell>
          <cell r="BF60">
            <v>42.915553570600309</v>
          </cell>
          <cell r="BG60">
            <v>49.783302792881784</v>
          </cell>
          <cell r="BH60">
            <v>-167.70339852835485</v>
          </cell>
          <cell r="BI60">
            <v>-75.040887080327821</v>
          </cell>
          <cell r="BJ60">
            <v>70.960387205772918</v>
          </cell>
          <cell r="BK60">
            <v>-9.3517261887895984</v>
          </cell>
          <cell r="BL60">
            <v>33.524433473372596</v>
          </cell>
          <cell r="BM60">
            <v>29.684915428292811</v>
          </cell>
          <cell r="BN60">
            <v>-133.52389689623311</v>
          </cell>
          <cell r="BO60">
            <v>33.574299294598859</v>
          </cell>
          <cell r="BP60">
            <v>-89.32553234690306</v>
          </cell>
          <cell r="BQ60">
            <v>-482.48016613485038</v>
          </cell>
          <cell r="BR60">
            <v>174.32974770305543</v>
          </cell>
          <cell r="BS60">
            <v>-105.68016077312313</v>
          </cell>
          <cell r="BT60">
            <v>30.184980213125755</v>
          </cell>
          <cell r="BU60">
            <v>54.15984580545819</v>
          </cell>
          <cell r="BV60">
            <v>-19.127389650189571</v>
          </cell>
          <cell r="BW60">
            <v>219.13955254605878</v>
          </cell>
          <cell r="BX60">
            <v>-94.780316113691697</v>
          </cell>
          <cell r="BY60">
            <v>94.822097960979477</v>
          </cell>
          <cell r="BZ60">
            <v>303.59205377293165</v>
          </cell>
          <cell r="CA60">
            <v>-186.51643576437732</v>
          </cell>
          <cell r="CB60">
            <v>185.92005645135873</v>
          </cell>
          <cell r="CC60">
            <v>-328.01348821979934</v>
          </cell>
          <cell r="CD60">
            <v>-177.26731387235549</v>
          </cell>
          <cell r="CE60">
            <v>-138.66732101371201</v>
          </cell>
          <cell r="CF60">
            <v>-10.752702791441038</v>
          </cell>
          <cell r="CG60">
            <v>-119.11894918285634</v>
          </cell>
          <cell r="CH60">
            <v>-55.847759393810179</v>
          </cell>
          <cell r="CI60">
            <v>42.022577822542416</v>
          </cell>
          <cell r="CJ60">
            <v>112.76401710277833</v>
          </cell>
          <cell r="CK60">
            <v>-139.46475735007357</v>
          </cell>
          <cell r="CL60">
            <v>-149.83137466862479</v>
          </cell>
          <cell r="CM60">
            <v>-149.02650858363478</v>
          </cell>
          <cell r="CN60">
            <v>-220.49752809946148</v>
          </cell>
          <cell r="CO60">
            <v>-424.40129501538559</v>
          </cell>
          <cell r="CP60">
            <v>-112.52381598254857</v>
          </cell>
          <cell r="CQ60">
            <v>-98.665329327589063</v>
          </cell>
          <cell r="CR60">
            <v>-210.10895892639235</v>
          </cell>
          <cell r="CS60">
            <v>-167.08672982522194</v>
          </cell>
          <cell r="CT60">
            <v>-166.39947967605883</v>
          </cell>
          <cell r="CU60">
            <v>-147.55794419890162</v>
          </cell>
          <cell r="CV60">
            <v>-176.06247482689025</v>
          </cell>
          <cell r="CW60">
            <v>-24.808780031396111</v>
          </cell>
          <cell r="CX60">
            <v>-103.72600197884242</v>
          </cell>
          <cell r="CY60">
            <v>-145.84364478263683</v>
          </cell>
          <cell r="CZ60">
            <v>-73.999870605824526</v>
          </cell>
          <cell r="DA60">
            <v>-154.65105023293836</v>
          </cell>
          <cell r="DB60">
            <v>186.78179202869399</v>
          </cell>
          <cell r="DC60">
            <v>-40.472614979865511</v>
          </cell>
          <cell r="DD60">
            <v>98.925431957754881</v>
          </cell>
          <cell r="DE60">
            <v>-78.41015215842026</v>
          </cell>
          <cell r="DF60">
            <v>-19.862033948879457</v>
          </cell>
          <cell r="DG60">
            <v>70.041282482724171</v>
          </cell>
          <cell r="DH60">
            <v>11.615259742289766</v>
          </cell>
          <cell r="DI60">
            <v>-33.498680779502706</v>
          </cell>
          <cell r="DJ60">
            <v>68.09026960783757</v>
          </cell>
          <cell r="DK60">
            <v>-57.075931573824676</v>
          </cell>
          <cell r="DL60">
            <v>-36.647854435009094</v>
          </cell>
          <cell r="DM60">
            <v>340.83490239730691</v>
          </cell>
          <cell r="DN60">
            <v>166.07515974034686</v>
          </cell>
          <cell r="DO60">
            <v>46.922452432553257</v>
          </cell>
          <cell r="DP60">
            <v>389.63042937715915</v>
          </cell>
          <cell r="DQ60">
            <v>85.275116343800789</v>
          </cell>
          <cell r="DR60">
            <v>80.057040827874914</v>
          </cell>
          <cell r="DS60">
            <v>91.033006736629318</v>
          </cell>
          <cell r="DT60">
            <v>79.90748521284138</v>
          </cell>
          <cell r="DU60">
            <v>120.22944857494082</v>
          </cell>
          <cell r="DV60">
            <v>78.569150947652531</v>
          </cell>
          <cell r="DW60">
            <v>-77.490990264483003</v>
          </cell>
          <cell r="DX60">
            <v>43.917948949927904</v>
          </cell>
          <cell r="DY60">
            <v>-187.59054701370519</v>
          </cell>
          <cell r="DZ60">
            <v>-59.685413348965426</v>
          </cell>
          <cell r="EA60">
            <v>36.204648972315226</v>
          </cell>
          <cell r="EB60">
            <v>91.462814950344864</v>
          </cell>
          <cell r="EC60">
            <v>-16.521651885123163</v>
          </cell>
          <cell r="ED60">
            <v>36.333425694043626</v>
          </cell>
          <cell r="EE60">
            <v>49.769631859702542</v>
          </cell>
          <cell r="EF60">
            <v>54.703072866502737</v>
          </cell>
          <cell r="EG60">
            <v>196.58056464999981</v>
          </cell>
          <cell r="EH60">
            <v>99.239758080092372</v>
          </cell>
          <cell r="EI60">
            <v>-29.621219219999944</v>
          </cell>
          <cell r="EJ60">
            <v>98.256440288845852</v>
          </cell>
          <cell r="EK60">
            <v>-14.089192337532438</v>
          </cell>
          <cell r="EL60">
            <v>54.096932435683982</v>
          </cell>
          <cell r="EM60">
            <v>74.65127155921482</v>
          </cell>
          <cell r="EN60">
            <v>35.217349981636119</v>
          </cell>
          <cell r="EO60">
            <v>88.366265320135398</v>
          </cell>
          <cell r="EP60">
            <v>-50.839284725892924</v>
          </cell>
          <cell r="EQ60">
            <v>-161.47156105076391</v>
          </cell>
          <cell r="ER60">
            <v>-139.14022364357936</v>
          </cell>
          <cell r="ES60">
            <v>-8.287833618522825</v>
          </cell>
          <cell r="ET60">
            <v>39.47257141323928</v>
          </cell>
          <cell r="EU60">
            <v>101.86469711509324</v>
          </cell>
          <cell r="EV60">
            <v>44.546757155359046</v>
          </cell>
          <cell r="EW60">
            <v>-12.493293706304257</v>
          </cell>
          <cell r="EX60">
            <v>50.648977940000009</v>
          </cell>
          <cell r="EY60">
            <v>76.046466129999999</v>
          </cell>
          <cell r="EZ60">
            <v>-30.035597470000084</v>
          </cell>
          <cell r="FA60">
            <v>62.714621239999985</v>
          </cell>
          <cell r="FB60">
            <v>100.43673724999974</v>
          </cell>
          <cell r="FC60">
            <v>-15.431493160000059</v>
          </cell>
          <cell r="FD60">
            <v>36.434468370000388</v>
          </cell>
          <cell r="FE60">
            <v>46.887380810000138</v>
          </cell>
          <cell r="FF60">
            <v>525.26192418000085</v>
          </cell>
          <cell r="FG60">
            <v>94.696188019999681</v>
          </cell>
          <cell r="FH60">
            <v>62.655341009999404</v>
          </cell>
          <cell r="FI60">
            <v>-47.36962720000048</v>
          </cell>
          <cell r="FJ60">
            <v>140.32884576999993</v>
          </cell>
          <cell r="FK60">
            <v>-62.073071459999994</v>
          </cell>
          <cell r="FL60">
            <v>37.364641600000027</v>
          </cell>
          <cell r="FM60">
            <v>-12.465704520000031</v>
          </cell>
          <cell r="FN60">
            <v>85.592804450000131</v>
          </cell>
          <cell r="FO60">
            <v>-89.156544000000224</v>
          </cell>
          <cell r="FP60">
            <v>-32.958000130000528</v>
          </cell>
          <cell r="FQ60">
            <v>-2.0018261762954239</v>
          </cell>
          <cell r="FR60">
            <v>22.421206433703446</v>
          </cell>
          <cell r="FS60">
            <v>-3.0914667762965564</v>
          </cell>
          <cell r="FT60">
            <v>6.0913802737036349</v>
          </cell>
          <cell r="FU60">
            <v>-308.39120681296299</v>
          </cell>
          <cell r="FV60">
            <v>186.27073945999996</v>
          </cell>
          <cell r="FW60">
            <v>-210.9482022699998</v>
          </cell>
          <cell r="FX60">
            <v>202.55486590899977</v>
          </cell>
          <cell r="FY60">
            <v>33.75655914999993</v>
          </cell>
          <cell r="FZ60">
            <v>31.673020130000168</v>
          </cell>
          <cell r="GA60">
            <v>-71.144052180000017</v>
          </cell>
          <cell r="GB60">
            <v>119.56105703000003</v>
          </cell>
          <cell r="GC60">
            <v>31.876559670000006</v>
          </cell>
          <cell r="GD60">
            <v>-134.23342359000003</v>
          </cell>
          <cell r="GE60">
            <v>142.19158091999975</v>
          </cell>
          <cell r="GF60">
            <v>78.027104900000495</v>
          </cell>
          <cell r="GG60">
            <v>-51.187342067714326</v>
          </cell>
        </row>
      </sheetData>
      <sheetData sheetId="5">
        <row r="54">
          <cell r="C54">
            <v>-7211.0157103282618</v>
          </cell>
          <cell r="D54">
            <v>-8703.0548840835181</v>
          </cell>
          <cell r="E54">
            <v>-5298.5962670481749</v>
          </cell>
          <cell r="F54">
            <v>-8527.8328824165874</v>
          </cell>
          <cell r="G54">
            <v>-6604.7481769598089</v>
          </cell>
          <cell r="H54">
            <v>-3978.6659675180854</v>
          </cell>
          <cell r="I54">
            <v>-4327.5205936520579</v>
          </cell>
          <cell r="J54">
            <v>-7158.241540155399</v>
          </cell>
          <cell r="K54">
            <v>-2745.2587110263121</v>
          </cell>
          <cell r="L54">
            <v>195.69218914291696</v>
          </cell>
          <cell r="N54">
            <v>-451.46120123919536</v>
          </cell>
          <cell r="O54">
            <v>-645.41284911690946</v>
          </cell>
          <cell r="P54">
            <v>-1585.2702462549878</v>
          </cell>
          <cell r="Q54">
            <v>-4528.8714137171655</v>
          </cell>
          <cell r="R54">
            <v>-560.74029919378518</v>
          </cell>
          <cell r="S54">
            <v>-887.61205878786859</v>
          </cell>
          <cell r="T54">
            <v>-2504.8108516238408</v>
          </cell>
          <cell r="U54">
            <v>-4749.8916744780272</v>
          </cell>
          <cell r="V54">
            <v>18.808401987924299</v>
          </cell>
          <cell r="W54">
            <v>-488.76926738997645</v>
          </cell>
          <cell r="X54">
            <v>-760.59290838941433</v>
          </cell>
          <cell r="Y54">
            <v>-4068.0424932567039</v>
          </cell>
          <cell r="Z54">
            <v>-1320.4393504600293</v>
          </cell>
          <cell r="AA54">
            <v>-934.90832602671071</v>
          </cell>
          <cell r="AB54">
            <v>-1696.316023501824</v>
          </cell>
          <cell r="AC54">
            <v>-4576.1691824280169</v>
          </cell>
          <cell r="AD54">
            <v>-1051.3497338558191</v>
          </cell>
          <cell r="AE54">
            <v>-702.24358205378121</v>
          </cell>
          <cell r="AF54">
            <v>-647.28948235361167</v>
          </cell>
          <cell r="AG54">
            <v>-4203.8653786965988</v>
          </cell>
          <cell r="AH54">
            <v>-526.98660285321785</v>
          </cell>
          <cell r="AI54">
            <v>-182.07656370815675</v>
          </cell>
          <cell r="AJ54">
            <v>-954.23769619646191</v>
          </cell>
          <cell r="AK54">
            <v>-2315.3651047602452</v>
          </cell>
          <cell r="AL54">
            <v>-128.3310704847172</v>
          </cell>
          <cell r="AM54">
            <v>-29.537245154439006</v>
          </cell>
          <cell r="AN54">
            <v>-1042.9657689687992</v>
          </cell>
          <cell r="AO54">
            <v>-3126.6865090441079</v>
          </cell>
          <cell r="AP54">
            <v>149.73692428059985</v>
          </cell>
          <cell r="AQ54">
            <v>-2218.7603699599495</v>
          </cell>
          <cell r="AR54">
            <v>-1264.3685906869505</v>
          </cell>
          <cell r="AS54">
            <v>-3824.8495037891025</v>
          </cell>
          <cell r="AT54">
            <v>14.079313058542539</v>
          </cell>
          <cell r="AU54">
            <v>-98.526387085055831</v>
          </cell>
          <cell r="AV54">
            <v>-445.91197207885671</v>
          </cell>
          <cell r="AW54">
            <v>-2214.8996649209366</v>
          </cell>
          <cell r="AX54">
            <v>741.93381008613324</v>
          </cell>
          <cell r="AY54">
            <v>982.62166150891744</v>
          </cell>
          <cell r="AZ54">
            <v>635.13525689898461</v>
          </cell>
          <cell r="BA54">
            <v>-2163.9985393511188</v>
          </cell>
          <cell r="BB54">
            <v>-24.497140559004947</v>
          </cell>
          <cell r="BC54">
            <v>208.27868924893937</v>
          </cell>
          <cell r="BD54">
            <v>-1500.3137359590769</v>
          </cell>
          <cell r="BF54">
            <v>822.30672862928077</v>
          </cell>
          <cell r="BG54">
            <v>-870.91830946431242</v>
          </cell>
          <cell r="BH54">
            <v>-402.84962040416394</v>
          </cell>
          <cell r="BI54">
            <v>382.71184871317791</v>
          </cell>
          <cell r="BJ54">
            <v>-155.69894925216067</v>
          </cell>
          <cell r="BK54">
            <v>-872.42574857792806</v>
          </cell>
          <cell r="BL54">
            <v>-130.2789486277411</v>
          </cell>
          <cell r="BM54">
            <v>-865.36003042344282</v>
          </cell>
          <cell r="BN54">
            <v>-589.63126720380433</v>
          </cell>
          <cell r="BO54">
            <v>-802.54026490533079</v>
          </cell>
          <cell r="BP54">
            <v>-1119.528919326654</v>
          </cell>
          <cell r="BQ54">
            <v>-2606.8022294851808</v>
          </cell>
          <cell r="BR54">
            <v>529.59664740381186</v>
          </cell>
          <cell r="BS54">
            <v>-691.18482508623583</v>
          </cell>
          <cell r="BT54">
            <v>-399.15212151136029</v>
          </cell>
          <cell r="BU54">
            <v>-187.38264524590522</v>
          </cell>
          <cell r="BV54">
            <v>-185.23214517272709</v>
          </cell>
          <cell r="BW54">
            <v>-514.99726836923674</v>
          </cell>
          <cell r="BX54">
            <v>-619.98077641165264</v>
          </cell>
          <cell r="BY54">
            <v>-937.72710918452276</v>
          </cell>
          <cell r="BZ54">
            <v>-947.10296602766493</v>
          </cell>
          <cell r="CA54">
            <v>-787.58546018554989</v>
          </cell>
          <cell r="CB54">
            <v>-922.12277303417704</v>
          </cell>
          <cell r="CC54">
            <v>-3040.1834412583012</v>
          </cell>
          <cell r="CD54">
            <v>816.50168963871283</v>
          </cell>
          <cell r="CE54">
            <v>-104.463529660532</v>
          </cell>
          <cell r="CF54">
            <v>-693.22975799025608</v>
          </cell>
          <cell r="CG54">
            <v>585.89514195313859</v>
          </cell>
          <cell r="CH54">
            <v>-514.20654584103158</v>
          </cell>
          <cell r="CI54">
            <v>-560.45786350208346</v>
          </cell>
          <cell r="CJ54">
            <v>292.45236425201892</v>
          </cell>
          <cell r="CK54">
            <v>-568.12846893963479</v>
          </cell>
          <cell r="CL54">
            <v>-484.91680370179847</v>
          </cell>
          <cell r="CM54">
            <v>-683.05602839742824</v>
          </cell>
          <cell r="CN54">
            <v>-513.16849113476928</v>
          </cell>
          <cell r="CO54">
            <v>-2871.8179737245064</v>
          </cell>
          <cell r="CP54">
            <v>407.86604337766448</v>
          </cell>
          <cell r="CQ54">
            <v>-840.035211409775</v>
          </cell>
          <cell r="CR54">
            <v>-888.27018242791837</v>
          </cell>
          <cell r="CS54">
            <v>115.87660481925786</v>
          </cell>
          <cell r="CT54">
            <v>-397.05986523584579</v>
          </cell>
          <cell r="CU54">
            <v>-653.72506561012324</v>
          </cell>
          <cell r="CV54">
            <v>-211.49806338228791</v>
          </cell>
          <cell r="CW54">
            <v>-641.05924084397202</v>
          </cell>
          <cell r="CX54">
            <v>-843.75871927556318</v>
          </cell>
          <cell r="CY54">
            <v>-563.49164506327043</v>
          </cell>
          <cell r="CZ54">
            <v>-1180.9302809178157</v>
          </cell>
          <cell r="DA54">
            <v>-2831.7472564469294</v>
          </cell>
          <cell r="DB54">
            <v>513.30817892067262</v>
          </cell>
          <cell r="DC54">
            <v>-522.71299595640539</v>
          </cell>
          <cell r="DD54">
            <v>-1041.9449168200854</v>
          </cell>
          <cell r="DE54">
            <v>105.1457925382706</v>
          </cell>
          <cell r="DF54">
            <v>-173.38947918148642</v>
          </cell>
          <cell r="DG54">
            <v>-633.99989541056675</v>
          </cell>
          <cell r="DH54">
            <v>91.340163634539294</v>
          </cell>
          <cell r="DI54">
            <v>-624.65756480815253</v>
          </cell>
          <cell r="DJ54">
            <v>-113.97208117999799</v>
          </cell>
          <cell r="DK54">
            <v>-337.95013106827582</v>
          </cell>
          <cell r="DL54">
            <v>-641.32591054812201</v>
          </cell>
          <cell r="DM54">
            <v>-3224.5893370802005</v>
          </cell>
          <cell r="DN54">
            <v>530.8484510278513</v>
          </cell>
          <cell r="DO54">
            <v>-225.4804636334361</v>
          </cell>
          <cell r="DP54">
            <v>-832.35459024763213</v>
          </cell>
          <cell r="DQ54">
            <v>161.79101000092396</v>
          </cell>
          <cell r="DR54">
            <v>56.996845589277655</v>
          </cell>
          <cell r="DS54">
            <v>-400.86441929835928</v>
          </cell>
          <cell r="DT54">
            <v>-244.84803633630281</v>
          </cell>
          <cell r="DU54">
            <v>-151.21189572848425</v>
          </cell>
          <cell r="DV54">
            <v>-558.17776413167394</v>
          </cell>
          <cell r="DW54">
            <v>-128.76072645033628</v>
          </cell>
          <cell r="DX54">
            <v>13.263113576296291</v>
          </cell>
          <cell r="DY54">
            <v>-2199.8674918862048</v>
          </cell>
          <cell r="DZ54">
            <v>525.20868402922088</v>
          </cell>
          <cell r="EA54">
            <v>-176.69592284236796</v>
          </cell>
          <cell r="EB54">
            <v>-476.84383167156966</v>
          </cell>
          <cell r="EC54">
            <v>360.94784952884538</v>
          </cell>
          <cell r="ED54">
            <v>5.7763546474297982</v>
          </cell>
          <cell r="EE54">
            <v>-396.26144933071464</v>
          </cell>
          <cell r="EF54">
            <v>-588.94671279216436</v>
          </cell>
          <cell r="EG54">
            <v>-263.91110014136439</v>
          </cell>
          <cell r="EH54">
            <v>-190.10795603526913</v>
          </cell>
          <cell r="EI54">
            <v>-125.66979504897063</v>
          </cell>
          <cell r="EJ54">
            <v>-952.00801149888503</v>
          </cell>
          <cell r="EK54">
            <v>-2049.0087024962531</v>
          </cell>
          <cell r="EL54">
            <v>320.69574257295608</v>
          </cell>
          <cell r="EM54">
            <v>-189.18540629876225</v>
          </cell>
          <cell r="EN54">
            <v>18.226588006405564</v>
          </cell>
          <cell r="EO54">
            <v>-487.02565450808561</v>
          </cell>
          <cell r="EP54">
            <v>-799.87627761678141</v>
          </cell>
          <cell r="EQ54">
            <v>-931.85843783508199</v>
          </cell>
          <cell r="ER54">
            <v>-677.30227507194718</v>
          </cell>
          <cell r="ES54">
            <v>-751.95212868261933</v>
          </cell>
          <cell r="ET54">
            <v>164.88581306761625</v>
          </cell>
          <cell r="EU54">
            <v>-764.39202572774093</v>
          </cell>
          <cell r="EV54">
            <v>-493.96721684546355</v>
          </cell>
          <cell r="EW54">
            <v>-2566.490261215899</v>
          </cell>
          <cell r="EX54">
            <v>271.42371131152095</v>
          </cell>
          <cell r="EY54">
            <v>-164.51750967347516</v>
          </cell>
          <cell r="EZ54">
            <v>-92.826888579503702</v>
          </cell>
          <cell r="FA54">
            <v>350.46217997830172</v>
          </cell>
          <cell r="FB54">
            <v>-493.17206670380301</v>
          </cell>
          <cell r="FC54">
            <v>44.183499640444552</v>
          </cell>
          <cell r="FD54">
            <v>-229.06018332008807</v>
          </cell>
          <cell r="FE54">
            <v>-534.37256608566713</v>
          </cell>
          <cell r="FF54">
            <v>317.52077732689804</v>
          </cell>
          <cell r="FG54">
            <v>167.9190174466512</v>
          </cell>
          <cell r="FH54">
            <v>98.477100291732313</v>
          </cell>
          <cell r="FI54">
            <v>-2481.295782659322</v>
          </cell>
          <cell r="FJ54">
            <v>532.56930225272663</v>
          </cell>
          <cell r="FK54">
            <v>-241.19915071089599</v>
          </cell>
          <cell r="FL54">
            <v>450.56365854430351</v>
          </cell>
          <cell r="FM54">
            <v>391.81645850119503</v>
          </cell>
          <cell r="FN54">
            <v>561.38454413431509</v>
          </cell>
          <cell r="FO54">
            <v>29.420658873407319</v>
          </cell>
          <cell r="FP54">
            <v>153.28108949062835</v>
          </cell>
          <cell r="FQ54">
            <v>39.064883712153005</v>
          </cell>
          <cell r="FR54">
            <v>442.78928369620326</v>
          </cell>
          <cell r="FS54">
            <v>-72.619018980597502</v>
          </cell>
          <cell r="FT54">
            <v>-384.13746994504299</v>
          </cell>
          <cell r="FU54">
            <v>-1707.2420504254787</v>
          </cell>
          <cell r="FV54">
            <v>611.38193057118542</v>
          </cell>
          <cell r="FW54">
            <v>-330.76410300213638</v>
          </cell>
          <cell r="FX54">
            <v>-305.11496812805399</v>
          </cell>
          <cell r="FY54">
            <v>876.2809623227804</v>
          </cell>
          <cell r="FZ54">
            <v>-343.71626358822186</v>
          </cell>
          <cell r="GA54">
            <v>-324.28600948561916</v>
          </cell>
          <cell r="GB54">
            <v>-544.90415310784738</v>
          </cell>
          <cell r="GC54">
            <v>-686.10769778585473</v>
          </cell>
          <cell r="GD54">
            <v>-269.30188506537479</v>
          </cell>
          <cell r="GE54">
            <v>-463.00294276763361</v>
          </cell>
          <cell r="GF54">
            <v>-931.78579502469665</v>
          </cell>
          <cell r="GG54">
            <v>-1923.9658889209836</v>
          </cell>
        </row>
      </sheetData>
      <sheetData sheetId="6"/>
      <sheetData sheetId="7">
        <row r="47">
          <cell r="C47">
            <v>1645.3588066720304</v>
          </cell>
          <cell r="D47">
            <v>1671.9223548625769</v>
          </cell>
          <cell r="E47">
            <v>1381.2505099850005</v>
          </cell>
          <cell r="F47">
            <v>-347.98342354309352</v>
          </cell>
          <cell r="G47">
            <v>152.20799845815691</v>
          </cell>
          <cell r="H47">
            <v>484.31000536900137</v>
          </cell>
          <cell r="I47">
            <v>1574.0694391919296</v>
          </cell>
          <cell r="J47">
            <v>869.58149034757298</v>
          </cell>
          <cell r="K47">
            <v>1156.5778714480566</v>
          </cell>
          <cell r="L47">
            <v>1538.5491889720015</v>
          </cell>
          <cell r="M47">
            <v>1329.3566065043744</v>
          </cell>
          <cell r="N47">
            <v>635.08243856451293</v>
          </cell>
          <cell r="O47">
            <v>655.53069507174541</v>
          </cell>
          <cell r="P47">
            <v>303.71911833001309</v>
          </cell>
          <cell r="Q47">
            <v>51.026554705759054</v>
          </cell>
          <cell r="R47">
            <v>647.82167900283594</v>
          </cell>
          <cell r="S47">
            <v>725.10060327429051</v>
          </cell>
          <cell r="T47">
            <v>78.720085077117801</v>
          </cell>
          <cell r="U47">
            <v>220.27998750833149</v>
          </cell>
          <cell r="V47">
            <v>611.72540158242396</v>
          </cell>
          <cell r="W47">
            <v>629.68212885203366</v>
          </cell>
          <cell r="X47">
            <v>118.85223477860291</v>
          </cell>
          <cell r="Y47">
            <v>20.990744771939717</v>
          </cell>
          <cell r="Z47">
            <v>298.18941255548157</v>
          </cell>
          <cell r="AA47">
            <v>-47.809173201184421</v>
          </cell>
          <cell r="AB47">
            <v>-40.102846466207438</v>
          </cell>
          <cell r="AC47">
            <v>-558.26081643118368</v>
          </cell>
          <cell r="AD47">
            <v>206.7186807870396</v>
          </cell>
          <cell r="AE47">
            <v>52.194718736039249</v>
          </cell>
          <cell r="AF47">
            <v>20.802625738038387</v>
          </cell>
          <cell r="AG47">
            <v>-127.50802680295919</v>
          </cell>
          <cell r="AH47">
            <v>397.81401259500035</v>
          </cell>
          <cell r="AI47">
            <v>223.00451232400064</v>
          </cell>
          <cell r="AJ47">
            <v>30.811124704999202</v>
          </cell>
          <cell r="AK47">
            <v>-167.31964425500018</v>
          </cell>
          <cell r="AL47">
            <v>534.53152356805003</v>
          </cell>
          <cell r="AM47">
            <v>439.40365934199963</v>
          </cell>
          <cell r="AN47">
            <v>386.08578606440005</v>
          </cell>
          <cell r="AO47">
            <v>214.04847021748219</v>
          </cell>
          <cell r="AP47">
            <v>433.26451205636522</v>
          </cell>
          <cell r="AQ47">
            <v>453.74936239140015</v>
          </cell>
          <cell r="AR47">
            <v>263.13372593790018</v>
          </cell>
          <cell r="AS47">
            <v>-280.56611003809121</v>
          </cell>
          <cell r="AT47">
            <v>263.20876103125102</v>
          </cell>
          <cell r="AU47">
            <v>260.84357743122882</v>
          </cell>
          <cell r="AV47">
            <v>289.95313552370044</v>
          </cell>
          <cell r="AW47">
            <v>342.57239746187588</v>
          </cell>
          <cell r="AX47">
            <v>368.77410952999935</v>
          </cell>
          <cell r="AY47">
            <v>508.06604723999908</v>
          </cell>
          <cell r="AZ47">
            <v>486.76314714333375</v>
          </cell>
          <cell r="BA47">
            <v>174.94588505866705</v>
          </cell>
          <cell r="BF47">
            <v>267.06632407423518</v>
          </cell>
          <cell r="BG47">
            <v>100.4487127676403</v>
          </cell>
          <cell r="BH47">
            <v>267.56740172263756</v>
          </cell>
          <cell r="BI47">
            <v>240.93508995606675</v>
          </cell>
          <cell r="BJ47">
            <v>209.30263773680974</v>
          </cell>
          <cell r="BK47">
            <v>205.29296737886887</v>
          </cell>
          <cell r="BL47">
            <v>65.055357729512195</v>
          </cell>
          <cell r="BM47">
            <v>56.734421083167888</v>
          </cell>
          <cell r="BN47">
            <v>181.92933951733301</v>
          </cell>
          <cell r="BO47">
            <v>250.50948580720774</v>
          </cell>
          <cell r="BP47">
            <v>189.28473092291733</v>
          </cell>
          <cell r="BQ47">
            <v>-388.76766202436602</v>
          </cell>
          <cell r="BR47">
            <v>291.0094470917694</v>
          </cell>
          <cell r="BS47">
            <v>186.1028322348036</v>
          </cell>
          <cell r="BT47">
            <v>170.70939967626299</v>
          </cell>
          <cell r="BU47">
            <v>196.10871473926005</v>
          </cell>
          <cell r="BV47">
            <v>256.99991816339121</v>
          </cell>
          <cell r="BW47">
            <v>271.99197037163924</v>
          </cell>
          <cell r="BX47">
            <v>134.73841399100007</v>
          </cell>
          <cell r="BY47">
            <v>10.386977172730326</v>
          </cell>
          <cell r="BZ47">
            <v>-66.405306086612711</v>
          </cell>
          <cell r="CA47">
            <v>299.88529674413292</v>
          </cell>
          <cell r="CB47">
            <v>357.27576864630828</v>
          </cell>
          <cell r="CC47">
            <v>-436.88107788210993</v>
          </cell>
          <cell r="CD47">
            <v>358.60862041252057</v>
          </cell>
          <cell r="CE47">
            <v>118.6373885214374</v>
          </cell>
          <cell r="CF47">
            <v>134.47939264846616</v>
          </cell>
          <cell r="CG47">
            <v>201.98434382616858</v>
          </cell>
          <cell r="CH47">
            <v>134.92780107947442</v>
          </cell>
          <cell r="CI47">
            <v>292.76998394639077</v>
          </cell>
          <cell r="CJ47">
            <v>22.431711536689818</v>
          </cell>
          <cell r="CK47">
            <v>-20.99780591089791</v>
          </cell>
          <cell r="CL47">
            <v>117.41832915281094</v>
          </cell>
          <cell r="CM47">
            <v>111.41613318443024</v>
          </cell>
          <cell r="CN47">
            <v>113.2818616024349</v>
          </cell>
          <cell r="CO47">
            <v>-203.70725001492531</v>
          </cell>
          <cell r="CP47">
            <v>151.47711511727169</v>
          </cell>
          <cell r="CQ47">
            <v>41.725859148055861</v>
          </cell>
          <cell r="CR47">
            <v>104.98643829015384</v>
          </cell>
          <cell r="CS47">
            <v>100.99110955284607</v>
          </cell>
          <cell r="CT47">
            <v>-30.747518603635626</v>
          </cell>
          <cell r="CU47">
            <v>-118.05276415039498</v>
          </cell>
          <cell r="CV47">
            <v>17.307250079605069</v>
          </cell>
          <cell r="CW47">
            <v>-97.812886062083976</v>
          </cell>
          <cell r="CX47">
            <v>40.402789516271582</v>
          </cell>
          <cell r="CY47">
            <v>-6.361850913728631</v>
          </cell>
          <cell r="CZ47">
            <v>80.98016757627272</v>
          </cell>
          <cell r="DA47">
            <v>-632.87913309372777</v>
          </cell>
          <cell r="DB47">
            <v>169.50718722901308</v>
          </cell>
          <cell r="DC47">
            <v>53.544259199013027</v>
          </cell>
          <cell r="DD47">
            <v>-16.332765640986736</v>
          </cell>
          <cell r="DE47">
            <v>102.0096547290126</v>
          </cell>
          <cell r="DF47">
            <v>39.222082679012829</v>
          </cell>
          <cell r="DG47">
            <v>-89.037018671986402</v>
          </cell>
          <cell r="DH47">
            <v>-157.26789130998702</v>
          </cell>
          <cell r="DI47">
            <v>-249.7963316409876</v>
          </cell>
          <cell r="DJ47">
            <v>427.86684868901295</v>
          </cell>
          <cell r="DK47">
            <v>210.57795747901355</v>
          </cell>
          <cell r="DL47">
            <v>95.955598159013334</v>
          </cell>
          <cell r="DM47">
            <v>-434.04158244098642</v>
          </cell>
          <cell r="DN47">
            <v>190.48067043833316</v>
          </cell>
          <cell r="DO47">
            <v>205.54229861833358</v>
          </cell>
          <cell r="DP47">
            <v>1.7910435383333834</v>
          </cell>
          <cell r="DQ47">
            <v>187.98954715733373</v>
          </cell>
          <cell r="DR47">
            <v>112.30440203833348</v>
          </cell>
          <cell r="DS47">
            <v>-77.289436871666453</v>
          </cell>
          <cell r="DT47">
            <v>-57.440874971666744</v>
          </cell>
          <cell r="DU47">
            <v>63.083925968333801</v>
          </cell>
          <cell r="DV47">
            <v>25.168073708332713</v>
          </cell>
          <cell r="DW47">
            <v>93.171979238332824</v>
          </cell>
          <cell r="DX47">
            <v>87.66101210833358</v>
          </cell>
          <cell r="DY47">
            <v>-348.15263560166693</v>
          </cell>
          <cell r="DZ47">
            <v>375.42098223333323</v>
          </cell>
          <cell r="EA47">
            <v>184.99438899733298</v>
          </cell>
          <cell r="EB47">
            <v>-25.883847662616745</v>
          </cell>
          <cell r="EC47">
            <v>185.41790326333307</v>
          </cell>
          <cell r="ED47">
            <v>97.507952189333309</v>
          </cell>
          <cell r="EE47">
            <v>156.47780388933325</v>
          </cell>
          <cell r="EF47">
            <v>115.00284928933331</v>
          </cell>
          <cell r="EG47">
            <v>128.72497070133306</v>
          </cell>
          <cell r="EH47">
            <v>142.35796607373334</v>
          </cell>
          <cell r="EI47">
            <v>164.89537884881611</v>
          </cell>
          <cell r="EJ47">
            <v>-326.85276900666707</v>
          </cell>
          <cell r="EK47">
            <v>376.00586037533367</v>
          </cell>
          <cell r="EL47">
            <v>259.16891481274001</v>
          </cell>
          <cell r="EM47">
            <v>86.616108074725048</v>
          </cell>
          <cell r="EN47">
            <v>87.479489168899931</v>
          </cell>
          <cell r="EO47">
            <v>142.34212460465005</v>
          </cell>
          <cell r="EP47">
            <v>191.61640673229977</v>
          </cell>
          <cell r="EQ47">
            <v>119.79083105444977</v>
          </cell>
          <cell r="ER47">
            <v>136.89486311550002</v>
          </cell>
          <cell r="ES47">
            <v>17.774661553074907</v>
          </cell>
          <cell r="ET47">
            <v>108.46420126932492</v>
          </cell>
          <cell r="EU47">
            <v>27.459822694736431</v>
          </cell>
          <cell r="EV47">
            <v>76.083604896622319</v>
          </cell>
          <cell r="EW47">
            <v>-384.10953762944951</v>
          </cell>
          <cell r="EX47">
            <v>52.633412001599595</v>
          </cell>
          <cell r="EY47">
            <v>212.37889972215089</v>
          </cell>
          <cell r="EZ47">
            <v>-1.8035506924994706</v>
          </cell>
          <cell r="FA47">
            <v>236.24865285758472</v>
          </cell>
          <cell r="FB47">
            <v>-123.05977243912514</v>
          </cell>
          <cell r="FC47">
            <v>147.65469701276891</v>
          </cell>
          <cell r="FD47">
            <v>110.08254004998344</v>
          </cell>
          <cell r="FE47">
            <v>60.14599767346715</v>
          </cell>
          <cell r="FF47">
            <v>119.72459780024951</v>
          </cell>
          <cell r="FG47">
            <v>325.6000623912505</v>
          </cell>
          <cell r="FH47">
            <v>70.244151245199305</v>
          </cell>
          <cell r="FI47">
            <v>-53.271816174574496</v>
          </cell>
          <cell r="FJ47">
            <v>124.81854923999947</v>
          </cell>
          <cell r="FK47">
            <v>159.23447673999999</v>
          </cell>
          <cell r="FL47">
            <v>84.721083550000117</v>
          </cell>
          <cell r="FM47">
            <v>133.86792459999992</v>
          </cell>
          <cell r="FN47">
            <v>192.22346980000009</v>
          </cell>
          <cell r="FO47">
            <v>181.97465283999975</v>
          </cell>
          <cell r="FP47">
            <v>50.610195840000074</v>
          </cell>
          <cell r="FQ47">
            <v>82.5118017100001</v>
          </cell>
          <cell r="FR47">
            <v>353.64114959333347</v>
          </cell>
          <cell r="FS47">
            <v>247.9868518166669</v>
          </cell>
          <cell r="FT47">
            <v>149.494679572</v>
          </cell>
          <cell r="FU47">
            <v>-222.53564632999996</v>
          </cell>
          <cell r="FV47">
            <v>195.04568411000002</v>
          </cell>
          <cell r="FW47">
            <v>150.99496583999985</v>
          </cell>
          <cell r="FX47">
            <v>17.408302090000234</v>
          </cell>
          <cell r="FY47">
            <v>406.54581065000002</v>
          </cell>
          <cell r="FZ47">
            <v>182.68478289999996</v>
          </cell>
          <cell r="GA47">
            <v>115.01339832400004</v>
          </cell>
          <cell r="GB47">
            <v>109.52555529599999</v>
          </cell>
          <cell r="GC47">
            <v>46.80283775999942</v>
          </cell>
          <cell r="GD47">
            <v>154.92845420999981</v>
          </cell>
          <cell r="GE47">
            <v>179.19787889999998</v>
          </cell>
          <cell r="GF47">
            <v>66.561038661499992</v>
          </cell>
          <cell r="GG47">
            <v>-295.35210223712488</v>
          </cell>
        </row>
      </sheetData>
      <sheetData sheetId="8">
        <row r="37">
          <cell r="C37">
            <v>46.262944640000569</v>
          </cell>
          <cell r="D37">
            <v>277.24064224999893</v>
          </cell>
          <cell r="E37">
            <v>234.36693707999984</v>
          </cell>
          <cell r="F37">
            <v>-161.29822678000164</v>
          </cell>
          <cell r="G37">
            <v>41.152319549999447</v>
          </cell>
          <cell r="H37">
            <v>-191.97846339999887</v>
          </cell>
          <cell r="I37">
            <v>264.94532740000159</v>
          </cell>
          <cell r="J37">
            <v>21.004995789999157</v>
          </cell>
          <cell r="K37">
            <v>364.85999337000067</v>
          </cell>
          <cell r="N37">
            <v>164.83309722000013</v>
          </cell>
          <cell r="O37">
            <v>-56.01074395000046</v>
          </cell>
          <cell r="P37">
            <v>262.44227075000003</v>
          </cell>
          <cell r="Q37">
            <v>-325.00167937999936</v>
          </cell>
          <cell r="R37">
            <v>213.19755908000025</v>
          </cell>
          <cell r="S37">
            <v>113.46999808000078</v>
          </cell>
          <cell r="T37">
            <v>162.41108578999933</v>
          </cell>
          <cell r="U37">
            <v>-211.83800070000098</v>
          </cell>
          <cell r="V37">
            <v>310.34639328000026</v>
          </cell>
          <cell r="W37">
            <v>236.56551488999958</v>
          </cell>
          <cell r="X37">
            <v>-272.59232449999968</v>
          </cell>
          <cell r="Y37">
            <v>-39.952646590001677</v>
          </cell>
          <cell r="Z37">
            <v>-75.027466480000271</v>
          </cell>
          <cell r="AA37">
            <v>81.46354013000132</v>
          </cell>
          <cell r="AB37">
            <v>142.30614302999857</v>
          </cell>
          <cell r="AC37">
            <v>-310.04044345999932</v>
          </cell>
          <cell r="AD37">
            <v>204.83926552999992</v>
          </cell>
          <cell r="AE37">
            <v>102.66345566000018</v>
          </cell>
          <cell r="AF37">
            <v>-127.63140392999958</v>
          </cell>
          <cell r="AG37">
            <v>-138.71899771000221</v>
          </cell>
          <cell r="AH37">
            <v>137.26806399000043</v>
          </cell>
          <cell r="AI37">
            <v>215.64494297999977</v>
          </cell>
          <cell r="AJ37">
            <v>-183.85555524000074</v>
          </cell>
          <cell r="AK37">
            <v>-361.03591512999924</v>
          </cell>
          <cell r="AL37">
            <v>-32.710556400000314</v>
          </cell>
          <cell r="AM37">
            <v>325.34565005000059</v>
          </cell>
          <cell r="AN37">
            <v>80.725929550000728</v>
          </cell>
          <cell r="AO37">
            <v>-108.41569580000032</v>
          </cell>
          <cell r="AP37">
            <v>-16.962797710000245</v>
          </cell>
          <cell r="AQ37">
            <v>567.61918807999996</v>
          </cell>
          <cell r="AR37">
            <v>-60.689223850000417</v>
          </cell>
          <cell r="AS37">
            <v>-468.96217072999934</v>
          </cell>
          <cell r="AT37">
            <v>285.44773690000125</v>
          </cell>
          <cell r="AU37">
            <v>202.56481553999856</v>
          </cell>
          <cell r="AV37">
            <v>-149.20080756999891</v>
          </cell>
          <cell r="AW37">
            <v>26.04824849999909</v>
          </cell>
          <cell r="AX37">
            <v>121.24534578999987</v>
          </cell>
          <cell r="AY37">
            <v>219.96171371000014</v>
          </cell>
          <cell r="AZ37">
            <v>56.033714709999458</v>
          </cell>
          <cell r="BA37">
            <v>-193.67575886999794</v>
          </cell>
          <cell r="BB37">
            <v>65.536214369999925</v>
          </cell>
          <cell r="BC37">
            <v>188.91666427999996</v>
          </cell>
          <cell r="BD37">
            <v>-69.261218839999117</v>
          </cell>
          <cell r="BF37">
            <v>184.4658189299999</v>
          </cell>
          <cell r="BG37">
            <v>23.005327780000471</v>
          </cell>
          <cell r="BH37">
            <v>-42.638049490000242</v>
          </cell>
          <cell r="BI37">
            <v>-116.47371060999978</v>
          </cell>
          <cell r="BJ37">
            <v>42.475114069999847</v>
          </cell>
          <cell r="BK37">
            <v>17.987852589999534</v>
          </cell>
          <cell r="BL37">
            <v>27.259068680000155</v>
          </cell>
          <cell r="BM37">
            <v>36.159487410000281</v>
          </cell>
          <cell r="BN37">
            <v>199.02371465999977</v>
          </cell>
          <cell r="BO37">
            <v>-25.793851529999472</v>
          </cell>
          <cell r="BP37">
            <v>-40.602044489999287</v>
          </cell>
          <cell r="BQ37">
            <v>-258.60578336000049</v>
          </cell>
          <cell r="BR37">
            <v>190.82743551000007</v>
          </cell>
          <cell r="BS37">
            <v>33.283716380000101</v>
          </cell>
          <cell r="BT37">
            <v>-10.913592810000011</v>
          </cell>
          <cell r="BU37">
            <v>-63.427496510000026</v>
          </cell>
          <cell r="BV37">
            <v>101.55328154999984</v>
          </cell>
          <cell r="BW37">
            <v>75.344213040000966</v>
          </cell>
          <cell r="BX37">
            <v>56.00104631999875</v>
          </cell>
          <cell r="BY37">
            <v>86.661908420000486</v>
          </cell>
          <cell r="BZ37">
            <v>19.74813105000004</v>
          </cell>
          <cell r="CA37">
            <v>38.667172130000665</v>
          </cell>
          <cell r="CB37">
            <v>20.670750639998516</v>
          </cell>
          <cell r="CC37">
            <v>-271.17592347000016</v>
          </cell>
          <cell r="CD37">
            <v>108.28748273000002</v>
          </cell>
          <cell r="CE37">
            <v>186.04058683000022</v>
          </cell>
          <cell r="CF37">
            <v>16.018323719999898</v>
          </cell>
          <cell r="CG37">
            <v>96.86514366999927</v>
          </cell>
          <cell r="CH37">
            <v>101.94182529000011</v>
          </cell>
          <cell r="CI37">
            <v>37.758545930000025</v>
          </cell>
          <cell r="CJ37">
            <v>117.65188966000039</v>
          </cell>
          <cell r="CK37">
            <v>-188.12815830000054</v>
          </cell>
          <cell r="CL37">
            <v>-202.11605585999939</v>
          </cell>
          <cell r="CM37">
            <v>-15.159716370000581</v>
          </cell>
          <cell r="CN37">
            <v>-161.70514164999923</v>
          </cell>
          <cell r="CO37">
            <v>136.91221142999825</v>
          </cell>
          <cell r="CP37">
            <v>69.64613690999991</v>
          </cell>
          <cell r="CQ37">
            <v>-169.86352866000016</v>
          </cell>
          <cell r="CR37">
            <v>25.18992526999989</v>
          </cell>
          <cell r="CS37">
            <v>84.417471359999865</v>
          </cell>
          <cell r="CT37">
            <v>-171.14003640000021</v>
          </cell>
          <cell r="CU37">
            <v>168.18610517000144</v>
          </cell>
          <cell r="CV37">
            <v>205.23740278999952</v>
          </cell>
          <cell r="CW37">
            <v>-36.271934770000144</v>
          </cell>
          <cell r="CX37">
            <v>-26.659324990000812</v>
          </cell>
          <cell r="CY37">
            <v>-64.346605529999806</v>
          </cell>
          <cell r="CZ37">
            <v>-162.93848165000071</v>
          </cell>
          <cell r="DA37">
            <v>-82.755356279998978</v>
          </cell>
          <cell r="DB37">
            <v>85.914984590000358</v>
          </cell>
          <cell r="DC37">
            <v>48.738024489999702</v>
          </cell>
          <cell r="DD37">
            <v>70.186256449999973</v>
          </cell>
          <cell r="DE37">
            <v>-7.7934794999995347</v>
          </cell>
          <cell r="DF37">
            <v>93.691656939999575</v>
          </cell>
          <cell r="DG37">
            <v>16.765278220000255</v>
          </cell>
          <cell r="DH37">
            <v>62.737158480000289</v>
          </cell>
          <cell r="DI37">
            <v>14.692321449999383</v>
          </cell>
          <cell r="DJ37">
            <v>-205.06088385999928</v>
          </cell>
          <cell r="DK37">
            <v>124.52005756000085</v>
          </cell>
          <cell r="DL37">
            <v>-35.79966485000125</v>
          </cell>
          <cell r="DM37">
            <v>-227.43939042000181</v>
          </cell>
          <cell r="DN37">
            <v>90.271531509999988</v>
          </cell>
          <cell r="DO37">
            <v>22.755047189999743</v>
          </cell>
          <cell r="DP37">
            <v>24.241485290000639</v>
          </cell>
          <cell r="DQ37">
            <v>103.85353272999907</v>
          </cell>
          <cell r="DR37">
            <v>155.33301143000051</v>
          </cell>
          <cell r="DS37">
            <v>-43.541601179999816</v>
          </cell>
          <cell r="DT37">
            <v>-62.748727450000672</v>
          </cell>
          <cell r="DU37">
            <v>103.821842879999</v>
          </cell>
          <cell r="DV37">
            <v>-224.92867066999918</v>
          </cell>
          <cell r="DW37">
            <v>-42.941084170001034</v>
          </cell>
          <cell r="DX37">
            <v>16.432327620001502</v>
          </cell>
          <cell r="DY37">
            <v>-334.52715857999954</v>
          </cell>
          <cell r="DZ37">
            <v>136.56491124999991</v>
          </cell>
          <cell r="EA37">
            <v>8.8793133199999374</v>
          </cell>
          <cell r="EB37">
            <v>-178.15478097000013</v>
          </cell>
          <cell r="EC37">
            <v>100.944403870001</v>
          </cell>
          <cell r="ED37">
            <v>122.51926588999891</v>
          </cell>
          <cell r="EE37">
            <v>101.8819802900008</v>
          </cell>
          <cell r="EF37">
            <v>-14.044607890000293</v>
          </cell>
          <cell r="EG37">
            <v>-107.3908430099994</v>
          </cell>
          <cell r="EH37">
            <v>202.16138045000014</v>
          </cell>
          <cell r="EI37">
            <v>-72.240945790000239</v>
          </cell>
          <cell r="EJ37">
            <v>-199.1323080200001</v>
          </cell>
          <cell r="EK37">
            <v>162.95755800999984</v>
          </cell>
          <cell r="EL37">
            <v>-62.025885510000222</v>
          </cell>
          <cell r="EM37">
            <v>170.91659275000029</v>
          </cell>
          <cell r="EN37">
            <v>-125.8535049500004</v>
          </cell>
          <cell r="EO37">
            <v>-58.174490210000073</v>
          </cell>
          <cell r="EP37">
            <v>605.12284677000048</v>
          </cell>
          <cell r="EQ37">
            <v>20.670831519999581</v>
          </cell>
          <cell r="ER37">
            <v>-46.193308799999784</v>
          </cell>
          <cell r="ES37">
            <v>51.370059659999981</v>
          </cell>
          <cell r="ET37">
            <v>-65.865974710000501</v>
          </cell>
          <cell r="EU37">
            <v>-119.91478023000093</v>
          </cell>
          <cell r="EV37">
            <v>-86.087411009997652</v>
          </cell>
          <cell r="EW37">
            <v>-262.95997949000059</v>
          </cell>
          <cell r="EX37">
            <v>314.34963166</v>
          </cell>
          <cell r="EY37">
            <v>72.306340519999935</v>
          </cell>
          <cell r="EZ37">
            <v>-101.20823527999852</v>
          </cell>
          <cell r="FA37">
            <v>26.839413689998651</v>
          </cell>
          <cell r="FB37">
            <v>18.595451000000821</v>
          </cell>
          <cell r="FC37">
            <v>157.12995084999926</v>
          </cell>
          <cell r="FD37">
            <v>29.746664430001488</v>
          </cell>
          <cell r="FE37">
            <v>-14.15499268000076</v>
          </cell>
          <cell r="FF37">
            <v>-164.79247931999959</v>
          </cell>
          <cell r="FG37">
            <v>206.22323644999602</v>
          </cell>
          <cell r="FH37">
            <v>-50.588533000000666</v>
          </cell>
          <cell r="FI37">
            <v>-129.58645494999644</v>
          </cell>
          <cell r="FJ37">
            <v>-38.60632973500006</v>
          </cell>
          <cell r="FK37">
            <v>207.36498212499987</v>
          </cell>
          <cell r="FL37">
            <v>-47.513306599999964</v>
          </cell>
          <cell r="FM37">
            <v>34.598578389999375</v>
          </cell>
          <cell r="FN37">
            <v>-77.600483009999778</v>
          </cell>
          <cell r="FO37">
            <v>262.96361833000043</v>
          </cell>
          <cell r="FP37">
            <v>27.958952339999314</v>
          </cell>
          <cell r="FQ37">
            <v>5.5769246400025168</v>
          </cell>
          <cell r="FR37">
            <v>22.497837729997173</v>
          </cell>
          <cell r="FS37">
            <v>-10.003912759998286</v>
          </cell>
          <cell r="FT37">
            <v>-28.174782970000763</v>
          </cell>
          <cell r="FU37">
            <v>-155.49706313999855</v>
          </cell>
          <cell r="FV37">
            <v>-164.76403353000006</v>
          </cell>
          <cell r="FW37">
            <v>305.11806772000011</v>
          </cell>
          <cell r="FX37">
            <v>-74.817819820000125</v>
          </cell>
          <cell r="FY37">
            <v>-7.9962995499990939</v>
          </cell>
          <cell r="FZ37">
            <v>83.55826492999978</v>
          </cell>
          <cell r="GA37">
            <v>113.35469889999928</v>
          </cell>
          <cell r="GB37">
            <v>28.703413900000953</v>
          </cell>
          <cell r="GC37">
            <v>-10.216150970000513</v>
          </cell>
          <cell r="GD37">
            <v>-87.748481769999557</v>
          </cell>
          <cell r="GE37">
            <v>-13.971807400000159</v>
          </cell>
          <cell r="GF37">
            <v>-73.677729146667275</v>
          </cell>
          <cell r="GG37">
            <v>-147.78775524875812</v>
          </cell>
        </row>
      </sheetData>
      <sheetData sheetId="9">
        <row r="43">
          <cell r="C43">
            <v>-8902.63746164029</v>
          </cell>
          <cell r="D43">
            <v>-10652.217881196091</v>
          </cell>
          <cell r="E43">
            <v>-6914.2137141131752</v>
          </cell>
          <cell r="F43">
            <v>-8018.5512320934868</v>
          </cell>
          <cell r="G43">
            <v>-6798.108494967968</v>
          </cell>
          <cell r="H43">
            <v>-4270.9975094870897</v>
          </cell>
          <cell r="I43">
            <v>-6166.53536024399</v>
          </cell>
          <cell r="J43">
            <v>-8048.8280262929729</v>
          </cell>
          <cell r="K43">
            <v>-4266.6965758443621</v>
          </cell>
          <cell r="L43">
            <v>-1546.4220151690897</v>
          </cell>
          <cell r="N43">
            <v>-1251.3767370237074</v>
          </cell>
          <cell r="O43">
            <v>-1244.9328002386555</v>
          </cell>
          <cell r="P43">
            <v>-2151.4316353350023</v>
          </cell>
          <cell r="Q43">
            <v>-4254.8962890429257</v>
          </cell>
          <cell r="R43">
            <v>-1421.7595372766209</v>
          </cell>
          <cell r="S43">
            <v>-1726.1826601421608</v>
          </cell>
          <cell r="T43">
            <v>-2745.9420224909568</v>
          </cell>
          <cell r="U43">
            <v>-4758.3336612863586</v>
          </cell>
          <cell r="V43">
            <v>-903.26339287449878</v>
          </cell>
          <cell r="W43">
            <v>-1355.0169111320097</v>
          </cell>
          <cell r="X43">
            <v>-606.85281866801574</v>
          </cell>
          <cell r="Y43">
            <v>-4049.0805914386442</v>
          </cell>
          <cell r="Z43">
            <v>-1543.6012965355108</v>
          </cell>
          <cell r="AA43">
            <v>-968.5626929555267</v>
          </cell>
          <cell r="AB43">
            <v>-1798.5193200656156</v>
          </cell>
          <cell r="AC43">
            <v>-3707.8679225368332</v>
          </cell>
          <cell r="AD43">
            <v>-1462.9076801728588</v>
          </cell>
          <cell r="AE43">
            <v>-857.10175644982337</v>
          </cell>
          <cell r="AF43">
            <v>-540.46070416165003</v>
          </cell>
          <cell r="AG43">
            <v>-3937.6383541836367</v>
          </cell>
          <cell r="AH43">
            <v>-1062.0686794382173</v>
          </cell>
          <cell r="AI43">
            <v>-620.72601901215694</v>
          </cell>
          <cell r="AJ43">
            <v>-801.19326566145992</v>
          </cell>
          <cell r="AK43">
            <v>-1787.0095453752438</v>
          </cell>
          <cell r="AL43">
            <v>-630.15203765276601</v>
          </cell>
          <cell r="AM43">
            <v>-794.28655454643831</v>
          </cell>
          <cell r="AN43">
            <v>-1509.7774845831973</v>
          </cell>
          <cell r="AO43">
            <v>-3232.3192834615911</v>
          </cell>
          <cell r="AP43">
            <v>-266.56479006576501</v>
          </cell>
          <cell r="AQ43">
            <v>-3240.1289204313498</v>
          </cell>
          <cell r="AR43">
            <v>-1466.8130927748507</v>
          </cell>
          <cell r="AS43">
            <v>-3075.3212230210138</v>
          </cell>
          <cell r="AT43">
            <v>-534.57718487270904</v>
          </cell>
          <cell r="AU43">
            <v>-561.93478005628458</v>
          </cell>
          <cell r="AV43">
            <v>-586.66430003255573</v>
          </cell>
          <cell r="AW43">
            <v>-2583.5203108828127</v>
          </cell>
          <cell r="AX43">
            <v>251.91435476613333</v>
          </cell>
          <cell r="AY43">
            <v>254.59390055891527</v>
          </cell>
          <cell r="AZ43">
            <v>92.338395045651851</v>
          </cell>
          <cell r="BA43">
            <v>-2145.2686655397893</v>
          </cell>
          <cell r="BB43">
            <v>-453.48230696900464</v>
          </cell>
          <cell r="BC43">
            <v>-684.88196690506106</v>
          </cell>
          <cell r="BD43">
            <v>-1742.3093643850775</v>
          </cell>
          <cell r="BF43">
            <v>370.7745856250458</v>
          </cell>
          <cell r="BG43">
            <v>-994.37235001195268</v>
          </cell>
          <cell r="BH43">
            <v>-627.77897263680075</v>
          </cell>
          <cell r="BI43">
            <v>258.25046936711169</v>
          </cell>
          <cell r="BJ43">
            <v>-407.47670105897078</v>
          </cell>
          <cell r="BK43">
            <v>-1095.7065685467962</v>
          </cell>
          <cell r="BL43">
            <v>-222.59337503725374</v>
          </cell>
          <cell r="BM43">
            <v>-958.25393891661088</v>
          </cell>
          <cell r="BN43">
            <v>-970.58432138113722</v>
          </cell>
          <cell r="BO43">
            <v>-1027.255899182539</v>
          </cell>
          <cell r="BP43">
            <v>-1268.2116057595715</v>
          </cell>
          <cell r="BQ43">
            <v>-1959.4287841008154</v>
          </cell>
          <cell r="BR43">
            <v>47.75976480204281</v>
          </cell>
          <cell r="BS43">
            <v>-910.57137370103965</v>
          </cell>
          <cell r="BT43">
            <v>-558.94792837762361</v>
          </cell>
          <cell r="BU43">
            <v>-320.06386347516582</v>
          </cell>
          <cell r="BV43">
            <v>-543.78534488611785</v>
          </cell>
          <cell r="BW43">
            <v>-862.33345178087711</v>
          </cell>
          <cell r="BX43">
            <v>-810.72023672265186</v>
          </cell>
          <cell r="BY43">
            <v>-1034.7759947772533</v>
          </cell>
          <cell r="BZ43">
            <v>-900.44579099105158</v>
          </cell>
          <cell r="CA43">
            <v>-1126.1379290596838</v>
          </cell>
          <cell r="CB43">
            <v>-1300.0692923204838</v>
          </cell>
          <cell r="CC43">
            <v>-2332.1264399061911</v>
          </cell>
          <cell r="CD43">
            <v>349.6055864961927</v>
          </cell>
          <cell r="CE43">
            <v>-409.14150501196991</v>
          </cell>
          <cell r="CF43">
            <v>-843.72747435872157</v>
          </cell>
          <cell r="CG43">
            <v>287.04565445697153</v>
          </cell>
          <cell r="CH43">
            <v>-751.07617221050668</v>
          </cell>
          <cell r="CI43">
            <v>-890.98639337847453</v>
          </cell>
          <cell r="CJ43">
            <v>152.36876305532951</v>
          </cell>
          <cell r="CK43">
            <v>-359.0025047287354</v>
          </cell>
          <cell r="CL43">
            <v>-400.21907699460985</v>
          </cell>
          <cell r="CM43">
            <v>-779.31244521185795</v>
          </cell>
          <cell r="CN43">
            <v>-464.74521108720523</v>
          </cell>
          <cell r="CO43">
            <v>-2805.022935139581</v>
          </cell>
          <cell r="CP43">
            <v>186.74279135039205</v>
          </cell>
          <cell r="CQ43">
            <v>-711.89754189783071</v>
          </cell>
          <cell r="CR43">
            <v>-1018.4465459880721</v>
          </cell>
          <cell r="CS43">
            <v>-69.531976093587673</v>
          </cell>
          <cell r="CT43">
            <v>-195.17231023220984</v>
          </cell>
          <cell r="CU43">
            <v>-703.85840662972919</v>
          </cell>
          <cell r="CV43">
            <v>-434.04271625189358</v>
          </cell>
          <cell r="CW43">
            <v>-506.97442001188801</v>
          </cell>
          <cell r="CX43">
            <v>-857.50218380183401</v>
          </cell>
          <cell r="CY43">
            <v>-492.78318861954199</v>
          </cell>
          <cell r="CZ43">
            <v>-1098.971966844088</v>
          </cell>
          <cell r="DA43">
            <v>-2116.112767073203</v>
          </cell>
          <cell r="DB43">
            <v>257.88600710165861</v>
          </cell>
          <cell r="DC43">
            <v>-624.99527964541835</v>
          </cell>
          <cell r="DD43">
            <v>-1095.7984076290982</v>
          </cell>
          <cell r="DE43">
            <v>10.929617309257083</v>
          </cell>
          <cell r="DF43">
            <v>-306.30321880049883</v>
          </cell>
          <cell r="DG43">
            <v>-561.72815495858072</v>
          </cell>
          <cell r="DH43">
            <v>185.87089646452523</v>
          </cell>
          <cell r="DI43">
            <v>-389.55355461716431</v>
          </cell>
          <cell r="DJ43">
            <v>-336.77804600901186</v>
          </cell>
          <cell r="DK43">
            <v>-673.04814610729045</v>
          </cell>
          <cell r="DL43">
            <v>-701.48184385713353</v>
          </cell>
          <cell r="DM43">
            <v>-2563.1083642192129</v>
          </cell>
          <cell r="DN43">
            <v>250.09624907951775</v>
          </cell>
          <cell r="DO43">
            <v>-453.77780944176925</v>
          </cell>
          <cell r="DP43">
            <v>-858.38711907596644</v>
          </cell>
          <cell r="DQ43">
            <v>-130.05206988640839</v>
          </cell>
          <cell r="DR43">
            <v>-210.64056787905611</v>
          </cell>
          <cell r="DS43">
            <v>-280.03338124669244</v>
          </cell>
          <cell r="DT43">
            <v>-124.65843391463477</v>
          </cell>
          <cell r="DU43">
            <v>-318.11766457681733</v>
          </cell>
          <cell r="DV43">
            <v>-358.41716717000782</v>
          </cell>
          <cell r="DW43">
            <v>-178.99162151866858</v>
          </cell>
          <cell r="DX43">
            <v>-90.830226152038904</v>
          </cell>
          <cell r="DY43">
            <v>-1517.1876977045381</v>
          </cell>
          <cell r="DZ43">
            <v>13.222790545887619</v>
          </cell>
          <cell r="EA43">
            <v>-370.56962515970054</v>
          </cell>
          <cell r="EB43">
            <v>-272.80520303895219</v>
          </cell>
          <cell r="EC43">
            <v>74.585542395512221</v>
          </cell>
          <cell r="ED43">
            <v>-214.25086343190242</v>
          </cell>
          <cell r="EE43">
            <v>-654.6212335100488</v>
          </cell>
          <cell r="EF43">
            <v>-689.90495419149715</v>
          </cell>
          <cell r="EG43">
            <v>-285.24522783269731</v>
          </cell>
          <cell r="EH43">
            <v>-534.62730255900351</v>
          </cell>
          <cell r="EI43">
            <v>-218.32422810778598</v>
          </cell>
          <cell r="EJ43">
            <v>-426.02293447221791</v>
          </cell>
          <cell r="EK43">
            <v>-2587.9721208815868</v>
          </cell>
          <cell r="EL43">
            <v>123.55271327021592</v>
          </cell>
          <cell r="EM43">
            <v>-446.7181071234877</v>
          </cell>
          <cell r="EN43">
            <v>56.600603787505861</v>
          </cell>
          <cell r="EO43">
            <v>-571.19328890273528</v>
          </cell>
          <cell r="EP43">
            <v>-1596.6155311190819</v>
          </cell>
          <cell r="EQ43">
            <v>-1072.3201004095315</v>
          </cell>
          <cell r="ER43">
            <v>-768.00382938744701</v>
          </cell>
          <cell r="ES43">
            <v>-821.09684989569428</v>
          </cell>
          <cell r="ET43">
            <v>122.2875865082915</v>
          </cell>
          <cell r="EU43">
            <v>-671.93706819247654</v>
          </cell>
          <cell r="EV43">
            <v>-483.9634107320876</v>
          </cell>
          <cell r="EW43">
            <v>-1919.4207440964492</v>
          </cell>
          <cell r="EX43">
            <v>-95.559332350079103</v>
          </cell>
          <cell r="EY43">
            <v>-449.20274991562587</v>
          </cell>
          <cell r="EZ43">
            <v>10.184897392994571</v>
          </cell>
          <cell r="FA43">
            <v>87.374113430719262</v>
          </cell>
          <cell r="FB43">
            <v>-388.70774526467949</v>
          </cell>
          <cell r="FC43">
            <v>-260.6011482223239</v>
          </cell>
          <cell r="FD43">
            <v>-368.88938780007311</v>
          </cell>
          <cell r="FE43">
            <v>-580.36357107913341</v>
          </cell>
          <cell r="FF43">
            <v>362.58865884664874</v>
          </cell>
          <cell r="FG43">
            <v>-363.90428139459573</v>
          </cell>
          <cell r="FH43">
            <v>78.821482046534129</v>
          </cell>
          <cell r="FI43">
            <v>-2298.4375115347511</v>
          </cell>
          <cell r="FJ43">
            <v>446.35708274772628</v>
          </cell>
          <cell r="FK43">
            <v>-607.79860957589585</v>
          </cell>
          <cell r="FL43">
            <v>413.35588159430381</v>
          </cell>
          <cell r="FM43">
            <v>223.34995551119573</v>
          </cell>
          <cell r="FN43">
            <v>446.76155734431404</v>
          </cell>
          <cell r="FO43">
            <v>-415.51761229659314</v>
          </cell>
          <cell r="FP43">
            <v>74.711941310628845</v>
          </cell>
          <cell r="FQ43">
            <v>-49.023842637849611</v>
          </cell>
          <cell r="FR43">
            <v>66.650296372871935</v>
          </cell>
          <cell r="FS43">
            <v>-310.60195803726583</v>
          </cell>
          <cell r="FT43">
            <v>-505.45736654704297</v>
          </cell>
          <cell r="FU43">
            <v>-1329.2093409554795</v>
          </cell>
          <cell r="FV43">
            <v>581.10027999118529</v>
          </cell>
          <cell r="FW43">
            <v>-786.877136562136</v>
          </cell>
          <cell r="FX43">
            <v>-247.70545039805393</v>
          </cell>
          <cell r="FY43">
            <v>477.73145122277901</v>
          </cell>
          <cell r="FZ43">
            <v>-609.95931141822189</v>
          </cell>
          <cell r="GA43">
            <v>-552.65410670961819</v>
          </cell>
          <cell r="GB43">
            <v>-683.13312230384804</v>
          </cell>
          <cell r="GC43">
            <v>-722.6943845758542</v>
          </cell>
          <cell r="GD43">
            <v>-336.48185750537527</v>
          </cell>
          <cell r="GE43">
            <v>-628.22901426763383</v>
          </cell>
          <cell r="GF43">
            <v>-924.66910453952983</v>
          </cell>
          <cell r="GG43">
            <v>-1480.826031435101</v>
          </cell>
        </row>
      </sheetData>
      <sheetData sheetId="10">
        <row r="52">
          <cell r="C52">
            <v>-8902.6374616402936</v>
          </cell>
          <cell r="D52">
            <v>-10608.323981196096</v>
          </cell>
          <cell r="E52">
            <v>-6477.7807141131707</v>
          </cell>
          <cell r="F52">
            <v>-7514.9302320934803</v>
          </cell>
          <cell r="G52">
            <v>-6612.2806631779677</v>
          </cell>
          <cell r="H52">
            <v>-4361.2320435070869</v>
          </cell>
          <cell r="I52">
            <v>-6168.5019934639931</v>
          </cell>
          <cell r="J52">
            <v>-7672.3403387429789</v>
          </cell>
          <cell r="K52">
            <v>-4401.7715008943596</v>
          </cell>
          <cell r="N52">
            <v>-1251.3767370237083</v>
          </cell>
          <cell r="O52">
            <v>-1244.9328002386555</v>
          </cell>
          <cell r="P52">
            <v>-2151.4316353350023</v>
          </cell>
          <cell r="Q52">
            <v>-4254.8962890429266</v>
          </cell>
          <cell r="R52">
            <v>-1421.7595372766209</v>
          </cell>
          <cell r="S52">
            <v>-1726.1826601421599</v>
          </cell>
          <cell r="T52">
            <v>-2745.9420224909582</v>
          </cell>
          <cell r="U52">
            <v>-4714.4397612863577</v>
          </cell>
          <cell r="V52">
            <v>-768.83939287449903</v>
          </cell>
          <cell r="W52">
            <v>-1311.9929111320107</v>
          </cell>
          <cell r="X52">
            <v>-501.98981866801478</v>
          </cell>
          <cell r="Y52">
            <v>-3894.9585914386425</v>
          </cell>
          <cell r="Z52">
            <v>-1343.1632965355111</v>
          </cell>
          <cell r="AA52">
            <v>-858.36869295552788</v>
          </cell>
          <cell r="AB52">
            <v>-1686.149320065615</v>
          </cell>
          <cell r="AC52">
            <v>-3627.2489225368336</v>
          </cell>
          <cell r="AD52">
            <v>-1406.7201418228587</v>
          </cell>
          <cell r="AE52">
            <v>-791.28551484982199</v>
          </cell>
          <cell r="AF52">
            <v>-481.84024780164964</v>
          </cell>
          <cell r="AG52">
            <v>-3932.4347587036373</v>
          </cell>
          <cell r="AH52">
            <v>-1043.6835140782168</v>
          </cell>
          <cell r="AI52">
            <v>-645.783710082158</v>
          </cell>
          <cell r="AJ52">
            <v>-842.23841930146045</v>
          </cell>
          <cell r="AK52">
            <v>-1829.5264000452444</v>
          </cell>
          <cell r="AL52">
            <v>-624.39812806276586</v>
          </cell>
          <cell r="AM52">
            <v>-815.19181086643857</v>
          </cell>
          <cell r="AN52">
            <v>-1521.0480762431989</v>
          </cell>
          <cell r="AO52">
            <v>-3207.8639782915907</v>
          </cell>
          <cell r="AP52">
            <v>-200.07055145576396</v>
          </cell>
          <cell r="AQ52">
            <v>-3131.1812064013498</v>
          </cell>
          <cell r="AR52">
            <v>-1386.3806022648496</v>
          </cell>
          <cell r="AS52">
            <v>-2954.7079786210143</v>
          </cell>
          <cell r="AT52">
            <v>-523.19210014271084</v>
          </cell>
          <cell r="AU52">
            <v>-583.28859678628396</v>
          </cell>
          <cell r="AV52">
            <v>-632.65954888255692</v>
          </cell>
          <cell r="AW52">
            <v>-2662.6312550828134</v>
          </cell>
          <cell r="AX52">
            <v>118.87952894613409</v>
          </cell>
          <cell r="AY52">
            <v>161.88588186891502</v>
          </cell>
          <cell r="AZ52">
            <v>-51.662634554348188</v>
          </cell>
          <cell r="BA52">
            <v>-2202.2333733297883</v>
          </cell>
          <cell r="BB52">
            <v>-780.08877855614628</v>
          </cell>
          <cell r="BC52">
            <v>-683.92458104506113</v>
          </cell>
          <cell r="BD52">
            <v>-1788.7311227550772</v>
          </cell>
          <cell r="BF52">
            <v>370.77458562504535</v>
          </cell>
          <cell r="BG52">
            <v>-994.3723500119529</v>
          </cell>
          <cell r="BH52">
            <v>-627.7789726368012</v>
          </cell>
          <cell r="BI52">
            <v>258.25046936711169</v>
          </cell>
          <cell r="BJ52">
            <v>-407.476701058971</v>
          </cell>
          <cell r="BK52">
            <v>-1095.7065685467958</v>
          </cell>
          <cell r="BL52">
            <v>-222.59337503725374</v>
          </cell>
          <cell r="BM52">
            <v>-958.25393891661133</v>
          </cell>
          <cell r="BN52">
            <v>-970.58432138113722</v>
          </cell>
          <cell r="BO52">
            <v>-1027.2558991825395</v>
          </cell>
          <cell r="BP52">
            <v>-1268.2116057595713</v>
          </cell>
          <cell r="BQ52">
            <v>-1959.4287841008154</v>
          </cell>
          <cell r="BR52">
            <v>47.75976480204281</v>
          </cell>
          <cell r="BS52">
            <v>-910.57137370104033</v>
          </cell>
          <cell r="BT52">
            <v>-558.94792837762384</v>
          </cell>
          <cell r="BU52">
            <v>-320.06386347516491</v>
          </cell>
          <cell r="BV52">
            <v>-543.78534488611763</v>
          </cell>
          <cell r="BW52">
            <v>-862.33345178087734</v>
          </cell>
          <cell r="BX52">
            <v>-810.72023672265186</v>
          </cell>
          <cell r="BY52">
            <v>-1034.7759947772538</v>
          </cell>
          <cell r="BZ52">
            <v>-900.44579099105249</v>
          </cell>
          <cell r="CA52">
            <v>-1125.9930290596835</v>
          </cell>
          <cell r="CB52">
            <v>-1293.3682923204838</v>
          </cell>
          <cell r="CC52">
            <v>-2295.0784399061904</v>
          </cell>
          <cell r="CD52">
            <v>396.30158649619261</v>
          </cell>
          <cell r="CE52">
            <v>-365.00650501196992</v>
          </cell>
          <cell r="CF52">
            <v>-800.1344743587224</v>
          </cell>
          <cell r="CG52">
            <v>302.32865445697144</v>
          </cell>
          <cell r="CH52">
            <v>-741.60817221050638</v>
          </cell>
          <cell r="CI52">
            <v>-872.71339337847439</v>
          </cell>
          <cell r="CJ52">
            <v>182.07776305532934</v>
          </cell>
          <cell r="CK52">
            <v>-316.80850472873567</v>
          </cell>
          <cell r="CL52">
            <v>-367.25907699461004</v>
          </cell>
          <cell r="CM52">
            <v>-739.38644521185779</v>
          </cell>
          <cell r="CN52">
            <v>-413.32921108720529</v>
          </cell>
          <cell r="CO52">
            <v>-2742.2429351395813</v>
          </cell>
          <cell r="CP52">
            <v>261.18279135039234</v>
          </cell>
          <cell r="CQ52">
            <v>-641.46254189783053</v>
          </cell>
          <cell r="CR52">
            <v>-962.88354598807223</v>
          </cell>
          <cell r="CS52">
            <v>-25.888976093588099</v>
          </cell>
          <cell r="CT52">
            <v>-158.27631023221011</v>
          </cell>
          <cell r="CU52">
            <v>-674.20340662972922</v>
          </cell>
          <cell r="CV52">
            <v>-392.89771625189337</v>
          </cell>
          <cell r="CW52">
            <v>-470.23942001188789</v>
          </cell>
          <cell r="CX52">
            <v>-823.012183801834</v>
          </cell>
          <cell r="CY52">
            <v>-467.15118861954215</v>
          </cell>
          <cell r="CZ52">
            <v>-1067.396966844088</v>
          </cell>
          <cell r="DA52">
            <v>-2092.7007670732019</v>
          </cell>
          <cell r="DB52">
            <v>275.59498010165862</v>
          </cell>
          <cell r="DC52">
            <v>-608.46770864541827</v>
          </cell>
          <cell r="DD52">
            <v>-1073.8474132790977</v>
          </cell>
          <cell r="DE52">
            <v>27.175031769257203</v>
          </cell>
          <cell r="DF52">
            <v>-283.07154640049885</v>
          </cell>
          <cell r="DG52">
            <v>-535.38900021858058</v>
          </cell>
          <cell r="DH52">
            <v>212.58024052452538</v>
          </cell>
          <cell r="DI52">
            <v>-369.9366877171642</v>
          </cell>
          <cell r="DJ52">
            <v>-324.48380060901195</v>
          </cell>
          <cell r="DK52">
            <v>-667.84455062729035</v>
          </cell>
          <cell r="DL52">
            <v>-701.48184385713375</v>
          </cell>
          <cell r="DM52">
            <v>-2563.1083642192116</v>
          </cell>
          <cell r="DN52">
            <v>260.60237699951767</v>
          </cell>
          <cell r="DO52">
            <v>-460.7477094417693</v>
          </cell>
          <cell r="DP52">
            <v>-843.53818163596634</v>
          </cell>
          <cell r="DQ52">
            <v>-156.92334860640858</v>
          </cell>
          <cell r="DR52">
            <v>-199.88896644905662</v>
          </cell>
          <cell r="DS52">
            <v>-288.97139502669279</v>
          </cell>
          <cell r="DT52">
            <v>-124.16507293463519</v>
          </cell>
          <cell r="DU52">
            <v>-354.59748278681764</v>
          </cell>
          <cell r="DV52">
            <v>-363.47586358000808</v>
          </cell>
          <cell r="DW52">
            <v>-193.80376665866788</v>
          </cell>
          <cell r="DX52">
            <v>-120.44805910203877</v>
          </cell>
          <cell r="DY52">
            <v>-1515.2745742845377</v>
          </cell>
          <cell r="DZ52">
            <v>12.624574765887928</v>
          </cell>
          <cell r="EA52">
            <v>-365.47102500970095</v>
          </cell>
          <cell r="EB52">
            <v>-271.55167781895216</v>
          </cell>
          <cell r="EC52">
            <v>78.302821495511125</v>
          </cell>
          <cell r="ED52">
            <v>-241.86097256190214</v>
          </cell>
          <cell r="EE52">
            <v>-651.63365980004892</v>
          </cell>
          <cell r="EF52">
            <v>-696.87821567149717</v>
          </cell>
          <cell r="EG52">
            <v>-275.0887221626972</v>
          </cell>
          <cell r="EH52">
            <v>-549.08113840900319</v>
          </cell>
          <cell r="EI52">
            <v>-218.0793994977862</v>
          </cell>
          <cell r="EJ52">
            <v>-429.32208087221784</v>
          </cell>
          <cell r="EK52">
            <v>-2560.462497921586</v>
          </cell>
          <cell r="EL52">
            <v>137.48490452021588</v>
          </cell>
          <cell r="EM52">
            <v>-427.68581845348785</v>
          </cell>
          <cell r="EN52">
            <v>90.130362477505514</v>
          </cell>
          <cell r="EO52">
            <v>-540.43819177273531</v>
          </cell>
          <cell r="EP52">
            <v>-1545.7384691690818</v>
          </cell>
          <cell r="EQ52">
            <v>-1045.0045454595315</v>
          </cell>
          <cell r="ER52">
            <v>-744.17911847744745</v>
          </cell>
          <cell r="ES52">
            <v>-776.50419523569394</v>
          </cell>
          <cell r="ET52">
            <v>134.3027114482918</v>
          </cell>
          <cell r="EU52">
            <v>-618.82964320247629</v>
          </cell>
          <cell r="EV52">
            <v>-447.75712217208752</v>
          </cell>
          <cell r="EW52">
            <v>-1888.1212132464489</v>
          </cell>
          <cell r="EX52">
            <v>-97.955021430079341</v>
          </cell>
          <cell r="EY52">
            <v>-438.0856302656257</v>
          </cell>
          <cell r="EZ52">
            <v>12.848551552994195</v>
          </cell>
          <cell r="FA52">
            <v>86.640117490718694</v>
          </cell>
          <cell r="FB52">
            <v>-391.01382665467963</v>
          </cell>
          <cell r="FC52">
            <v>-278.91488762232348</v>
          </cell>
          <cell r="FD52">
            <v>-410.33724645007305</v>
          </cell>
          <cell r="FE52">
            <v>-570.96044901913365</v>
          </cell>
          <cell r="FF52">
            <v>348.63814658664842</v>
          </cell>
          <cell r="FG52">
            <v>-379.45559929459569</v>
          </cell>
          <cell r="FH52">
            <v>8.3608256965339933</v>
          </cell>
          <cell r="FI52">
            <v>-2291.5364814847508</v>
          </cell>
          <cell r="FJ52">
            <v>480.91048451772622</v>
          </cell>
          <cell r="FK52">
            <v>-645.47629831589575</v>
          </cell>
          <cell r="FL52">
            <v>283.44534274430362</v>
          </cell>
          <cell r="FM52">
            <v>224.67645430119546</v>
          </cell>
          <cell r="FN52">
            <v>406.63948681431384</v>
          </cell>
          <cell r="FO52">
            <v>-469.43005924659337</v>
          </cell>
          <cell r="FP52">
            <v>65.075507790629217</v>
          </cell>
          <cell r="FQ52">
            <v>-90.248000537848839</v>
          </cell>
          <cell r="FR52">
            <v>-26.490141807127884</v>
          </cell>
          <cell r="FS52">
            <v>-293.97485797726563</v>
          </cell>
          <cell r="FT52">
            <v>-566.80016413704266</v>
          </cell>
          <cell r="FU52">
            <v>-1341.4583512154798</v>
          </cell>
          <cell r="FV52">
            <v>272.86968298404304</v>
          </cell>
          <cell r="FW52">
            <v>-803.07974738213602</v>
          </cell>
          <cell r="FX52">
            <v>-249.87871415805353</v>
          </cell>
          <cell r="FY52">
            <v>493.51335769277921</v>
          </cell>
          <cell r="FZ52">
            <v>-651.85715355822185</v>
          </cell>
          <cell r="GA52">
            <v>-525.58078517961803</v>
          </cell>
          <cell r="GB52">
            <v>-688.11537117384796</v>
          </cell>
          <cell r="GC52">
            <v>-719.39387992585398</v>
          </cell>
          <cell r="GD52">
            <v>-381.2218716553748</v>
          </cell>
          <cell r="GE52">
            <v>-614.94274911763387</v>
          </cell>
          <cell r="GF52">
            <v>-983.49269345952985</v>
          </cell>
          <cell r="GG52">
            <v>-1467.8692261651008</v>
          </cell>
        </row>
      </sheetData>
      <sheetData sheetId="11">
        <row r="32">
          <cell r="BF32">
            <v>865.22228219988119</v>
          </cell>
          <cell r="BG32">
            <v>-821.13500667142989</v>
          </cell>
          <cell r="BH32">
            <v>-570.55301893251817</v>
          </cell>
          <cell r="BI32">
            <v>307.67096163285078</v>
          </cell>
          <cell r="BJ32">
            <v>-84.738562046388324</v>
          </cell>
          <cell r="BK32">
            <v>-881.77747476671811</v>
          </cell>
          <cell r="BL32">
            <v>-96.754515154368619</v>
          </cell>
          <cell r="BM32">
            <v>-835.67511499515012</v>
          </cell>
          <cell r="BN32">
            <v>-723.15516410003738</v>
          </cell>
          <cell r="BO32">
            <v>-768.96596561073193</v>
          </cell>
          <cell r="BP32">
            <v>-1208.854451673556</v>
          </cell>
          <cell r="BQ32">
            <v>-3089.2823956200314</v>
          </cell>
          <cell r="BR32">
            <v>703.92639510686831</v>
          </cell>
          <cell r="BS32">
            <v>-796.86498585935942</v>
          </cell>
          <cell r="BT32">
            <v>-368.96714129823476</v>
          </cell>
          <cell r="BU32">
            <v>-133.22279944044703</v>
          </cell>
          <cell r="BV32">
            <v>-204.35953482291688</v>
          </cell>
          <cell r="BW32">
            <v>-295.85771582317739</v>
          </cell>
          <cell r="BX32">
            <v>-714.76109252534434</v>
          </cell>
          <cell r="BY32">
            <v>-842.90501122354272</v>
          </cell>
          <cell r="BZ32">
            <v>-643.51091225473328</v>
          </cell>
          <cell r="CA32">
            <v>-974.10189594992698</v>
          </cell>
          <cell r="CB32">
            <v>-736.20271658281899</v>
          </cell>
          <cell r="CC32">
            <v>-3368.1969294781002</v>
          </cell>
          <cell r="CD32">
            <v>639.23437576635706</v>
          </cell>
          <cell r="CE32">
            <v>-243.13085067424345</v>
          </cell>
          <cell r="CF32">
            <v>-703.98246078169723</v>
          </cell>
          <cell r="CG32">
            <v>466.77619277028271</v>
          </cell>
          <cell r="CH32">
            <v>-570.0543052348421</v>
          </cell>
          <cell r="CI32">
            <v>-518.43528567954172</v>
          </cell>
          <cell r="CJ32">
            <v>405.21638135479861</v>
          </cell>
          <cell r="CK32">
            <v>-707.59322628970767</v>
          </cell>
          <cell r="CL32">
            <v>-634.74817837042428</v>
          </cell>
          <cell r="CM32">
            <v>-832.08253698106273</v>
          </cell>
          <cell r="CN32">
            <v>-733.66601923423104</v>
          </cell>
          <cell r="CO32">
            <v>-3296.2192687398929</v>
          </cell>
          <cell r="CP32">
            <v>295.34222739511597</v>
          </cell>
          <cell r="CQ32">
            <v>-938.70054073736446</v>
          </cell>
          <cell r="CR32">
            <v>-1098.3791413543108</v>
          </cell>
          <cell r="CS32">
            <v>-51.210125005964528</v>
          </cell>
          <cell r="CT32">
            <v>-563.45934491190474</v>
          </cell>
          <cell r="CU32">
            <v>-801.28300980902486</v>
          </cell>
          <cell r="CV32">
            <v>-387.56053820917896</v>
          </cell>
          <cell r="CW32">
            <v>-665.86802087536807</v>
          </cell>
          <cell r="CX32">
            <v>-947.48472125440503</v>
          </cell>
          <cell r="CY32">
            <v>-709.33528984590748</v>
          </cell>
          <cell r="CZ32">
            <v>-1254.9301515236402</v>
          </cell>
          <cell r="DA32">
            <v>-2986.3983066798669</v>
          </cell>
          <cell r="DB32">
            <v>700.08997094936603</v>
          </cell>
          <cell r="DC32">
            <v>-563.18561093627068</v>
          </cell>
          <cell r="DD32">
            <v>-943.01948486232959</v>
          </cell>
          <cell r="DE32">
            <v>26.735640379850338</v>
          </cell>
          <cell r="DF32">
            <v>-193.25151313036531</v>
          </cell>
          <cell r="DG32">
            <v>-563.95861292784275</v>
          </cell>
          <cell r="DH32">
            <v>102.95542337682855</v>
          </cell>
          <cell r="DI32">
            <v>-658.15624558765512</v>
          </cell>
          <cell r="DJ32">
            <v>-45.881811572160586</v>
          </cell>
          <cell r="DK32">
            <v>-395.0260626421009</v>
          </cell>
          <cell r="DL32">
            <v>-677.97376498313042</v>
          </cell>
          <cell r="DM32">
            <v>-2883.7544346828936</v>
          </cell>
          <cell r="DN32">
            <v>696.9236107681977</v>
          </cell>
          <cell r="DO32">
            <v>-178.5580112008829</v>
          </cell>
          <cell r="DP32">
            <v>-442.72416087047259</v>
          </cell>
          <cell r="DQ32">
            <v>247.06612634472503</v>
          </cell>
          <cell r="DR32">
            <v>137.05388641715308</v>
          </cell>
          <cell r="DS32">
            <v>-309.83141256172985</v>
          </cell>
          <cell r="DT32">
            <v>-164.94055112346086</v>
          </cell>
          <cell r="DU32">
            <v>-30.982447153543035</v>
          </cell>
          <cell r="DV32">
            <v>-479.60861318402112</v>
          </cell>
          <cell r="DW32">
            <v>-206.2517167148203</v>
          </cell>
          <cell r="DX32">
            <v>57.181062526224196</v>
          </cell>
          <cell r="DY32">
            <v>-2387.4580388999093</v>
          </cell>
          <cell r="DZ32">
            <v>465.52327068025534</v>
          </cell>
          <cell r="EA32">
            <v>-140.49127387005274</v>
          </cell>
          <cell r="EB32">
            <v>-385.38101672122411</v>
          </cell>
          <cell r="EC32">
            <v>344.4261976437233</v>
          </cell>
          <cell r="ED32">
            <v>42.109780341474107</v>
          </cell>
          <cell r="EE32">
            <v>-346.49181747101193</v>
          </cell>
          <cell r="EF32">
            <v>-534.24363992566123</v>
          </cell>
          <cell r="EG32">
            <v>-67.330535491364571</v>
          </cell>
          <cell r="EH32">
            <v>-90.868197955176583</v>
          </cell>
          <cell r="EI32">
            <v>-155.29101426897023</v>
          </cell>
          <cell r="EJ32">
            <v>-853.75157121003895</v>
          </cell>
          <cell r="EK32">
            <v>-2063.0978948337843</v>
          </cell>
          <cell r="EL32">
            <v>374.79267500863943</v>
          </cell>
          <cell r="EM32">
            <v>-114.53413473954697</v>
          </cell>
          <cell r="EN32">
            <v>53.443937988041398</v>
          </cell>
          <cell r="EO32">
            <v>-398.65938918795018</v>
          </cell>
          <cell r="EP32">
            <v>-850.71556234267473</v>
          </cell>
          <cell r="EQ32">
            <v>-1093.3299988858462</v>
          </cell>
          <cell r="ER32">
            <v>-816.44249871552665</v>
          </cell>
          <cell r="ES32">
            <v>-760.23996230114244</v>
          </cell>
          <cell r="ET32">
            <v>204.35838448085497</v>
          </cell>
          <cell r="EU32">
            <v>-662.52732861264758</v>
          </cell>
          <cell r="EV32">
            <v>-449.42045969010451</v>
          </cell>
          <cell r="EW32">
            <v>-2578.9835549222034</v>
          </cell>
          <cell r="EX32">
            <v>322.0726892515213</v>
          </cell>
          <cell r="EY32">
            <v>-88.47104354347448</v>
          </cell>
          <cell r="EZ32">
            <v>-122.86248604950424</v>
          </cell>
          <cell r="FA32">
            <v>413.17680121830108</v>
          </cell>
          <cell r="FB32">
            <v>-392.73532945380339</v>
          </cell>
          <cell r="FC32">
            <v>28.752006480444834</v>
          </cell>
          <cell r="FD32">
            <v>-192.62571495008842</v>
          </cell>
          <cell r="FE32">
            <v>-487.48518527566694</v>
          </cell>
          <cell r="FF32">
            <v>842.78270150689877</v>
          </cell>
          <cell r="FG32">
            <v>262.61520546665088</v>
          </cell>
          <cell r="FH32">
            <v>161.13244130173189</v>
          </cell>
          <cell r="FI32">
            <v>-2528.6654098593217</v>
          </cell>
          <cell r="FJ32">
            <v>672.89814802272576</v>
          </cell>
          <cell r="FK32">
            <v>-303.27222217089638</v>
          </cell>
          <cell r="FL32">
            <v>487.9283001443041</v>
          </cell>
          <cell r="FM32">
            <v>379.35075398119443</v>
          </cell>
          <cell r="FN32">
            <v>646.97734858431431</v>
          </cell>
          <cell r="FO32">
            <v>-59.735885126592166</v>
          </cell>
          <cell r="FP32">
            <v>120.32308936062782</v>
          </cell>
          <cell r="FQ32">
            <v>37.063057535856842</v>
          </cell>
          <cell r="FR32">
            <v>465.21049012990716</v>
          </cell>
          <cell r="FS32">
            <v>-75.710485756893377</v>
          </cell>
          <cell r="FT32">
            <v>-378.0460896713389</v>
          </cell>
          <cell r="FU32">
            <v>-2015.6332572384413</v>
          </cell>
          <cell r="FV32">
            <v>797.65267003118515</v>
          </cell>
          <cell r="FW32">
            <v>-541.71230527213629</v>
          </cell>
          <cell r="FX32">
            <v>-102.56010221905399</v>
          </cell>
          <cell r="FY32">
            <v>910.0375214727801</v>
          </cell>
          <cell r="FZ32">
            <v>-312.0432434582217</v>
          </cell>
          <cell r="GA32">
            <v>-395.43006166561918</v>
          </cell>
          <cell r="GB32">
            <v>-425.34309607784689</v>
          </cell>
          <cell r="GC32">
            <v>-654.23113811585472</v>
          </cell>
          <cell r="GD32">
            <v>-403.5353086553755</v>
          </cell>
          <cell r="GE32">
            <v>-320.81136184763363</v>
          </cell>
          <cell r="GF32">
            <v>-853.75869012469593</v>
          </cell>
          <cell r="GG32">
            <v>-1975.1532309886984</v>
          </cell>
        </row>
        <row r="33">
          <cell r="BF33">
            <v>822.30672862928077</v>
          </cell>
          <cell r="BG33">
            <v>-870.91830946431242</v>
          </cell>
          <cell r="BH33">
            <v>-402.84962040416394</v>
          </cell>
          <cell r="BI33">
            <v>382.71184871317791</v>
          </cell>
          <cell r="BJ33">
            <v>-155.69894925216067</v>
          </cell>
          <cell r="BK33">
            <v>-872.42574857792806</v>
          </cell>
          <cell r="BL33">
            <v>-130.2789486277411</v>
          </cell>
          <cell r="BM33">
            <v>-865.36003042344282</v>
          </cell>
          <cell r="BN33">
            <v>-589.63126720380433</v>
          </cell>
          <cell r="BO33">
            <v>-802.54026490533079</v>
          </cell>
          <cell r="BP33">
            <v>-1119.528919326654</v>
          </cell>
          <cell r="BQ33">
            <v>-2606.8022294851808</v>
          </cell>
          <cell r="BR33">
            <v>529.59664740381186</v>
          </cell>
          <cell r="BS33">
            <v>-691.18482508623583</v>
          </cell>
          <cell r="BT33">
            <v>-399.15212151136029</v>
          </cell>
          <cell r="BU33">
            <v>-187.38264524590522</v>
          </cell>
          <cell r="BV33">
            <v>-185.23214517272709</v>
          </cell>
          <cell r="BW33">
            <v>-514.99726836923674</v>
          </cell>
          <cell r="BX33">
            <v>-619.98077641165264</v>
          </cell>
          <cell r="BY33">
            <v>-937.72710918452276</v>
          </cell>
          <cell r="BZ33">
            <v>-947.10296602766493</v>
          </cell>
          <cell r="CA33">
            <v>-787.58546018554989</v>
          </cell>
          <cell r="CB33">
            <v>-922.12277303417704</v>
          </cell>
          <cell r="CC33">
            <v>-3040.1834412583012</v>
          </cell>
          <cell r="CD33">
            <v>816.50168963871283</v>
          </cell>
          <cell r="CE33">
            <v>-104.463529660532</v>
          </cell>
          <cell r="CF33">
            <v>-693.22975799025608</v>
          </cell>
          <cell r="CG33">
            <v>585.89514195313859</v>
          </cell>
          <cell r="CH33">
            <v>-514.20654584103158</v>
          </cell>
          <cell r="CI33">
            <v>-560.45786350208346</v>
          </cell>
          <cell r="CJ33">
            <v>292.45236425201892</v>
          </cell>
          <cell r="CK33">
            <v>-568.12846893963479</v>
          </cell>
          <cell r="CL33">
            <v>-484.91680370179847</v>
          </cell>
          <cell r="CM33">
            <v>-683.05602839742824</v>
          </cell>
          <cell r="CN33">
            <v>-513.16849113476928</v>
          </cell>
          <cell r="CO33">
            <v>-2871.8179737245064</v>
          </cell>
          <cell r="CP33">
            <v>407.86604337766448</v>
          </cell>
          <cell r="CQ33">
            <v>-840.035211409775</v>
          </cell>
          <cell r="CR33">
            <v>-888.27018242791837</v>
          </cell>
          <cell r="CS33">
            <v>115.87660481925786</v>
          </cell>
          <cell r="CT33">
            <v>-397.05986523584579</v>
          </cell>
          <cell r="CU33">
            <v>-653.72506561012324</v>
          </cell>
          <cell r="CV33">
            <v>-211.49806338228791</v>
          </cell>
          <cell r="CW33">
            <v>-641.05924084397202</v>
          </cell>
          <cell r="CX33">
            <v>-843.75871927556318</v>
          </cell>
          <cell r="CY33">
            <v>-563.49164506327043</v>
          </cell>
          <cell r="CZ33">
            <v>-1180.9302809178157</v>
          </cell>
          <cell r="DA33">
            <v>-2831.7472564469294</v>
          </cell>
          <cell r="DB33">
            <v>513.30817892067262</v>
          </cell>
          <cell r="DC33">
            <v>-522.71299595640539</v>
          </cell>
          <cell r="DD33">
            <v>-1041.9449168200854</v>
          </cell>
          <cell r="DE33">
            <v>105.1457925382706</v>
          </cell>
          <cell r="DF33">
            <v>-173.38947918148642</v>
          </cell>
          <cell r="DG33">
            <v>-633.99989541056675</v>
          </cell>
          <cell r="DH33">
            <v>91.340163634539294</v>
          </cell>
          <cell r="DI33">
            <v>-624.65756480815253</v>
          </cell>
          <cell r="DJ33">
            <v>-113.97208117999799</v>
          </cell>
          <cell r="DK33">
            <v>-337.95013106827582</v>
          </cell>
          <cell r="DL33">
            <v>-641.32591054812201</v>
          </cell>
          <cell r="DM33">
            <v>-3224.5893370802005</v>
          </cell>
          <cell r="DN33">
            <v>530.8484510278513</v>
          </cell>
          <cell r="DO33">
            <v>-225.4804636334361</v>
          </cell>
          <cell r="DP33">
            <v>-832.35459024763213</v>
          </cell>
          <cell r="DQ33">
            <v>161.79101000092396</v>
          </cell>
          <cell r="DR33">
            <v>56.996845589277655</v>
          </cell>
          <cell r="DS33">
            <v>-400.86441929835928</v>
          </cell>
          <cell r="DT33">
            <v>-244.84803633630281</v>
          </cell>
          <cell r="DU33">
            <v>-151.21189572848425</v>
          </cell>
          <cell r="DV33">
            <v>-558.17776413167394</v>
          </cell>
          <cell r="DW33">
            <v>-128.76072645033628</v>
          </cell>
          <cell r="DX33">
            <v>13.263113576296291</v>
          </cell>
          <cell r="DY33">
            <v>-2199.8674918862048</v>
          </cell>
          <cell r="DZ33">
            <v>525.20868402922088</v>
          </cell>
          <cell r="EA33">
            <v>-176.69592284236796</v>
          </cell>
          <cell r="EB33">
            <v>-476.84383167156966</v>
          </cell>
          <cell r="EC33">
            <v>360.94784952884538</v>
          </cell>
          <cell r="ED33">
            <v>5.7763546474297982</v>
          </cell>
          <cell r="EE33">
            <v>-396.26144933071464</v>
          </cell>
          <cell r="EF33">
            <v>-588.94671279216436</v>
          </cell>
          <cell r="EG33">
            <v>-263.91110014136439</v>
          </cell>
          <cell r="EH33">
            <v>-190.10795603526913</v>
          </cell>
          <cell r="EI33">
            <v>-125.66979504897063</v>
          </cell>
          <cell r="EJ33">
            <v>-952.00801149888503</v>
          </cell>
          <cell r="EK33">
            <v>-2049.0087024962531</v>
          </cell>
          <cell r="EL33">
            <v>320.69574257295608</v>
          </cell>
          <cell r="EM33">
            <v>-189.18540629876225</v>
          </cell>
          <cell r="EN33">
            <v>18.226588006405564</v>
          </cell>
          <cell r="EO33">
            <v>-487.02565450808561</v>
          </cell>
          <cell r="EP33">
            <v>-799.87627761678141</v>
          </cell>
          <cell r="EQ33">
            <v>-931.85843783508199</v>
          </cell>
          <cell r="ER33">
            <v>-677.30227507194718</v>
          </cell>
          <cell r="ES33">
            <v>-751.95212868261933</v>
          </cell>
          <cell r="ET33">
            <v>164.88581306761625</v>
          </cell>
          <cell r="EU33">
            <v>-764.39202572774093</v>
          </cell>
          <cell r="EV33">
            <v>-493.96721684546355</v>
          </cell>
          <cell r="EW33">
            <v>-2566.490261215899</v>
          </cell>
          <cell r="EX33">
            <v>271.42371131152095</v>
          </cell>
          <cell r="EY33">
            <v>-164.51750967347516</v>
          </cell>
          <cell r="EZ33">
            <v>-92.826888579503702</v>
          </cell>
          <cell r="FA33">
            <v>350.46217997830172</v>
          </cell>
          <cell r="FB33">
            <v>-493.17206670380301</v>
          </cell>
          <cell r="FC33">
            <v>44.183499640444552</v>
          </cell>
          <cell r="FD33">
            <v>-229.06018332008807</v>
          </cell>
          <cell r="FE33">
            <v>-534.37256608566713</v>
          </cell>
          <cell r="FF33">
            <v>317.52077732689804</v>
          </cell>
          <cell r="FG33">
            <v>167.9190174466512</v>
          </cell>
          <cell r="FH33">
            <v>98.477100291732313</v>
          </cell>
          <cell r="FI33">
            <v>-2481.295782659322</v>
          </cell>
          <cell r="FJ33">
            <v>532.56930225272663</v>
          </cell>
          <cell r="FK33">
            <v>-241.19915071089599</v>
          </cell>
          <cell r="FL33">
            <v>450.56365854430351</v>
          </cell>
          <cell r="FM33">
            <v>391.81645850119503</v>
          </cell>
          <cell r="FN33">
            <v>561.38454413431509</v>
          </cell>
          <cell r="FO33">
            <v>29.420658873407319</v>
          </cell>
          <cell r="FP33">
            <v>153.28108949062835</v>
          </cell>
          <cell r="FQ33">
            <v>39.064883712153005</v>
          </cell>
          <cell r="FR33">
            <v>442.78928369620326</v>
          </cell>
          <cell r="FS33">
            <v>-72.619018980597502</v>
          </cell>
          <cell r="FT33">
            <v>-384.13746994504299</v>
          </cell>
          <cell r="FU33">
            <v>-1707.2420504254787</v>
          </cell>
          <cell r="FV33">
            <v>611.38193057118542</v>
          </cell>
          <cell r="FW33">
            <v>-330.76410300213638</v>
          </cell>
          <cell r="FX33">
            <v>-305.11496812805399</v>
          </cell>
          <cell r="FY33">
            <v>876.2809623227804</v>
          </cell>
          <cell r="FZ33">
            <v>-343.71626358822186</v>
          </cell>
          <cell r="GA33">
            <v>-324.28600948561916</v>
          </cell>
          <cell r="GB33">
            <v>-544.90415310784738</v>
          </cell>
          <cell r="GC33">
            <v>-686.10769778585473</v>
          </cell>
          <cell r="GD33">
            <v>-269.30188506537479</v>
          </cell>
          <cell r="GE33">
            <v>-463.00294276763361</v>
          </cell>
          <cell r="GF33">
            <v>-931.78579502469665</v>
          </cell>
          <cell r="GG33">
            <v>-1923.9658889209836</v>
          </cell>
        </row>
        <row r="34">
          <cell r="BF34">
            <v>370.7745856250458</v>
          </cell>
          <cell r="BG34">
            <v>-994.37235001195268</v>
          </cell>
          <cell r="BH34">
            <v>-627.77897263680075</v>
          </cell>
          <cell r="BI34">
            <v>258.25046936711169</v>
          </cell>
          <cell r="BJ34">
            <v>-407.47670105897078</v>
          </cell>
          <cell r="BK34">
            <v>-1095.7065685467962</v>
          </cell>
          <cell r="BL34">
            <v>-222.59337503725374</v>
          </cell>
          <cell r="BM34">
            <v>-958.25393891661088</v>
          </cell>
          <cell r="BN34">
            <v>-970.58432138113722</v>
          </cell>
          <cell r="BO34">
            <v>-1027.255899182539</v>
          </cell>
          <cell r="BP34">
            <v>-1268.2116057595715</v>
          </cell>
          <cell r="BQ34">
            <v>-1959.4287841008154</v>
          </cell>
          <cell r="BR34">
            <v>47.75976480204281</v>
          </cell>
          <cell r="BS34">
            <v>-910.57137370103965</v>
          </cell>
          <cell r="BT34">
            <v>-558.94792837762361</v>
          </cell>
          <cell r="BU34">
            <v>-320.06386347516582</v>
          </cell>
          <cell r="BV34">
            <v>-543.78534488611785</v>
          </cell>
          <cell r="BW34">
            <v>-862.33345178087711</v>
          </cell>
          <cell r="BX34">
            <v>-810.72023672265186</v>
          </cell>
          <cell r="BY34">
            <v>-1034.7759947772533</v>
          </cell>
          <cell r="BZ34">
            <v>-900.44579099105158</v>
          </cell>
          <cell r="CA34">
            <v>-1126.1379290596838</v>
          </cell>
          <cell r="CB34">
            <v>-1300.0692923204838</v>
          </cell>
          <cell r="CC34">
            <v>-2332.1264399061911</v>
          </cell>
          <cell r="CD34">
            <v>349.6055864961927</v>
          </cell>
          <cell r="CE34">
            <v>-409.14150501196991</v>
          </cell>
          <cell r="CF34">
            <v>-843.72747435872157</v>
          </cell>
          <cell r="CG34">
            <v>287.04565445697153</v>
          </cell>
          <cell r="CH34">
            <v>-751.07617221050668</v>
          </cell>
          <cell r="CI34">
            <v>-890.98639337847453</v>
          </cell>
          <cell r="CJ34">
            <v>152.36876305532951</v>
          </cell>
          <cell r="CK34">
            <v>-359.0025047287354</v>
          </cell>
          <cell r="CL34">
            <v>-400.21907699460985</v>
          </cell>
          <cell r="CM34">
            <v>-779.31244521185795</v>
          </cell>
          <cell r="CN34">
            <v>-464.74521108720523</v>
          </cell>
          <cell r="CO34">
            <v>-2805.022935139581</v>
          </cell>
          <cell r="CP34">
            <v>186.74279135039205</v>
          </cell>
          <cell r="CQ34">
            <v>-711.89754189783071</v>
          </cell>
          <cell r="CR34">
            <v>-1018.4465459880721</v>
          </cell>
          <cell r="CS34">
            <v>-69.531976093587673</v>
          </cell>
          <cell r="CT34">
            <v>-195.17231023220984</v>
          </cell>
          <cell r="CU34">
            <v>-703.85840662972919</v>
          </cell>
          <cell r="CV34">
            <v>-434.04271625189358</v>
          </cell>
          <cell r="CW34">
            <v>-506.97442001188801</v>
          </cell>
          <cell r="CX34">
            <v>-857.50218380183401</v>
          </cell>
          <cell r="CY34">
            <v>-492.78318861954199</v>
          </cell>
          <cell r="CZ34">
            <v>-1098.971966844088</v>
          </cell>
          <cell r="DA34">
            <v>-2116.112767073203</v>
          </cell>
          <cell r="DB34">
            <v>257.88600710165861</v>
          </cell>
          <cell r="DC34">
            <v>-624.99527964541835</v>
          </cell>
          <cell r="DD34">
            <v>-1095.7984076290982</v>
          </cell>
          <cell r="DE34">
            <v>10.929617309257083</v>
          </cell>
          <cell r="DF34">
            <v>-306.30321880049883</v>
          </cell>
          <cell r="DG34">
            <v>-561.72815495858072</v>
          </cell>
          <cell r="DH34">
            <v>185.87089646452523</v>
          </cell>
          <cell r="DI34">
            <v>-389.55355461716431</v>
          </cell>
          <cell r="DJ34">
            <v>-336.77804600901186</v>
          </cell>
          <cell r="DK34">
            <v>-673.04814610729045</v>
          </cell>
          <cell r="DL34">
            <v>-701.48184385713353</v>
          </cell>
          <cell r="DM34">
            <v>-2563.1083642192129</v>
          </cell>
          <cell r="DN34">
            <v>250.09624907951775</v>
          </cell>
          <cell r="DO34">
            <v>-453.77780944176925</v>
          </cell>
          <cell r="DP34">
            <v>-858.38711907596644</v>
          </cell>
          <cell r="DQ34">
            <v>-130.05206988640839</v>
          </cell>
          <cell r="DR34">
            <v>-210.64056787905611</v>
          </cell>
          <cell r="DS34">
            <v>-280.03338124669244</v>
          </cell>
          <cell r="DT34">
            <v>-124.65843391463477</v>
          </cell>
          <cell r="DU34">
            <v>-318.11766457681733</v>
          </cell>
          <cell r="DV34">
            <v>-358.41716717000782</v>
          </cell>
          <cell r="DW34">
            <v>-178.99162151866858</v>
          </cell>
          <cell r="DX34">
            <v>-90.830226152038904</v>
          </cell>
          <cell r="DY34">
            <v>-1517.1876977045381</v>
          </cell>
          <cell r="DZ34">
            <v>13.222790545887619</v>
          </cell>
          <cell r="EA34">
            <v>-370.56962515970054</v>
          </cell>
          <cell r="EB34">
            <v>-272.80520303895219</v>
          </cell>
          <cell r="EC34">
            <v>74.585542395512221</v>
          </cell>
          <cell r="ED34">
            <v>-214.25086343190242</v>
          </cell>
          <cell r="EE34">
            <v>-654.6212335100488</v>
          </cell>
          <cell r="EF34">
            <v>-689.90495419149715</v>
          </cell>
          <cell r="EG34">
            <v>-285.24522783269731</v>
          </cell>
          <cell r="EH34">
            <v>-534.62730255900351</v>
          </cell>
          <cell r="EI34">
            <v>-218.32422810778598</v>
          </cell>
          <cell r="EJ34">
            <v>-426.02293447221791</v>
          </cell>
          <cell r="EK34">
            <v>-2587.9721208815868</v>
          </cell>
          <cell r="EL34">
            <v>123.55271327021592</v>
          </cell>
          <cell r="EM34">
            <v>-446.7181071234877</v>
          </cell>
          <cell r="EN34">
            <v>56.600603787505861</v>
          </cell>
          <cell r="EO34">
            <v>-571.19328890273528</v>
          </cell>
          <cell r="EP34">
            <v>-1596.6155311190819</v>
          </cell>
          <cell r="EQ34">
            <v>-1072.3201004095315</v>
          </cell>
          <cell r="ER34">
            <v>-768.00382938744701</v>
          </cell>
          <cell r="ES34">
            <v>-821.09684989569428</v>
          </cell>
          <cell r="ET34">
            <v>122.2875865082915</v>
          </cell>
          <cell r="EU34">
            <v>-671.93706819247654</v>
          </cell>
          <cell r="EV34">
            <v>-483.9634107320876</v>
          </cell>
          <cell r="EW34">
            <v>-1919.4207440964492</v>
          </cell>
          <cell r="EX34">
            <v>-95.559332350079103</v>
          </cell>
          <cell r="EY34">
            <v>-449.20274991562587</v>
          </cell>
          <cell r="EZ34">
            <v>10.184897392994571</v>
          </cell>
          <cell r="FA34">
            <v>87.374113430719262</v>
          </cell>
          <cell r="FB34">
            <v>-388.70774526467949</v>
          </cell>
          <cell r="FC34">
            <v>-260.6011482223239</v>
          </cell>
          <cell r="FD34">
            <v>-368.88938780007311</v>
          </cell>
          <cell r="FE34">
            <v>-580.36357107913341</v>
          </cell>
          <cell r="FF34">
            <v>362.58865884664874</v>
          </cell>
          <cell r="FG34">
            <v>-363.90428139459573</v>
          </cell>
          <cell r="FH34">
            <v>78.821482046534129</v>
          </cell>
          <cell r="FI34">
            <v>-2298.4375115347511</v>
          </cell>
          <cell r="FJ34">
            <v>446.35708274772628</v>
          </cell>
          <cell r="FK34">
            <v>-607.79860957589585</v>
          </cell>
          <cell r="FL34">
            <v>413.35588159430381</v>
          </cell>
          <cell r="FM34">
            <v>223.34995551119573</v>
          </cell>
          <cell r="FN34">
            <v>446.76155734431404</v>
          </cell>
          <cell r="FO34">
            <v>-415.51761229659314</v>
          </cell>
          <cell r="FP34">
            <v>74.711941310628845</v>
          </cell>
          <cell r="FQ34">
            <v>-49.023842637849611</v>
          </cell>
          <cell r="FR34">
            <v>66.650296372871935</v>
          </cell>
          <cell r="FS34">
            <v>-310.60195803726583</v>
          </cell>
          <cell r="FT34">
            <v>-505.45736654704297</v>
          </cell>
          <cell r="FU34">
            <v>-1329.2093409554795</v>
          </cell>
          <cell r="FV34">
            <v>581.10027999118529</v>
          </cell>
          <cell r="FW34">
            <v>-786.877136562136</v>
          </cell>
          <cell r="FX34">
            <v>-247.70545039805393</v>
          </cell>
          <cell r="FY34">
            <v>477.73145122277901</v>
          </cell>
          <cell r="FZ34">
            <v>-609.95931141822189</v>
          </cell>
          <cell r="GA34">
            <v>-552.65410670961819</v>
          </cell>
          <cell r="GB34">
            <v>-683.13312230384804</v>
          </cell>
          <cell r="GC34">
            <v>-722.6943845758542</v>
          </cell>
          <cell r="GD34">
            <v>-336.48185750537527</v>
          </cell>
          <cell r="GE34">
            <v>-628.22901426763383</v>
          </cell>
          <cell r="GF34">
            <v>-924.66910453952983</v>
          </cell>
          <cell r="GG34">
            <v>-1480.826031435101</v>
          </cell>
        </row>
        <row r="35">
          <cell r="BF35">
            <v>370.77458562504535</v>
          </cell>
          <cell r="BG35">
            <v>-994.3723500119529</v>
          </cell>
          <cell r="BH35">
            <v>-627.7789726368012</v>
          </cell>
          <cell r="BI35">
            <v>258.25046936711169</v>
          </cell>
          <cell r="BJ35">
            <v>-407.476701058971</v>
          </cell>
          <cell r="BK35">
            <v>-1095.7065685467958</v>
          </cell>
          <cell r="BL35">
            <v>-222.59337503725374</v>
          </cell>
          <cell r="BM35">
            <v>-958.25393891661133</v>
          </cell>
          <cell r="BN35">
            <v>-970.58432138113722</v>
          </cell>
          <cell r="BO35">
            <v>-1027.2558991825395</v>
          </cell>
          <cell r="BP35">
            <v>-1268.2116057595713</v>
          </cell>
          <cell r="BQ35">
            <v>-1959.4287841008154</v>
          </cell>
          <cell r="BR35">
            <v>47.75976480204281</v>
          </cell>
          <cell r="BS35">
            <v>-910.57137370104033</v>
          </cell>
          <cell r="BT35">
            <v>-558.94792837762384</v>
          </cell>
          <cell r="BU35">
            <v>-320.06386347516491</v>
          </cell>
          <cell r="BV35">
            <v>-543.78534488611763</v>
          </cell>
          <cell r="BW35">
            <v>-862.33345178087734</v>
          </cell>
          <cell r="BX35">
            <v>-810.72023672265186</v>
          </cell>
          <cell r="BY35">
            <v>-1034.7759947772538</v>
          </cell>
          <cell r="BZ35">
            <v>-900.44579099105249</v>
          </cell>
          <cell r="CA35">
            <v>-1125.9930290596835</v>
          </cell>
          <cell r="CB35">
            <v>-1293.3682923204838</v>
          </cell>
          <cell r="CC35">
            <v>-2295.0784399061904</v>
          </cell>
          <cell r="CD35">
            <v>396.30158649619261</v>
          </cell>
          <cell r="CE35">
            <v>-365.00650501196992</v>
          </cell>
          <cell r="CF35">
            <v>-800.1344743587224</v>
          </cell>
          <cell r="CG35">
            <v>302.32865445697144</v>
          </cell>
          <cell r="CH35">
            <v>-741.60817221050638</v>
          </cell>
          <cell r="CI35">
            <v>-872.71339337847439</v>
          </cell>
          <cell r="CJ35">
            <v>182.07776305532934</v>
          </cell>
          <cell r="CK35">
            <v>-316.80850472873567</v>
          </cell>
          <cell r="CL35">
            <v>-367.25907699461004</v>
          </cell>
          <cell r="CM35">
            <v>-739.38644521185779</v>
          </cell>
          <cell r="CN35">
            <v>-413.32921108720529</v>
          </cell>
          <cell r="CO35">
            <v>-2742.2429351395813</v>
          </cell>
          <cell r="CP35">
            <v>261.18279135039234</v>
          </cell>
          <cell r="CQ35">
            <v>-641.46254189783053</v>
          </cell>
          <cell r="CR35">
            <v>-962.88354598807223</v>
          </cell>
          <cell r="CS35">
            <v>-25.888976093588099</v>
          </cell>
          <cell r="CT35">
            <v>-158.27631023221011</v>
          </cell>
          <cell r="CU35">
            <v>-674.20340662972922</v>
          </cell>
          <cell r="CV35">
            <v>-392.89771625189337</v>
          </cell>
          <cell r="CW35">
            <v>-470.23942001188789</v>
          </cell>
          <cell r="CX35">
            <v>-823.012183801834</v>
          </cell>
          <cell r="CY35">
            <v>-467.15118861954215</v>
          </cell>
          <cell r="CZ35">
            <v>-1067.396966844088</v>
          </cell>
          <cell r="DA35">
            <v>-2092.7007670732019</v>
          </cell>
          <cell r="DB35">
            <v>275.59498010165862</v>
          </cell>
          <cell r="DC35">
            <v>-608.46770864541827</v>
          </cell>
          <cell r="DD35">
            <v>-1073.8474132790977</v>
          </cell>
          <cell r="DE35">
            <v>27.175031769257203</v>
          </cell>
          <cell r="DF35">
            <v>-283.07154640049885</v>
          </cell>
          <cell r="DG35">
            <v>-535.38900021858058</v>
          </cell>
          <cell r="DH35">
            <v>212.58024052452538</v>
          </cell>
          <cell r="DI35">
            <v>-369.9366877171642</v>
          </cell>
          <cell r="DJ35">
            <v>-324.48380060901195</v>
          </cell>
          <cell r="DK35">
            <v>-667.84455062729035</v>
          </cell>
          <cell r="DL35">
            <v>-701.48184385713375</v>
          </cell>
          <cell r="DM35">
            <v>-2563.1083642192116</v>
          </cell>
          <cell r="DN35">
            <v>260.60237699951767</v>
          </cell>
          <cell r="DO35">
            <v>-460.7477094417693</v>
          </cell>
          <cell r="DP35">
            <v>-843.53818163596634</v>
          </cell>
          <cell r="DQ35">
            <v>-156.92334860640858</v>
          </cell>
          <cell r="DR35">
            <v>-199.88896644905662</v>
          </cell>
          <cell r="DS35">
            <v>-288.97139502669279</v>
          </cell>
          <cell r="DT35">
            <v>-124.16507293463519</v>
          </cell>
          <cell r="DU35">
            <v>-354.59748278681764</v>
          </cell>
          <cell r="DV35">
            <v>-363.47586358000808</v>
          </cell>
          <cell r="DW35">
            <v>-193.80376665866788</v>
          </cell>
          <cell r="DX35">
            <v>-120.44805910203877</v>
          </cell>
          <cell r="DY35">
            <v>-1515.2745742845377</v>
          </cell>
          <cell r="DZ35">
            <v>12.624574765887928</v>
          </cell>
          <cell r="EA35">
            <v>-365.47102500970095</v>
          </cell>
          <cell r="EB35">
            <v>-271.55167781895216</v>
          </cell>
          <cell r="EC35">
            <v>78.302821495511125</v>
          </cell>
          <cell r="ED35">
            <v>-241.86097256190214</v>
          </cell>
          <cell r="EE35">
            <v>-651.63365980004892</v>
          </cell>
          <cell r="EF35">
            <v>-696.87821567149717</v>
          </cell>
          <cell r="EG35">
            <v>-275.0887221626972</v>
          </cell>
          <cell r="EH35">
            <v>-549.08113840900319</v>
          </cell>
          <cell r="EI35">
            <v>-218.0793994977862</v>
          </cell>
          <cell r="EJ35">
            <v>-429.32208087221784</v>
          </cell>
          <cell r="EK35">
            <v>-2560.462497921586</v>
          </cell>
          <cell r="EL35">
            <v>137.48490452021588</v>
          </cell>
          <cell r="EM35">
            <v>-427.68581845348785</v>
          </cell>
          <cell r="EN35">
            <v>90.130362477505514</v>
          </cell>
          <cell r="EO35">
            <v>-540.43819177273531</v>
          </cell>
          <cell r="EP35">
            <v>-1545.7384691690818</v>
          </cell>
          <cell r="EQ35">
            <v>-1045.0045454595315</v>
          </cell>
          <cell r="ER35">
            <v>-744.17911847744745</v>
          </cell>
          <cell r="ES35">
            <v>-776.50419523569394</v>
          </cell>
          <cell r="ET35">
            <v>134.3027114482918</v>
          </cell>
          <cell r="EU35">
            <v>-618.82964320247629</v>
          </cell>
          <cell r="EV35">
            <v>-447.75712217208752</v>
          </cell>
          <cell r="EW35">
            <v>-1888.1212132464489</v>
          </cell>
          <cell r="EX35">
            <v>-97.955021430079341</v>
          </cell>
          <cell r="EY35">
            <v>-438.0856302656257</v>
          </cell>
          <cell r="EZ35">
            <v>12.848551552994195</v>
          </cell>
          <cell r="FA35">
            <v>86.640117490718694</v>
          </cell>
          <cell r="FB35">
            <v>-391.01382665467963</v>
          </cell>
          <cell r="FC35">
            <v>-278.91488762232348</v>
          </cell>
          <cell r="FD35">
            <v>-410.33724645007305</v>
          </cell>
          <cell r="FE35">
            <v>-570.96044901913365</v>
          </cell>
          <cell r="FF35">
            <v>348.63814658664842</v>
          </cell>
          <cell r="FG35">
            <v>-379.45559929459569</v>
          </cell>
          <cell r="FH35">
            <v>8.3608256965339933</v>
          </cell>
          <cell r="FI35">
            <v>-2291.5364814847508</v>
          </cell>
          <cell r="FJ35">
            <v>480.91048451772622</v>
          </cell>
          <cell r="FK35">
            <v>-645.47629831589575</v>
          </cell>
          <cell r="FL35">
            <v>283.44534274430362</v>
          </cell>
          <cell r="FM35">
            <v>224.67645430119546</v>
          </cell>
          <cell r="FN35">
            <v>406.63948681431384</v>
          </cell>
          <cell r="FO35">
            <v>-469.43005924659337</v>
          </cell>
          <cell r="FP35">
            <v>65.075507790629217</v>
          </cell>
          <cell r="FQ35">
            <v>-90.248000537848839</v>
          </cell>
          <cell r="FR35">
            <v>-26.490141807127884</v>
          </cell>
          <cell r="FS35">
            <v>-293.97485797726563</v>
          </cell>
          <cell r="FT35">
            <v>-566.80016413704266</v>
          </cell>
          <cell r="FU35">
            <v>-1341.4583512154798</v>
          </cell>
          <cell r="FV35">
            <v>272.86968298404304</v>
          </cell>
          <cell r="FW35">
            <v>-803.07974738213602</v>
          </cell>
          <cell r="FX35">
            <v>-249.87871415805353</v>
          </cell>
          <cell r="FY35">
            <v>493.51335769277921</v>
          </cell>
          <cell r="FZ35">
            <v>-651.85715355822185</v>
          </cell>
          <cell r="GA35">
            <v>-525.58078517961803</v>
          </cell>
          <cell r="GB35">
            <v>-688.11537117384796</v>
          </cell>
          <cell r="GC35">
            <v>-719.39387992585398</v>
          </cell>
          <cell r="GD35">
            <v>-381.2218716553748</v>
          </cell>
          <cell r="GE35">
            <v>-614.94274911763387</v>
          </cell>
          <cell r="GF35">
            <v>-983.49269345952985</v>
          </cell>
          <cell r="GG35">
            <v>-1467.8692261651008</v>
          </cell>
        </row>
        <row r="36">
          <cell r="BF36">
            <v>184.4658189299999</v>
          </cell>
          <cell r="BG36">
            <v>23.005327780000471</v>
          </cell>
          <cell r="BH36">
            <v>-42.638049490000242</v>
          </cell>
          <cell r="BI36">
            <v>-116.47371060999978</v>
          </cell>
          <cell r="BJ36">
            <v>42.475114069999847</v>
          </cell>
          <cell r="BK36">
            <v>17.987852589999534</v>
          </cell>
          <cell r="BL36">
            <v>27.259068680000155</v>
          </cell>
          <cell r="BM36">
            <v>36.159487410000281</v>
          </cell>
          <cell r="BN36">
            <v>199.02371465999977</v>
          </cell>
          <cell r="BO36">
            <v>-25.793851529999472</v>
          </cell>
          <cell r="BP36">
            <v>-40.602044489999287</v>
          </cell>
          <cell r="BQ36">
            <v>-258.60578336000049</v>
          </cell>
          <cell r="BR36">
            <v>190.82743551000007</v>
          </cell>
          <cell r="BS36">
            <v>33.283716380000101</v>
          </cell>
          <cell r="BT36">
            <v>-10.913592810000011</v>
          </cell>
          <cell r="BU36">
            <v>-63.427496510000026</v>
          </cell>
          <cell r="BV36">
            <v>101.55328154999984</v>
          </cell>
          <cell r="BW36">
            <v>75.344213040000966</v>
          </cell>
          <cell r="BX36">
            <v>56.00104631999875</v>
          </cell>
          <cell r="BY36">
            <v>86.661908420000486</v>
          </cell>
          <cell r="BZ36">
            <v>19.74813105000004</v>
          </cell>
          <cell r="CA36">
            <v>38.667172130000665</v>
          </cell>
          <cell r="CB36">
            <v>20.670750639998516</v>
          </cell>
          <cell r="CC36">
            <v>-271.17592347000016</v>
          </cell>
          <cell r="CD36">
            <v>108.28748273000002</v>
          </cell>
          <cell r="CE36">
            <v>186.04058683000022</v>
          </cell>
          <cell r="CF36">
            <v>16.018323719999898</v>
          </cell>
          <cell r="CG36">
            <v>96.86514366999927</v>
          </cell>
          <cell r="CH36">
            <v>101.94182529000011</v>
          </cell>
          <cell r="CI36">
            <v>37.758545930000025</v>
          </cell>
          <cell r="CJ36">
            <v>117.65188966000039</v>
          </cell>
          <cell r="CK36">
            <v>-188.12815830000054</v>
          </cell>
          <cell r="CL36">
            <v>-202.11605585999939</v>
          </cell>
          <cell r="CM36">
            <v>-15.159716370000581</v>
          </cell>
          <cell r="CN36">
            <v>-161.70514164999923</v>
          </cell>
          <cell r="CO36">
            <v>136.91221142999825</v>
          </cell>
          <cell r="CP36">
            <v>69.64613690999991</v>
          </cell>
          <cell r="CQ36">
            <v>-169.86352866000016</v>
          </cell>
          <cell r="CR36">
            <v>25.18992526999989</v>
          </cell>
          <cell r="CS36">
            <v>84.417471359999865</v>
          </cell>
          <cell r="CT36">
            <v>-171.14003640000021</v>
          </cell>
          <cell r="CU36">
            <v>168.18610517000144</v>
          </cell>
          <cell r="CV36">
            <v>205.23740278999952</v>
          </cell>
          <cell r="CW36">
            <v>-36.271934770000144</v>
          </cell>
          <cell r="CX36">
            <v>-26.659324990000812</v>
          </cell>
          <cell r="CY36">
            <v>-64.346605529999806</v>
          </cell>
          <cell r="CZ36">
            <v>-162.93848165000071</v>
          </cell>
          <cell r="DA36">
            <v>-82.755356279998978</v>
          </cell>
          <cell r="DB36">
            <v>85.914984590000358</v>
          </cell>
          <cell r="DC36">
            <v>48.738024489999702</v>
          </cell>
          <cell r="DD36">
            <v>70.186256449999973</v>
          </cell>
          <cell r="DE36">
            <v>-7.7934794999995347</v>
          </cell>
          <cell r="DF36">
            <v>93.691656939999575</v>
          </cell>
          <cell r="DG36">
            <v>16.765278220000255</v>
          </cell>
          <cell r="DH36">
            <v>62.737158480000289</v>
          </cell>
          <cell r="DI36">
            <v>14.692321449999383</v>
          </cell>
          <cell r="DJ36">
            <v>-205.06088385999928</v>
          </cell>
          <cell r="DK36">
            <v>124.52005756000085</v>
          </cell>
          <cell r="DL36">
            <v>-35.79966485000125</v>
          </cell>
          <cell r="DM36">
            <v>-227.43939042000181</v>
          </cell>
          <cell r="DN36">
            <v>90.271531509999988</v>
          </cell>
          <cell r="DO36">
            <v>22.755047189999743</v>
          </cell>
          <cell r="DP36">
            <v>24.241485290000639</v>
          </cell>
          <cell r="DQ36">
            <v>103.85353272999907</v>
          </cell>
          <cell r="DR36">
            <v>155.33301143000051</v>
          </cell>
          <cell r="DS36">
            <v>-43.541601179999816</v>
          </cell>
          <cell r="DT36">
            <v>-62.748727450000672</v>
          </cell>
          <cell r="DU36">
            <v>103.821842879999</v>
          </cell>
          <cell r="DV36">
            <v>-224.92867066999918</v>
          </cell>
          <cell r="DW36">
            <v>-42.941084170001034</v>
          </cell>
          <cell r="DX36">
            <v>16.432327620001502</v>
          </cell>
          <cell r="DY36">
            <v>-334.52715857999954</v>
          </cell>
          <cell r="DZ36">
            <v>136.56491124999991</v>
          </cell>
          <cell r="EA36">
            <v>8.8793133199999374</v>
          </cell>
          <cell r="EB36">
            <v>-178.15478097000013</v>
          </cell>
          <cell r="EC36">
            <v>100.944403870001</v>
          </cell>
          <cell r="ED36">
            <v>122.51926588999891</v>
          </cell>
          <cell r="EE36">
            <v>101.8819802900008</v>
          </cell>
          <cell r="EF36">
            <v>-14.044607890000293</v>
          </cell>
          <cell r="EG36">
            <v>-107.3908430099994</v>
          </cell>
          <cell r="EH36">
            <v>202.16138045000014</v>
          </cell>
          <cell r="EI36">
            <v>-72.240945790000239</v>
          </cell>
          <cell r="EJ36">
            <v>-199.1323080200001</v>
          </cell>
          <cell r="EK36">
            <v>162.95755800999984</v>
          </cell>
          <cell r="EL36">
            <v>-62.025885510000222</v>
          </cell>
          <cell r="EM36">
            <v>170.91659275000029</v>
          </cell>
          <cell r="EN36">
            <v>-125.8535049500004</v>
          </cell>
          <cell r="EO36">
            <v>-58.174490210000073</v>
          </cell>
          <cell r="EP36">
            <v>605.12284677000048</v>
          </cell>
          <cell r="EQ36">
            <v>20.670831519999581</v>
          </cell>
          <cell r="ER36">
            <v>-46.193308799999784</v>
          </cell>
          <cell r="ES36">
            <v>51.370059659999981</v>
          </cell>
          <cell r="ET36">
            <v>-65.865974710000501</v>
          </cell>
          <cell r="EU36">
            <v>-119.91478023000093</v>
          </cell>
          <cell r="EV36">
            <v>-86.087411009997652</v>
          </cell>
          <cell r="EW36">
            <v>-262.95997949000059</v>
          </cell>
          <cell r="EX36">
            <v>314.34963166</v>
          </cell>
          <cell r="EY36">
            <v>72.306340519999935</v>
          </cell>
          <cell r="EZ36">
            <v>-101.20823527999852</v>
          </cell>
          <cell r="FA36">
            <v>26.839413689998651</v>
          </cell>
          <cell r="FB36">
            <v>18.595451000000821</v>
          </cell>
          <cell r="FC36">
            <v>157.12995084999926</v>
          </cell>
          <cell r="FD36">
            <v>29.746664430001488</v>
          </cell>
          <cell r="FE36">
            <v>-14.15499268000076</v>
          </cell>
          <cell r="FF36">
            <v>-164.79247931999959</v>
          </cell>
          <cell r="FG36">
            <v>206.22323644999602</v>
          </cell>
          <cell r="FH36">
            <v>-50.588533000000666</v>
          </cell>
          <cell r="FI36">
            <v>-129.58645494999644</v>
          </cell>
          <cell r="FJ36">
            <v>-38.60632973500006</v>
          </cell>
          <cell r="FK36">
            <v>207.36498212499987</v>
          </cell>
          <cell r="FL36">
            <v>-47.513306599999964</v>
          </cell>
          <cell r="FM36">
            <v>34.598578389999375</v>
          </cell>
          <cell r="FN36">
            <v>-77.600483009999778</v>
          </cell>
          <cell r="FO36">
            <v>262.96361833000043</v>
          </cell>
          <cell r="FP36">
            <v>27.958952339999314</v>
          </cell>
          <cell r="FQ36">
            <v>5.5769246400025168</v>
          </cell>
          <cell r="FR36">
            <v>22.497837729997173</v>
          </cell>
          <cell r="FS36">
            <v>-10.003912759998286</v>
          </cell>
          <cell r="FT36">
            <v>-28.174782970000763</v>
          </cell>
          <cell r="FU36">
            <v>-155.49706313999855</v>
          </cell>
          <cell r="FV36">
            <v>-164.76403353000006</v>
          </cell>
          <cell r="FW36">
            <v>305.11806772000011</v>
          </cell>
          <cell r="FX36">
            <v>-74.817819820000125</v>
          </cell>
          <cell r="FY36">
            <v>-7.9962995499990939</v>
          </cell>
          <cell r="FZ36">
            <v>83.55826492999978</v>
          </cell>
          <cell r="GA36">
            <v>113.35469889999928</v>
          </cell>
          <cell r="GB36">
            <v>28.703413900000953</v>
          </cell>
          <cell r="GC36">
            <v>-10.216150970000513</v>
          </cell>
          <cell r="GD36">
            <v>-87.748481769999557</v>
          </cell>
          <cell r="GE36">
            <v>-13.971807400000159</v>
          </cell>
          <cell r="GF36">
            <v>-73.677729146667275</v>
          </cell>
          <cell r="GG36">
            <v>-147.78775524875812</v>
          </cell>
        </row>
        <row r="37">
          <cell r="BF37">
            <v>267.06632407423518</v>
          </cell>
          <cell r="BG37">
            <v>100.4487127676403</v>
          </cell>
          <cell r="BH37">
            <v>267.56740172263756</v>
          </cell>
          <cell r="BI37">
            <v>240.93508995606675</v>
          </cell>
          <cell r="BJ37">
            <v>209.30263773680974</v>
          </cell>
          <cell r="BK37">
            <v>205.29296737886887</v>
          </cell>
          <cell r="BL37">
            <v>65.055357729512195</v>
          </cell>
          <cell r="BM37">
            <v>56.734421083167888</v>
          </cell>
          <cell r="BN37">
            <v>181.92933951733301</v>
          </cell>
          <cell r="BO37">
            <v>250.50948580720774</v>
          </cell>
          <cell r="BP37">
            <v>189.28473092291733</v>
          </cell>
          <cell r="BQ37">
            <v>-388.76766202436602</v>
          </cell>
          <cell r="BR37">
            <v>291.0094470917694</v>
          </cell>
          <cell r="BS37">
            <v>186.1028322348036</v>
          </cell>
          <cell r="BT37">
            <v>170.70939967626299</v>
          </cell>
          <cell r="BU37">
            <v>196.10871473926005</v>
          </cell>
          <cell r="BV37">
            <v>256.99991816339121</v>
          </cell>
          <cell r="BW37">
            <v>271.99197037163924</v>
          </cell>
          <cell r="BX37">
            <v>134.73841399100007</v>
          </cell>
          <cell r="BY37">
            <v>10.386977172730326</v>
          </cell>
          <cell r="BZ37">
            <v>-66.405306086612711</v>
          </cell>
          <cell r="CA37">
            <v>299.88529674413292</v>
          </cell>
          <cell r="CB37">
            <v>357.27576864630828</v>
          </cell>
          <cell r="CC37">
            <v>-436.88107788210993</v>
          </cell>
          <cell r="CD37">
            <v>358.60862041252057</v>
          </cell>
          <cell r="CE37">
            <v>118.6373885214374</v>
          </cell>
          <cell r="CF37">
            <v>134.47939264846616</v>
          </cell>
          <cell r="CG37">
            <v>201.98434382616858</v>
          </cell>
          <cell r="CH37">
            <v>134.92780107947442</v>
          </cell>
          <cell r="CI37">
            <v>292.76998394639077</v>
          </cell>
          <cell r="CJ37">
            <v>22.431711536689818</v>
          </cell>
          <cell r="CK37">
            <v>-20.99780591089791</v>
          </cell>
          <cell r="CL37">
            <v>117.41832915281094</v>
          </cell>
          <cell r="CM37">
            <v>111.41613318443024</v>
          </cell>
          <cell r="CN37">
            <v>113.2818616024349</v>
          </cell>
          <cell r="CO37">
            <v>-203.70725001492531</v>
          </cell>
          <cell r="CP37">
            <v>151.47711511727169</v>
          </cell>
          <cell r="CQ37">
            <v>41.725859148055861</v>
          </cell>
          <cell r="CR37">
            <v>104.98643829015384</v>
          </cell>
          <cell r="CS37">
            <v>100.99110955284607</v>
          </cell>
          <cell r="CT37">
            <v>-30.747518603635626</v>
          </cell>
          <cell r="CU37">
            <v>-118.05276415039498</v>
          </cell>
          <cell r="CV37">
            <v>17.307250079605069</v>
          </cell>
          <cell r="CW37">
            <v>-97.812886062083976</v>
          </cell>
          <cell r="CX37">
            <v>40.402789516271582</v>
          </cell>
          <cell r="CY37">
            <v>-6.361850913728631</v>
          </cell>
          <cell r="CZ37">
            <v>80.98016757627272</v>
          </cell>
          <cell r="DA37">
            <v>-632.87913309372777</v>
          </cell>
          <cell r="DB37">
            <v>169.50718722901308</v>
          </cell>
          <cell r="DC37">
            <v>53.544259199013027</v>
          </cell>
          <cell r="DD37">
            <v>-16.332765640986736</v>
          </cell>
          <cell r="DE37">
            <v>102.0096547290126</v>
          </cell>
          <cell r="DF37">
            <v>39.222082679012829</v>
          </cell>
          <cell r="DG37">
            <v>-89.037018671986402</v>
          </cell>
          <cell r="DH37">
            <v>-157.26789130998702</v>
          </cell>
          <cell r="DI37">
            <v>-249.7963316409876</v>
          </cell>
          <cell r="DJ37">
            <v>427.86684868901295</v>
          </cell>
          <cell r="DK37">
            <v>210.57795747901355</v>
          </cell>
          <cell r="DL37">
            <v>95.955598159013334</v>
          </cell>
          <cell r="DM37">
            <v>-434.04158244098642</v>
          </cell>
          <cell r="DN37">
            <v>190.48067043833316</v>
          </cell>
          <cell r="DO37">
            <v>205.54229861833358</v>
          </cell>
          <cell r="DP37">
            <v>1.7910435383333834</v>
          </cell>
          <cell r="DQ37">
            <v>187.98954715733373</v>
          </cell>
          <cell r="DR37">
            <v>112.30440203833348</v>
          </cell>
          <cell r="DS37">
            <v>-77.289436871666453</v>
          </cell>
          <cell r="DT37">
            <v>-57.440874971666744</v>
          </cell>
          <cell r="DU37">
            <v>63.083925968333801</v>
          </cell>
          <cell r="DV37">
            <v>25.168073708332713</v>
          </cell>
          <cell r="DW37">
            <v>93.171979238332824</v>
          </cell>
          <cell r="DX37">
            <v>87.66101210833358</v>
          </cell>
          <cell r="DY37">
            <v>-348.15263560166693</v>
          </cell>
          <cell r="DZ37">
            <v>375.42098223333323</v>
          </cell>
          <cell r="EA37">
            <v>184.99438899733298</v>
          </cell>
          <cell r="EB37">
            <v>-25.883847662616745</v>
          </cell>
          <cell r="EC37">
            <v>185.41790326333307</v>
          </cell>
          <cell r="ED37">
            <v>97.507952189333309</v>
          </cell>
          <cell r="EE37">
            <v>156.47780388933325</v>
          </cell>
          <cell r="EF37">
            <v>115.00284928933331</v>
          </cell>
          <cell r="EG37">
            <v>128.72497070133306</v>
          </cell>
          <cell r="EH37">
            <v>142.35796607373334</v>
          </cell>
          <cell r="EI37">
            <v>164.89537884881611</v>
          </cell>
          <cell r="EJ37">
            <v>-326.85276900666707</v>
          </cell>
          <cell r="EK37">
            <v>376.00586037533367</v>
          </cell>
          <cell r="EL37">
            <v>259.16891481274001</v>
          </cell>
          <cell r="EM37">
            <v>86.616108074725048</v>
          </cell>
          <cell r="EN37">
            <v>87.479489168899931</v>
          </cell>
          <cell r="EO37">
            <v>142.34212460465005</v>
          </cell>
          <cell r="EP37">
            <v>191.61640673229977</v>
          </cell>
          <cell r="EQ37">
            <v>119.79083105444977</v>
          </cell>
          <cell r="ER37">
            <v>136.89486311550002</v>
          </cell>
          <cell r="ES37">
            <v>17.774661553074907</v>
          </cell>
          <cell r="ET37">
            <v>108.46420126932492</v>
          </cell>
          <cell r="EU37">
            <v>27.459822694736431</v>
          </cell>
          <cell r="EV37">
            <v>76.083604896622319</v>
          </cell>
          <cell r="EW37">
            <v>-384.10953762944951</v>
          </cell>
          <cell r="EX37">
            <v>52.633412001599595</v>
          </cell>
          <cell r="EY37">
            <v>212.37889972215089</v>
          </cell>
          <cell r="EZ37">
            <v>-1.8035506924994706</v>
          </cell>
          <cell r="FA37">
            <v>236.24865285758472</v>
          </cell>
          <cell r="FB37">
            <v>-123.05977243912514</v>
          </cell>
          <cell r="FC37">
            <v>147.65469701276891</v>
          </cell>
          <cell r="FD37">
            <v>110.08254004998344</v>
          </cell>
          <cell r="FE37">
            <v>60.14599767346715</v>
          </cell>
          <cell r="FF37">
            <v>119.72459780024951</v>
          </cell>
          <cell r="FG37">
            <v>325.6000623912505</v>
          </cell>
          <cell r="FH37">
            <v>70.244151245199305</v>
          </cell>
          <cell r="FI37">
            <v>-53.271816174574496</v>
          </cell>
          <cell r="FJ37">
            <v>124.81854923999947</v>
          </cell>
          <cell r="FK37">
            <v>159.23447673999999</v>
          </cell>
          <cell r="FL37">
            <v>84.721083550000117</v>
          </cell>
          <cell r="FM37">
            <v>133.86792459999992</v>
          </cell>
          <cell r="FN37">
            <v>192.22346980000009</v>
          </cell>
          <cell r="FO37">
            <v>181.97465283999975</v>
          </cell>
          <cell r="FP37">
            <v>50.610195840000074</v>
          </cell>
          <cell r="FQ37">
            <v>82.5118017100001</v>
          </cell>
          <cell r="FR37">
            <v>353.64114959333347</v>
          </cell>
          <cell r="FS37">
            <v>247.9868518166669</v>
          </cell>
          <cell r="FT37">
            <v>149.494679572</v>
          </cell>
          <cell r="FU37">
            <v>-222.53564632999996</v>
          </cell>
          <cell r="FV37">
            <v>195.04568411000002</v>
          </cell>
          <cell r="FW37">
            <v>150.99496583999985</v>
          </cell>
          <cell r="FX37">
            <v>17.408302090000234</v>
          </cell>
          <cell r="FY37">
            <v>406.54581065000002</v>
          </cell>
          <cell r="FZ37">
            <v>182.68478289999996</v>
          </cell>
          <cell r="GA37">
            <v>115.01339832400004</v>
          </cell>
          <cell r="GB37">
            <v>109.52555529599999</v>
          </cell>
          <cell r="GC37">
            <v>46.80283775999942</v>
          </cell>
          <cell r="GD37">
            <v>154.92845420999981</v>
          </cell>
          <cell r="GE37">
            <v>179.19787889999998</v>
          </cell>
          <cell r="GF37">
            <v>66.561038661499992</v>
          </cell>
          <cell r="GG37">
            <v>-295.35210223712488</v>
          </cell>
        </row>
        <row r="38"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</row>
        <row r="39">
          <cell r="BF39">
            <v>42.915553570600309</v>
          </cell>
          <cell r="BG39">
            <v>49.783302792881784</v>
          </cell>
          <cell r="BH39">
            <v>-167.70339852835485</v>
          </cell>
          <cell r="BI39">
            <v>-75.040887080327821</v>
          </cell>
          <cell r="BJ39">
            <v>70.960387205772918</v>
          </cell>
          <cell r="BK39">
            <v>-9.3517261887895984</v>
          </cell>
          <cell r="BL39">
            <v>33.524433473372596</v>
          </cell>
          <cell r="BM39">
            <v>29.684915428292811</v>
          </cell>
          <cell r="BN39">
            <v>-133.52389689623311</v>
          </cell>
          <cell r="BO39">
            <v>33.574299294598859</v>
          </cell>
          <cell r="BP39">
            <v>-89.32553234690306</v>
          </cell>
          <cell r="BQ39">
            <v>-482.48016613485038</v>
          </cell>
          <cell r="BR39">
            <v>174.32974770305543</v>
          </cell>
          <cell r="BS39">
            <v>-105.68016077312313</v>
          </cell>
          <cell r="BT39">
            <v>30.184980213125755</v>
          </cell>
          <cell r="BU39">
            <v>54.15984580545819</v>
          </cell>
          <cell r="BV39">
            <v>-19.127389650189571</v>
          </cell>
          <cell r="BW39">
            <v>219.13955254605878</v>
          </cell>
          <cell r="BX39">
            <v>-94.780316113691697</v>
          </cell>
          <cell r="BY39">
            <v>94.822097960979477</v>
          </cell>
          <cell r="BZ39">
            <v>303.59205377293165</v>
          </cell>
          <cell r="CA39">
            <v>-186.51643576437732</v>
          </cell>
          <cell r="CB39">
            <v>185.92005645135873</v>
          </cell>
          <cell r="CC39">
            <v>-328.01348821979934</v>
          </cell>
          <cell r="CD39">
            <v>-177.26731387235549</v>
          </cell>
          <cell r="CE39">
            <v>-138.66732101371201</v>
          </cell>
          <cell r="CF39">
            <v>-10.752702791441038</v>
          </cell>
          <cell r="CG39">
            <v>-119.11894918285634</v>
          </cell>
          <cell r="CH39">
            <v>-55.847759393810179</v>
          </cell>
          <cell r="CI39">
            <v>42.022577822542416</v>
          </cell>
          <cell r="CJ39">
            <v>112.76401710277833</v>
          </cell>
          <cell r="CK39">
            <v>-139.46475735007357</v>
          </cell>
          <cell r="CL39">
            <v>-149.83137466862479</v>
          </cell>
          <cell r="CM39">
            <v>-149.02650858363478</v>
          </cell>
          <cell r="CN39">
            <v>-220.49752809946148</v>
          </cell>
          <cell r="CO39">
            <v>-424.40129501538559</v>
          </cell>
          <cell r="CP39">
            <v>-112.52381598254857</v>
          </cell>
          <cell r="CQ39">
            <v>-98.665329327589063</v>
          </cell>
          <cell r="CR39">
            <v>-210.10895892639235</v>
          </cell>
          <cell r="CS39">
            <v>-167.08672982522194</v>
          </cell>
          <cell r="CT39">
            <v>-166.39947967605883</v>
          </cell>
          <cell r="CU39">
            <v>-147.55794419890162</v>
          </cell>
          <cell r="CV39">
            <v>-176.06247482689025</v>
          </cell>
          <cell r="CW39">
            <v>-24.808780031396111</v>
          </cell>
          <cell r="CX39">
            <v>-103.72600197884242</v>
          </cell>
          <cell r="CY39">
            <v>-145.84364478263683</v>
          </cell>
          <cell r="CZ39">
            <v>-73.999870605824526</v>
          </cell>
          <cell r="DA39">
            <v>-154.65105023293836</v>
          </cell>
          <cell r="DB39">
            <v>186.78179202869399</v>
          </cell>
          <cell r="DC39">
            <v>-40.472614979865511</v>
          </cell>
          <cell r="DD39">
            <v>98.925431957754881</v>
          </cell>
          <cell r="DE39">
            <v>-78.41015215842026</v>
          </cell>
          <cell r="DF39">
            <v>-19.862033948879457</v>
          </cell>
          <cell r="DG39">
            <v>70.041282482724171</v>
          </cell>
          <cell r="DH39">
            <v>11.615259742289766</v>
          </cell>
          <cell r="DI39">
            <v>-33.498680779502706</v>
          </cell>
          <cell r="DJ39">
            <v>68.09026960783757</v>
          </cell>
          <cell r="DK39">
            <v>-57.075931573824676</v>
          </cell>
          <cell r="DL39">
            <v>-36.647854435009094</v>
          </cell>
          <cell r="DM39">
            <v>340.83490239730691</v>
          </cell>
          <cell r="DN39">
            <v>166.07515974034686</v>
          </cell>
          <cell r="DO39">
            <v>46.922452432553257</v>
          </cell>
          <cell r="DP39">
            <v>389.63042937715915</v>
          </cell>
          <cell r="DQ39">
            <v>85.275116343800789</v>
          </cell>
          <cell r="DR39">
            <v>80.057040827874914</v>
          </cell>
          <cell r="DS39">
            <v>91.033006736629318</v>
          </cell>
          <cell r="DT39">
            <v>79.90748521284138</v>
          </cell>
          <cell r="DU39">
            <v>120.22944857494082</v>
          </cell>
          <cell r="DV39">
            <v>78.569150947652531</v>
          </cell>
          <cell r="DW39">
            <v>-77.490990264483003</v>
          </cell>
          <cell r="DX39">
            <v>43.917948949927904</v>
          </cell>
          <cell r="DY39">
            <v>-187.59054701370519</v>
          </cell>
          <cell r="DZ39">
            <v>-59.685413348965426</v>
          </cell>
          <cell r="EA39">
            <v>36.204648972315226</v>
          </cell>
          <cell r="EB39">
            <v>91.462814950344864</v>
          </cell>
          <cell r="EC39">
            <v>-16.521651885123163</v>
          </cell>
          <cell r="ED39">
            <v>36.333425694043626</v>
          </cell>
          <cell r="EE39">
            <v>49.769631859702542</v>
          </cell>
          <cell r="EF39">
            <v>54.703072866502737</v>
          </cell>
          <cell r="EG39">
            <v>196.58056464999981</v>
          </cell>
          <cell r="EH39">
            <v>99.239758080092372</v>
          </cell>
          <cell r="EI39">
            <v>-29.621219219999944</v>
          </cell>
          <cell r="EJ39">
            <v>98.256440288845852</v>
          </cell>
          <cell r="EK39">
            <v>-14.089192337532438</v>
          </cell>
          <cell r="EL39">
            <v>54.096932435683982</v>
          </cell>
          <cell r="EM39">
            <v>74.65127155921482</v>
          </cell>
          <cell r="EN39">
            <v>35.217349981636119</v>
          </cell>
          <cell r="EO39">
            <v>88.366265320135398</v>
          </cell>
          <cell r="EP39">
            <v>-50.839284725892924</v>
          </cell>
          <cell r="EQ39">
            <v>-161.47156105076391</v>
          </cell>
          <cell r="ER39">
            <v>-139.14022364357936</v>
          </cell>
          <cell r="ES39">
            <v>-8.287833618522825</v>
          </cell>
          <cell r="ET39">
            <v>39.47257141323928</v>
          </cell>
          <cell r="EU39">
            <v>101.86469711509324</v>
          </cell>
          <cell r="EV39">
            <v>44.546757155359046</v>
          </cell>
          <cell r="EW39">
            <v>-12.493293706304257</v>
          </cell>
          <cell r="EX39">
            <v>50.648977940000009</v>
          </cell>
          <cell r="EY39">
            <v>76.046466129999999</v>
          </cell>
          <cell r="EZ39">
            <v>-30.035597470000084</v>
          </cell>
          <cell r="FA39">
            <v>62.714621239999985</v>
          </cell>
          <cell r="FB39">
            <v>100.43673724999974</v>
          </cell>
          <cell r="FC39">
            <v>-15.431493160000059</v>
          </cell>
          <cell r="FD39">
            <v>36.434468370000388</v>
          </cell>
          <cell r="FE39">
            <v>46.887380810000138</v>
          </cell>
          <cell r="FF39">
            <v>525.26192418000085</v>
          </cell>
          <cell r="FG39">
            <v>94.696188019999681</v>
          </cell>
          <cell r="FH39">
            <v>62.655341009999404</v>
          </cell>
          <cell r="FI39">
            <v>-47.36962720000048</v>
          </cell>
          <cell r="FJ39">
            <v>140.32884576999993</v>
          </cell>
          <cell r="FK39">
            <v>-62.073071459999994</v>
          </cell>
          <cell r="FL39">
            <v>37.364641600000027</v>
          </cell>
          <cell r="FM39">
            <v>-12.465704520000031</v>
          </cell>
          <cell r="FN39">
            <v>85.592804450000131</v>
          </cell>
          <cell r="FO39">
            <v>-89.156544000000224</v>
          </cell>
          <cell r="FP39">
            <v>-32.958000130000528</v>
          </cell>
          <cell r="FQ39">
            <v>-2.0018261762954239</v>
          </cell>
          <cell r="FR39">
            <v>22.421206433703446</v>
          </cell>
          <cell r="FS39">
            <v>-3.0914667762965564</v>
          </cell>
          <cell r="FT39">
            <v>6.0913802737036349</v>
          </cell>
          <cell r="FU39">
            <v>-308.39120681296299</v>
          </cell>
          <cell r="FV39">
            <v>186.27073945999996</v>
          </cell>
          <cell r="FW39">
            <v>-210.9482022699998</v>
          </cell>
          <cell r="FX39">
            <v>202.55486590899977</v>
          </cell>
          <cell r="FY39">
            <v>33.75655914999993</v>
          </cell>
          <cell r="FZ39">
            <v>31.673020130000168</v>
          </cell>
          <cell r="GA39">
            <v>-71.144052180000017</v>
          </cell>
          <cell r="GB39">
            <v>119.56105703000003</v>
          </cell>
          <cell r="GC39">
            <v>31.876559670000006</v>
          </cell>
          <cell r="GD39">
            <v>-134.23342359000003</v>
          </cell>
          <cell r="GE39">
            <v>142.19158091999975</v>
          </cell>
          <cell r="GF39">
            <v>78.027104900000495</v>
          </cell>
          <cell r="GG39">
            <v>-51.187342067714326</v>
          </cell>
        </row>
        <row r="40"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Disc"/>
      <sheetName val="Resumen_Trimestres"/>
      <sheetName val="Resumen_Anual_%PIB"/>
    </sheetNames>
    <sheetDataSet>
      <sheetData sheetId="0"/>
      <sheetData sheetId="1"/>
      <sheetData sheetId="2">
        <row r="37">
          <cell r="AV37">
            <v>95129.659</v>
          </cell>
          <cell r="AW37">
            <v>101726.33100000001</v>
          </cell>
          <cell r="AX37">
            <v>99290.381000000008</v>
          </cell>
          <cell r="AY37">
            <v>99937.696000000011</v>
          </cell>
          <cell r="AZ37">
            <v>104295.86199999999</v>
          </cell>
          <cell r="BA37">
            <v>107562.008</v>
          </cell>
          <cell r="BB37">
            <v>108108.00900000001</v>
          </cell>
          <cell r="BC37">
            <v>98808.01</v>
          </cell>
          <cell r="BD37">
            <v>102561.09299999999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8:C20"/>
  <sheetViews>
    <sheetView tabSelected="1" zoomScaleNormal="100" workbookViewId="0">
      <selection activeCell="G12" sqref="G12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8" spans="2:3" ht="15.75" thickBot="1"/>
    <row r="9" spans="2:3" ht="15.75" thickBot="1">
      <c r="B9" s="135" t="s">
        <v>164</v>
      </c>
      <c r="C9" s="136"/>
    </row>
    <row r="10" spans="2:3">
      <c r="B10" s="141" t="s">
        <v>75</v>
      </c>
      <c r="C10" s="142"/>
    </row>
    <row r="11" spans="2:3">
      <c r="B11" s="137" t="s">
        <v>105</v>
      </c>
      <c r="C11" s="138"/>
    </row>
    <row r="12" spans="2:3">
      <c r="B12" s="137" t="s">
        <v>106</v>
      </c>
      <c r="C12" s="138"/>
    </row>
    <row r="13" spans="2:3">
      <c r="B13" s="137" t="s">
        <v>107</v>
      </c>
      <c r="C13" s="138"/>
    </row>
    <row r="14" spans="2:3">
      <c r="B14" s="137" t="s">
        <v>108</v>
      </c>
      <c r="C14" s="138"/>
    </row>
    <row r="15" spans="2:3">
      <c r="B15" s="137" t="s">
        <v>109</v>
      </c>
      <c r="C15" s="138"/>
    </row>
    <row r="16" spans="2:3">
      <c r="B16" s="137" t="s">
        <v>110</v>
      </c>
      <c r="C16" s="138"/>
    </row>
    <row r="17" spans="2:3">
      <c r="B17" s="137" t="s">
        <v>111</v>
      </c>
      <c r="C17" s="138"/>
    </row>
    <row r="18" spans="2:3">
      <c r="B18" s="137" t="s">
        <v>112</v>
      </c>
      <c r="C18" s="138"/>
    </row>
    <row r="19" spans="2:3">
      <c r="B19" s="137" t="s">
        <v>113</v>
      </c>
      <c r="C19" s="138"/>
    </row>
    <row r="20" spans="2:3" ht="15.75" thickBot="1">
      <c r="B20" s="139" t="s">
        <v>114</v>
      </c>
      <c r="C20" s="140"/>
    </row>
  </sheetData>
  <mergeCells count="12"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</mergeCells>
  <hyperlinks>
    <hyperlink ref="B11" location="SPNF!A1" display="1. Flujos de Financiamiento del Sector Público No Financiero (SPNF) - millones USD-"/>
    <hyperlink ref="B18" location="GC!A1" display="8. Flujos de Financiamiento del Gobierno Central Consolidado (GC) - millones USD -"/>
    <hyperlink ref="B17" location="GADS!A1" display="7. Flujos de Financiamiento de los Gobiernos Autónomos Descentralizados (GADS) - millones USD -"/>
    <hyperlink ref="B16" location="FSS!A1" display="6. Flujos de Financiamiento de los Fondos de Seguridad Social (FSS) - millones USD -"/>
    <hyperlink ref="B14" location="GG!A1" display="4. Flujos de Financiamiento del Gobierno General Consolidado (GG) - millones USD -"/>
    <hyperlink ref="B13" location="EPNF!A1" display="3. Operaciones de las Empresas Públicas No Financieras (EPNF) - millones USD-"/>
    <hyperlink ref="B20" location="RESUMEN!A1" display="10. Resumen de las Estadísticas de las Finanzas Públicas - millones USD -"/>
    <hyperlink ref="B10" location="Notas!A1" display="Notas Informativas"/>
    <hyperlink ref="B12" location="Cons_SPNF!A1" display="2. Flujos de Financiamiento de la Consolidación del SPNF - millones USD -"/>
    <hyperlink ref="B15" location="Cons_GG!A1" display="5. Flujos de Financiamiento de la Consolidación del Gobierno General - millones USD -"/>
    <hyperlink ref="B19" location="'PGE+CFDD'!A1" display="9. Flujos de Financiamiento del Presupuesto General del Estado (PGE), más la CFDD - millones USD -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8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64" sqref="C64"/>
    </sheetView>
  </sheetViews>
  <sheetFormatPr baseColWidth="10" defaultRowHeight="11.25"/>
  <cols>
    <col min="1" max="1" width="11.42578125" style="65"/>
    <col min="2" max="2" width="13.28515625" style="79" customWidth="1"/>
    <col min="3" max="3" width="59.5703125" style="65" customWidth="1"/>
    <col min="4" max="4" width="8.140625" style="65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4" width="7.7109375" style="65" bestFit="1" customWidth="1"/>
    <col min="85" max="85" width="7.85546875" style="65" bestFit="1" customWidth="1"/>
    <col min="86" max="93" width="7.7109375" style="65" bestFit="1" customWidth="1"/>
    <col min="94" max="94" width="8.140625" style="65" bestFit="1" customWidth="1"/>
    <col min="95" max="95" width="7.85546875" style="65" bestFit="1" customWidth="1"/>
    <col min="96" max="104" width="7.7109375" style="65" bestFit="1" customWidth="1"/>
    <col min="105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90" width="7.85546875" style="65" bestFit="1" customWidth="1"/>
    <col min="191" max="16384" width="11.42578125" style="65"/>
  </cols>
  <sheetData>
    <row r="3" spans="1:190" ht="23.25" customHeight="1">
      <c r="B3" s="186" t="s">
        <v>127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+D9+D12+D14+D15+D16</f>
        <v>-509.16112188000045</v>
      </c>
      <c r="E8" s="157">
        <f t="shared" si="0"/>
        <v>-361.10735095000007</v>
      </c>
      <c r="F8" s="157">
        <f t="shared" si="0"/>
        <v>-455.8647622800006</v>
      </c>
      <c r="G8" s="157">
        <f t="shared" si="0"/>
        <v>768.91602725000166</v>
      </c>
      <c r="H8" s="157">
        <f t="shared" si="0"/>
        <v>-2646.2870098600015</v>
      </c>
      <c r="I8" s="157">
        <f t="shared" si="0"/>
        <v>386.22853074000017</v>
      </c>
      <c r="J8" s="157">
        <f t="shared" si="0"/>
        <v>551.69888263949576</v>
      </c>
      <c r="K8" s="157">
        <f t="shared" si="0"/>
        <v>812.78126245050464</v>
      </c>
      <c r="L8" s="157">
        <f t="shared" si="0"/>
        <v>2453.8846165</v>
      </c>
      <c r="M8" s="157">
        <f t="shared" si="0"/>
        <v>-28.967187420000755</v>
      </c>
      <c r="N8" s="157">
        <f>+SUM(FW8:GH8)</f>
        <v>-987.73853508000059</v>
      </c>
      <c r="O8" s="157">
        <f t="shared" si="0"/>
        <v>796.29440171999863</v>
      </c>
      <c r="P8" s="157">
        <f t="shared" si="0"/>
        <v>-371.37838502999989</v>
      </c>
      <c r="Q8" s="157">
        <f t="shared" si="0"/>
        <v>204.54448775000031</v>
      </c>
      <c r="R8" s="157">
        <f t="shared" si="0"/>
        <v>-1138.6216263199995</v>
      </c>
      <c r="S8" s="157">
        <f t="shared" si="0"/>
        <v>-22.75368422999955</v>
      </c>
      <c r="T8" s="157">
        <f t="shared" si="0"/>
        <v>1132.5471323199986</v>
      </c>
      <c r="U8" s="157">
        <f t="shared" si="0"/>
        <v>370.51980235000099</v>
      </c>
      <c r="V8" s="157">
        <f t="shared" si="0"/>
        <v>-1841.42060139</v>
      </c>
      <c r="W8" s="157">
        <f t="shared" si="0"/>
        <v>66.63839741999999</v>
      </c>
      <c r="X8" s="157">
        <f t="shared" si="0"/>
        <v>355.47724842999986</v>
      </c>
      <c r="Y8" s="157">
        <f t="shared" si="0"/>
        <v>-688.65711110999951</v>
      </c>
      <c r="Z8" s="157">
        <f t="shared" si="0"/>
        <v>-189.32329702000089</v>
      </c>
      <c r="AA8" s="157">
        <f t="shared" si="0"/>
        <v>201.32325693000107</v>
      </c>
      <c r="AB8" s="157">
        <f t="shared" si="0"/>
        <v>600.65272811000057</v>
      </c>
      <c r="AC8" s="157">
        <f t="shared" si="0"/>
        <v>749.72203682999861</v>
      </c>
      <c r="AD8" s="157">
        <f t="shared" si="0"/>
        <v>-782.78199461999861</v>
      </c>
      <c r="AE8" s="157">
        <f t="shared" si="0"/>
        <v>243.8805027799994</v>
      </c>
      <c r="AF8" s="157">
        <f t="shared" si="0"/>
        <v>-1206.5947786600016</v>
      </c>
      <c r="AG8" s="157">
        <f t="shared" si="0"/>
        <v>-1064.4268990699998</v>
      </c>
      <c r="AH8" s="157">
        <f t="shared" ref="AH8:BG8" si="1">+AH9+AH12+AH14+AH15+AH16</f>
        <v>-619.14583490999939</v>
      </c>
      <c r="AI8" s="157">
        <f t="shared" si="1"/>
        <v>997.76228539000067</v>
      </c>
      <c r="AJ8" s="157">
        <f t="shared" si="1"/>
        <v>-269.21109965000051</v>
      </c>
      <c r="AK8" s="157">
        <f t="shared" si="1"/>
        <v>-107.29218794000002</v>
      </c>
      <c r="AL8" s="157">
        <f t="shared" si="1"/>
        <v>-235.03046706000003</v>
      </c>
      <c r="AM8" s="157">
        <f t="shared" si="1"/>
        <v>2399.4870518666999</v>
      </c>
      <c r="AN8" s="157">
        <f t="shared" si="1"/>
        <v>-1085.5020059667002</v>
      </c>
      <c r="AO8" s="157">
        <f t="shared" si="1"/>
        <v>1324.9458959299998</v>
      </c>
      <c r="AP8" s="157">
        <f t="shared" si="1"/>
        <v>-2087.2320591905036</v>
      </c>
      <c r="AQ8" s="157">
        <f t="shared" si="1"/>
        <v>373.99584071050435</v>
      </c>
      <c r="AR8" s="157">
        <f t="shared" si="1"/>
        <v>-860.41130060000046</v>
      </c>
      <c r="AS8" s="157">
        <f t="shared" si="1"/>
        <v>519.98051396000051</v>
      </c>
      <c r="AT8" s="157">
        <f t="shared" si="1"/>
        <v>779.21620838000013</v>
      </c>
      <c r="AU8" s="157">
        <f t="shared" si="1"/>
        <v>-187.30116283000018</v>
      </c>
      <c r="AV8" s="157">
        <f t="shared" si="1"/>
        <v>-41.639983240000504</v>
      </c>
      <c r="AW8" s="157">
        <f t="shared" si="1"/>
        <v>2761.1020861300003</v>
      </c>
      <c r="AX8" s="157">
        <f t="shared" si="1"/>
        <v>-78.276323559999696</v>
      </c>
      <c r="AY8" s="157">
        <f t="shared" si="1"/>
        <v>101.06785097999909</v>
      </c>
      <c r="AZ8" s="157">
        <f t="shared" si="1"/>
        <v>566.56175414000086</v>
      </c>
      <c r="BA8" s="157">
        <f t="shared" ref="BA8:BA9" si="2">+SUM(FQ8:FS8)</f>
        <v>127.92524922999917</v>
      </c>
      <c r="BB8" s="157">
        <f t="shared" ref="BB8:BB9" si="3">+SUM(FT8:FV8)</f>
        <v>-824.39391376999959</v>
      </c>
      <c r="BC8" s="157">
        <f>+SUM(FW8:FY8)</f>
        <v>-548.89105165000046</v>
      </c>
      <c r="BD8" s="157">
        <f>+SUM(FZ8:GB8)</f>
        <v>-227.48611579999954</v>
      </c>
      <c r="BE8" s="157">
        <f>+SUM(GC8:GE8)</f>
        <v>11.623404669999104</v>
      </c>
      <c r="BF8" s="157">
        <f>+SUM(GF8:GH8)</f>
        <v>-222.98477229999969</v>
      </c>
      <c r="BG8" s="157">
        <f t="shared" si="1"/>
        <v>-211.03556367000078</v>
      </c>
      <c r="BH8" s="157">
        <f t="shared" ref="BH8:BO8" si="4">+BH9+BH12+BH14+BH15+BH16</f>
        <v>1240.3174449299995</v>
      </c>
      <c r="BI8" s="157">
        <f t="shared" si="4"/>
        <v>-232.98747953999998</v>
      </c>
      <c r="BJ8" s="157">
        <f t="shared" si="4"/>
        <v>552.65210601000035</v>
      </c>
      <c r="BK8" s="157">
        <f t="shared" si="4"/>
        <v>-68.899467089999632</v>
      </c>
      <c r="BL8" s="157">
        <f t="shared" si="4"/>
        <v>-855.13102395000055</v>
      </c>
      <c r="BM8" s="157">
        <f t="shared" si="4"/>
        <v>328.95133810999982</v>
      </c>
      <c r="BN8" s="157">
        <f t="shared" si="4"/>
        <v>537.35618106000084</v>
      </c>
      <c r="BO8" s="157">
        <f t="shared" si="4"/>
        <v>-661.76303142000029</v>
      </c>
      <c r="BP8" s="157">
        <f t="shared" ref="BP8:EA8" si="5">+BP9+BP12+BP14+BP15+BP16</f>
        <v>-89.32702568000019</v>
      </c>
      <c r="BQ8" s="157">
        <f t="shared" si="5"/>
        <v>-344.99086909000073</v>
      </c>
      <c r="BR8" s="157">
        <f t="shared" si="5"/>
        <v>-704.3037315499987</v>
      </c>
      <c r="BS8" s="157">
        <f t="shared" si="5"/>
        <v>210.9418465400008</v>
      </c>
      <c r="BT8" s="157">
        <f t="shared" si="5"/>
        <v>-37.781190119999508</v>
      </c>
      <c r="BU8" s="157">
        <f t="shared" si="5"/>
        <v>-195.91434065000084</v>
      </c>
      <c r="BV8" s="157">
        <f t="shared" si="5"/>
        <v>201.52835920999939</v>
      </c>
      <c r="BW8" s="157">
        <f t="shared" si="5"/>
        <v>273.28831442000092</v>
      </c>
      <c r="BX8" s="157">
        <f t="shared" si="5"/>
        <v>657.73045868999839</v>
      </c>
      <c r="BY8" s="157">
        <f t="shared" si="5"/>
        <v>-344.87229732999992</v>
      </c>
      <c r="BZ8" s="157">
        <f t="shared" si="5"/>
        <v>4.5466713000005825</v>
      </c>
      <c r="CA8" s="157">
        <f t="shared" si="5"/>
        <v>710.84542838000039</v>
      </c>
      <c r="CB8" s="157">
        <f t="shared" si="5"/>
        <v>-553.36160280999979</v>
      </c>
      <c r="CC8" s="157">
        <f t="shared" si="5"/>
        <v>-427.12121931999968</v>
      </c>
      <c r="CD8" s="157">
        <f t="shared" si="5"/>
        <v>-860.93777926000075</v>
      </c>
      <c r="CE8" s="157">
        <f t="shared" si="5"/>
        <v>265.10869915000023</v>
      </c>
      <c r="CF8" s="157">
        <f t="shared" si="5"/>
        <v>-152.96002798000023</v>
      </c>
      <c r="CG8" s="157">
        <f t="shared" si="5"/>
        <v>-45.51027375000001</v>
      </c>
      <c r="CH8" s="157">
        <f t="shared" si="5"/>
        <v>116.39989689000026</v>
      </c>
      <c r="CI8" s="157">
        <f t="shared" si="5"/>
        <v>309.1081744199995</v>
      </c>
      <c r="CJ8" s="157">
        <f t="shared" si="5"/>
        <v>-70.030822879999903</v>
      </c>
      <c r="CK8" s="157">
        <f t="shared" si="5"/>
        <v>-236.23012311999958</v>
      </c>
      <c r="CL8" s="157">
        <f t="shared" si="5"/>
        <v>-470.74581593000062</v>
      </c>
      <c r="CM8" s="157">
        <f t="shared" si="5"/>
        <v>18.318827940000631</v>
      </c>
      <c r="CN8" s="157">
        <f t="shared" si="5"/>
        <v>-116.02693722000112</v>
      </c>
      <c r="CO8" s="157">
        <f t="shared" si="5"/>
        <v>151.26004697000047</v>
      </c>
      <c r="CP8" s="157">
        <f t="shared" si="5"/>
        <v>-224.55640677000025</v>
      </c>
      <c r="CQ8" s="157">
        <f t="shared" si="5"/>
        <v>3.5433251600002507</v>
      </c>
      <c r="CR8" s="157">
        <f t="shared" si="5"/>
        <v>235.84423599000087</v>
      </c>
      <c r="CS8" s="157">
        <f t="shared" si="5"/>
        <v>-38.064304220000054</v>
      </c>
      <c r="CT8" s="157">
        <f t="shared" si="5"/>
        <v>-24.629537940000034</v>
      </c>
      <c r="CU8" s="157">
        <f t="shared" si="5"/>
        <v>48.721439160000472</v>
      </c>
      <c r="CV8" s="157">
        <f t="shared" si="5"/>
        <v>576.56082689000004</v>
      </c>
      <c r="CW8" s="157">
        <f t="shared" si="5"/>
        <v>257.55180266999912</v>
      </c>
      <c r="CX8" s="157">
        <f t="shared" si="5"/>
        <v>-212.33460258000002</v>
      </c>
      <c r="CY8" s="157">
        <f t="shared" si="5"/>
        <v>704.50483673999952</v>
      </c>
      <c r="CZ8" s="157">
        <f t="shared" si="5"/>
        <v>-330.2992504999998</v>
      </c>
      <c r="DA8" s="157">
        <f t="shared" si="5"/>
        <v>-416.9067912599993</v>
      </c>
      <c r="DB8" s="157">
        <f t="shared" si="5"/>
        <v>-35.575952859999404</v>
      </c>
      <c r="DC8" s="157">
        <f t="shared" si="5"/>
        <v>1040.8466480399984</v>
      </c>
      <c r="DD8" s="157">
        <f t="shared" si="5"/>
        <v>-26.188294109999859</v>
      </c>
      <c r="DE8" s="157">
        <f t="shared" si="5"/>
        <v>-770.77785114999915</v>
      </c>
      <c r="DF8" s="157">
        <f t="shared" si="5"/>
        <v>-140.04867827000055</v>
      </c>
      <c r="DG8" s="157">
        <f t="shared" si="5"/>
        <v>-2276.0579258300008</v>
      </c>
      <c r="DH8" s="157">
        <f t="shared" si="5"/>
        <v>1209.5118254399999</v>
      </c>
      <c r="DI8" s="157">
        <f t="shared" si="5"/>
        <v>-322.50001096999966</v>
      </c>
      <c r="DJ8" s="157">
        <f t="shared" si="5"/>
        <v>-385.96698003999973</v>
      </c>
      <c r="DK8" s="157">
        <f t="shared" si="5"/>
        <v>-355.95990806000049</v>
      </c>
      <c r="DL8" s="157">
        <f t="shared" si="5"/>
        <v>2397.31850863</v>
      </c>
      <c r="DM8" s="157">
        <f t="shared" si="5"/>
        <v>-1073.4618849899996</v>
      </c>
      <c r="DN8" s="157">
        <f t="shared" si="5"/>
        <v>-1943.0024585499998</v>
      </c>
      <c r="DO8" s="157">
        <f t="shared" si="5"/>
        <v>3306.6853911500002</v>
      </c>
      <c r="DP8" s="157">
        <f t="shared" si="5"/>
        <v>-876.06375581000032</v>
      </c>
      <c r="DQ8" s="157">
        <f t="shared" si="5"/>
        <v>-1432.8593499499991</v>
      </c>
      <c r="DR8" s="157">
        <f t="shared" si="5"/>
        <v>19.63937472999919</v>
      </c>
      <c r="DS8" s="157">
        <f t="shared" si="5"/>
        <v>-378.46853014999971</v>
      </c>
      <c r="DT8" s="157">
        <f t="shared" si="5"/>
        <v>89.618055770000012</v>
      </c>
      <c r="DU8" s="157">
        <f t="shared" si="5"/>
        <v>96.920878790000302</v>
      </c>
      <c r="DV8" s="157">
        <f t="shared" si="5"/>
        <v>151.153485329999</v>
      </c>
      <c r="DW8" s="157">
        <f t="shared" si="5"/>
        <v>-355.36655205999932</v>
      </c>
      <c r="DX8" s="157">
        <f t="shared" si="5"/>
        <v>312.5152882299999</v>
      </c>
      <c r="DY8" s="157">
        <f t="shared" si="5"/>
        <v>-368.30149014999978</v>
      </c>
      <c r="DZ8" s="157">
        <f t="shared" si="5"/>
        <v>-179.24426514000015</v>
      </c>
      <c r="EA8" s="157">
        <f t="shared" si="5"/>
        <v>864.84175291999986</v>
      </c>
      <c r="EB8" s="157">
        <f t="shared" ref="EB8:FX8" si="6">+EB9+EB12+EB14+EB15+EB16</f>
        <v>-787.25358539000013</v>
      </c>
      <c r="EC8" s="157">
        <f t="shared" si="6"/>
        <v>2321.8988843367006</v>
      </c>
      <c r="ED8" s="157">
        <f t="shared" si="6"/>
        <v>-1272.6625907723214</v>
      </c>
      <c r="EE8" s="157">
        <f t="shared" si="6"/>
        <v>137.52730731562104</v>
      </c>
      <c r="EF8" s="157">
        <f t="shared" si="6"/>
        <v>49.633277490000125</v>
      </c>
      <c r="EG8" s="157">
        <f t="shared" si="6"/>
        <v>-858.77799003000041</v>
      </c>
      <c r="EH8" s="157">
        <f t="shared" si="6"/>
        <v>-236.49824916999992</v>
      </c>
      <c r="EI8" s="157">
        <f t="shared" si="6"/>
        <v>2420.22213513</v>
      </c>
      <c r="EJ8" s="157">
        <f t="shared" si="6"/>
        <v>-1596.2858171299993</v>
      </c>
      <c r="EK8" s="157">
        <f t="shared" si="6"/>
        <v>-275.7329921543178</v>
      </c>
      <c r="EL8" s="157">
        <f t="shared" si="6"/>
        <v>-215.21324990618655</v>
      </c>
      <c r="EM8" s="157">
        <f t="shared" si="6"/>
        <v>-117.80939633949558</v>
      </c>
      <c r="EN8" s="157">
        <f t="shared" si="6"/>
        <v>434.45824243999959</v>
      </c>
      <c r="EO8" s="157">
        <f t="shared" si="6"/>
        <v>57.346994610000365</v>
      </c>
      <c r="EP8" s="157">
        <f t="shared" si="6"/>
        <v>-798.49268330000007</v>
      </c>
      <c r="EQ8" s="157">
        <f t="shared" si="6"/>
        <v>259.68589952000013</v>
      </c>
      <c r="ER8" s="157">
        <f t="shared" si="6"/>
        <v>-321.60451682000053</v>
      </c>
      <c r="ES8" s="157">
        <f t="shared" si="6"/>
        <v>-27.650557789999937</v>
      </c>
      <c r="ET8" s="157">
        <f t="shared" si="6"/>
        <v>172.99194901999954</v>
      </c>
      <c r="EU8" s="157">
        <f t="shared" si="6"/>
        <v>374.63912273000096</v>
      </c>
      <c r="EV8" s="157">
        <f t="shared" si="6"/>
        <v>92.045786519999353</v>
      </c>
      <c r="EW8" s="157">
        <f t="shared" si="6"/>
        <v>-296.26139794999989</v>
      </c>
      <c r="EX8" s="157">
        <f t="shared" si="6"/>
        <v>983.43181981000066</v>
      </c>
      <c r="EY8" s="157">
        <f t="shared" si="6"/>
        <v>-91.944122640000728</v>
      </c>
      <c r="EZ8" s="157">
        <f t="shared" si="6"/>
        <v>-185.49287569999927</v>
      </c>
      <c r="FA8" s="157">
        <f t="shared" si="6"/>
        <v>90.135835509999822</v>
      </c>
      <c r="FB8" s="157">
        <f t="shared" si="6"/>
        <v>339.18914386999955</v>
      </c>
      <c r="FC8" s="157">
        <f t="shared" si="6"/>
        <v>-515.1946472999997</v>
      </c>
      <c r="FD8" s="157">
        <f t="shared" si="6"/>
        <v>134.36552018999964</v>
      </c>
      <c r="FE8" s="157">
        <f t="shared" si="6"/>
        <v>2244.0367523799996</v>
      </c>
      <c r="FF8" s="157">
        <f t="shared" si="6"/>
        <v>774.74769861999926</v>
      </c>
      <c r="FG8" s="157">
        <f t="shared" si="6"/>
        <v>-257.68236486999854</v>
      </c>
      <c r="FH8" s="157">
        <f t="shared" si="6"/>
        <v>-33.433347840001147</v>
      </c>
      <c r="FI8" s="157">
        <f t="shared" si="6"/>
        <v>-332.992552539999</v>
      </c>
      <c r="FJ8" s="157">
        <f t="shared" si="6"/>
        <v>288.14957682000045</v>
      </c>
      <c r="FK8" s="157">
        <f t="shared" si="6"/>
        <v>-60.405565850001267</v>
      </c>
      <c r="FL8" s="157">
        <f t="shared" si="6"/>
        <v>-500.18855676999863</v>
      </c>
      <c r="FM8" s="157">
        <f t="shared" si="6"/>
        <v>661.59790959999884</v>
      </c>
      <c r="FN8" s="157">
        <f t="shared" si="6"/>
        <v>-80.538210009999432</v>
      </c>
      <c r="FO8" s="157">
        <f t="shared" si="6"/>
        <v>379.64900562999952</v>
      </c>
      <c r="FP8" s="157">
        <f t="shared" si="6"/>
        <v>267.38689452000062</v>
      </c>
      <c r="FQ8" s="157">
        <f t="shared" si="6"/>
        <v>105.70877107000013</v>
      </c>
      <c r="FR8" s="157">
        <f t="shared" si="6"/>
        <v>63.122362109999699</v>
      </c>
      <c r="FS8" s="157">
        <f t="shared" si="6"/>
        <v>-40.905883950000657</v>
      </c>
      <c r="FT8" s="157">
        <f t="shared" si="6"/>
        <v>-1154.8956902299997</v>
      </c>
      <c r="FU8" s="157">
        <f t="shared" si="6"/>
        <v>137.14300488999982</v>
      </c>
      <c r="FV8" s="157">
        <f t="shared" si="6"/>
        <v>193.35877157000027</v>
      </c>
      <c r="FW8" s="157">
        <f t="shared" si="6"/>
        <v>-108.02786999000031</v>
      </c>
      <c r="FX8" s="157">
        <f t="shared" si="6"/>
        <v>-318.15161200000034</v>
      </c>
      <c r="FY8" s="157">
        <f t="shared" ref="FY8:FZ8" si="7">+FY9+FY12+FY14+FY15+FY16</f>
        <v>-122.71156965999978</v>
      </c>
      <c r="FZ8" s="157">
        <f t="shared" si="7"/>
        <v>445.19729439000076</v>
      </c>
      <c r="GA8" s="157">
        <f t="shared" ref="GA8:GB8" si="8">+GA9+GA12+GA14+GA15+GA16</f>
        <v>-424.55026412000069</v>
      </c>
      <c r="GB8" s="157">
        <f t="shared" si="8"/>
        <v>-248.13314606999961</v>
      </c>
      <c r="GC8" s="157">
        <f t="shared" ref="GC8" si="9">+GC9+GC12+GC14+GC15+GC16</f>
        <v>158.7310200999998</v>
      </c>
      <c r="GD8" s="157">
        <f t="shared" ref="GD8" si="10">+GD9+GD12+GD14+GD15+GD16</f>
        <v>-254.33446270000218</v>
      </c>
      <c r="GE8" s="157">
        <f t="shared" ref="GE8" si="11">+GE9+GE12+GE14+GE15+GE16</f>
        <v>107.22684727000149</v>
      </c>
      <c r="GF8" s="157">
        <f t="shared" ref="GF8:GH8" si="12">+GF9+GF12+GF14+GF15+GF16</f>
        <v>57.162775990000341</v>
      </c>
      <c r="GG8" s="157">
        <f t="shared" si="12"/>
        <v>110.11881580000045</v>
      </c>
      <c r="GH8" s="157">
        <f t="shared" si="12"/>
        <v>-390.26636409000048</v>
      </c>
    </row>
    <row r="9" spans="1:190">
      <c r="B9" s="158">
        <v>11</v>
      </c>
      <c r="C9" s="159" t="s">
        <v>77</v>
      </c>
      <c r="D9" s="160">
        <f t="shared" ref="D9:I9" si="13">+SUM(D10:D11)</f>
        <v>-526.90153600000008</v>
      </c>
      <c r="E9" s="160">
        <f t="shared" si="13"/>
        <v>-243.39065099999999</v>
      </c>
      <c r="F9" s="160">
        <f t="shared" si="13"/>
        <v>-215.21014400000001</v>
      </c>
      <c r="G9" s="160">
        <f t="shared" si="13"/>
        <v>722.67278499999998</v>
      </c>
      <c r="H9" s="160">
        <f t="shared" si="13"/>
        <v>-494.68183699999958</v>
      </c>
      <c r="I9" s="160">
        <f t="shared" si="13"/>
        <v>675.19553899999937</v>
      </c>
      <c r="J9" s="160">
        <f>+SUM(J10:J11)</f>
        <v>296.02515400000016</v>
      </c>
      <c r="K9" s="160">
        <f t="shared" ref="K9:V9" si="14">+SUM(K10:K11)</f>
        <v>206.06105000000025</v>
      </c>
      <c r="L9" s="160">
        <f t="shared" si="14"/>
        <v>46.327446000000123</v>
      </c>
      <c r="M9" s="160">
        <f t="shared" si="14"/>
        <v>598.75544685999989</v>
      </c>
      <c r="N9" s="160">
        <f t="shared" ref="N9:N38" si="15">+SUM(FW9:GH9)</f>
        <v>-1211.9751792900004</v>
      </c>
      <c r="O9" s="160">
        <f t="shared" si="14"/>
        <v>884.0892239999996</v>
      </c>
      <c r="P9" s="160">
        <f t="shared" si="14"/>
        <v>-560.76640999999972</v>
      </c>
      <c r="Q9" s="160">
        <f t="shared" si="14"/>
        <v>218.33730800000029</v>
      </c>
      <c r="R9" s="160">
        <f t="shared" si="14"/>
        <v>-1068.5616580000003</v>
      </c>
      <c r="S9" s="160">
        <f t="shared" si="14"/>
        <v>-167.49439800000016</v>
      </c>
      <c r="T9" s="160">
        <f t="shared" si="14"/>
        <v>1301.8576680000001</v>
      </c>
      <c r="U9" s="160">
        <f t="shared" si="14"/>
        <v>185.07303700000028</v>
      </c>
      <c r="V9" s="160">
        <f t="shared" si="14"/>
        <v>-1562.8269580000001</v>
      </c>
      <c r="W9" s="161">
        <f t="shared" ref="W9:AP9" si="16">W10+W11</f>
        <v>399.73721699999999</v>
      </c>
      <c r="X9" s="161">
        <f t="shared" si="16"/>
        <v>366.60480499999983</v>
      </c>
      <c r="Y9" s="161">
        <f t="shared" si="16"/>
        <v>-813.62699499999951</v>
      </c>
      <c r="Z9" s="161">
        <f t="shared" si="16"/>
        <v>-167.92517100000032</v>
      </c>
      <c r="AA9" s="161">
        <f t="shared" si="16"/>
        <v>137.71902099999988</v>
      </c>
      <c r="AB9" s="161">
        <f t="shared" si="16"/>
        <v>352.72032300000006</v>
      </c>
      <c r="AC9" s="161">
        <f t="shared" si="16"/>
        <v>901.86438999999996</v>
      </c>
      <c r="AD9" s="161">
        <f t="shared" si="16"/>
        <v>-669.63094899999987</v>
      </c>
      <c r="AE9" s="161">
        <f t="shared" si="16"/>
        <v>111.1242610000001</v>
      </c>
      <c r="AF9" s="161">
        <f t="shared" si="16"/>
        <v>944.58786999999973</v>
      </c>
      <c r="AG9" s="161">
        <f t="shared" si="16"/>
        <v>-995.7941780000001</v>
      </c>
      <c r="AH9" s="161">
        <f t="shared" si="16"/>
        <v>-554.5997899999993</v>
      </c>
      <c r="AI9" s="161">
        <f t="shared" si="16"/>
        <v>958.03571099999976</v>
      </c>
      <c r="AJ9" s="161">
        <f t="shared" si="16"/>
        <v>-220.79395300000056</v>
      </c>
      <c r="AK9" s="161">
        <f t="shared" si="16"/>
        <v>-92.210447999999701</v>
      </c>
      <c r="AL9" s="161">
        <f t="shared" si="16"/>
        <v>30.164228999999864</v>
      </c>
      <c r="AM9" s="161">
        <f t="shared" si="16"/>
        <v>2360.6609509999998</v>
      </c>
      <c r="AN9" s="161">
        <f t="shared" si="16"/>
        <v>-1128.9948179999997</v>
      </c>
      <c r="AO9" s="161">
        <f t="shared" si="16"/>
        <v>1326.5203609999999</v>
      </c>
      <c r="AP9" s="161">
        <f t="shared" si="16"/>
        <v>-2262.1613400000001</v>
      </c>
      <c r="AQ9" s="161">
        <f>AQ10+AQ11</f>
        <v>-817.44429600000001</v>
      </c>
      <c r="AR9" s="161">
        <f>AR10+AR11</f>
        <v>-6.0850010000001475</v>
      </c>
      <c r="AS9" s="161">
        <f>AS10+AS11</f>
        <v>254.76694700000041</v>
      </c>
      <c r="AT9" s="161">
        <f>AT10+AT11</f>
        <v>774.82339999999999</v>
      </c>
      <c r="AU9" s="161">
        <f t="shared" ref="AU9:AZ9" si="17">AU10+AU11</f>
        <v>-365.0736230000004</v>
      </c>
      <c r="AV9" s="161">
        <f t="shared" si="17"/>
        <v>-75.931002999999976</v>
      </c>
      <c r="AW9" s="161">
        <f t="shared" si="17"/>
        <v>404.05747199999996</v>
      </c>
      <c r="AX9" s="161">
        <f t="shared" si="17"/>
        <v>83.274600000000532</v>
      </c>
      <c r="AY9" s="161">
        <f t="shared" si="17"/>
        <v>164.97404299999926</v>
      </c>
      <c r="AZ9" s="161">
        <f t="shared" si="17"/>
        <v>664.36253899999997</v>
      </c>
      <c r="BA9" s="161">
        <f t="shared" si="2"/>
        <v>388.24820300000044</v>
      </c>
      <c r="BB9" s="161">
        <f t="shared" si="3"/>
        <v>-618.82933813999978</v>
      </c>
      <c r="BC9" s="161">
        <f t="shared" ref="BC9:BC38" si="18">+SUM(FW9:FY9)</f>
        <v>-558.04839309000033</v>
      </c>
      <c r="BD9" s="161">
        <f t="shared" ref="BD9:BD38" si="19">+SUM(FZ9:GB9)</f>
        <v>-238.35375201999989</v>
      </c>
      <c r="BE9" s="161">
        <f t="shared" ref="BE9:BE38" si="20">+SUM(GC9:GE9)</f>
        <v>-90.583970800000202</v>
      </c>
      <c r="BF9" s="161">
        <f t="shared" ref="BF9:BF38" si="21">+SUM(GF9:GH9)</f>
        <v>-324.98906337999995</v>
      </c>
      <c r="BG9" s="161">
        <f t="shared" ref="BG9" si="22">BG10+BG11</f>
        <v>124.7052369999999</v>
      </c>
      <c r="BH9" s="161">
        <f t="shared" ref="BH9:BO9" si="23">BH10+BH11</f>
        <v>1006.6924599999996</v>
      </c>
      <c r="BI9" s="161">
        <f t="shared" si="23"/>
        <v>-247.30847299999994</v>
      </c>
      <c r="BJ9" s="161">
        <f t="shared" si="23"/>
        <v>439.28112000000033</v>
      </c>
      <c r="BK9" s="161">
        <f t="shared" si="23"/>
        <v>-32.515158999999983</v>
      </c>
      <c r="BL9" s="161">
        <f t="shared" si="23"/>
        <v>-967.53237100000001</v>
      </c>
      <c r="BM9" s="161">
        <f t="shared" si="23"/>
        <v>199.11503099999982</v>
      </c>
      <c r="BN9" s="161">
        <f t="shared" si="23"/>
        <v>517.33293000000049</v>
      </c>
      <c r="BO9" s="161">
        <f t="shared" si="23"/>
        <v>-498.11065300000001</v>
      </c>
      <c r="BP9" s="161">
        <f t="shared" ref="BP9:EA9" si="24">BP10+BP11</f>
        <v>-15.967276000000368</v>
      </c>
      <c r="BQ9" s="161">
        <f t="shared" si="24"/>
        <v>-355.19889999999998</v>
      </c>
      <c r="BR9" s="161">
        <f t="shared" si="24"/>
        <v>-697.39548200000002</v>
      </c>
      <c r="BS9" s="161">
        <f t="shared" si="24"/>
        <v>79.074527000000217</v>
      </c>
      <c r="BT9" s="161">
        <f t="shared" si="24"/>
        <v>-52.23391700000019</v>
      </c>
      <c r="BU9" s="161">
        <f t="shared" si="24"/>
        <v>-194.33500800000019</v>
      </c>
      <c r="BV9" s="161">
        <f t="shared" si="24"/>
        <v>348.72417600000006</v>
      </c>
      <c r="BW9" s="161">
        <f t="shared" si="24"/>
        <v>216.33021300000007</v>
      </c>
      <c r="BX9" s="161">
        <f t="shared" si="24"/>
        <v>736.80327899999997</v>
      </c>
      <c r="BY9" s="161">
        <f t="shared" si="24"/>
        <v>-330.54487800000004</v>
      </c>
      <c r="BZ9" s="161">
        <f t="shared" si="24"/>
        <v>-211.92798399999987</v>
      </c>
      <c r="CA9" s="161">
        <f t="shared" si="24"/>
        <v>727.54589900000019</v>
      </c>
      <c r="CB9" s="161">
        <f t="shared" si="24"/>
        <v>-569.12252100000023</v>
      </c>
      <c r="CC9" s="161">
        <f t="shared" si="24"/>
        <v>-423.31094199999995</v>
      </c>
      <c r="CD9" s="161">
        <f t="shared" si="24"/>
        <v>-570.39349500000003</v>
      </c>
      <c r="CE9" s="161">
        <f t="shared" si="24"/>
        <v>416.21586100000025</v>
      </c>
      <c r="CF9" s="161">
        <f t="shared" si="24"/>
        <v>31.528968999999904</v>
      </c>
      <c r="CG9" s="161">
        <f t="shared" si="24"/>
        <v>-48.007613000000163</v>
      </c>
      <c r="CH9" s="161">
        <f t="shared" si="24"/>
        <v>88.244554999999934</v>
      </c>
      <c r="CI9" s="161">
        <f t="shared" si="24"/>
        <v>281.30052599999999</v>
      </c>
      <c r="CJ9" s="161">
        <f t="shared" si="24"/>
        <v>-2.9402760000000967</v>
      </c>
      <c r="CK9" s="161">
        <f t="shared" si="24"/>
        <v>-262.46611599999972</v>
      </c>
      <c r="CL9" s="161">
        <f t="shared" si="24"/>
        <v>-430.14844900000008</v>
      </c>
      <c r="CM9" s="161">
        <f t="shared" si="24"/>
        <v>-121.01242999999971</v>
      </c>
      <c r="CN9" s="161">
        <f t="shared" si="24"/>
        <v>-104.11095200000017</v>
      </c>
      <c r="CO9" s="161">
        <f t="shared" si="24"/>
        <v>124.0018629999999</v>
      </c>
      <c r="CP9" s="161">
        <f t="shared" si="24"/>
        <v>-187.81608200000005</v>
      </c>
      <c r="CQ9" s="161">
        <f t="shared" si="24"/>
        <v>135.90406999999999</v>
      </c>
      <c r="CR9" s="161">
        <f t="shared" si="24"/>
        <v>124.42579500000005</v>
      </c>
      <c r="CS9" s="161">
        <f t="shared" si="24"/>
        <v>-122.61084400000016</v>
      </c>
      <c r="CT9" s="161">
        <f t="shared" si="24"/>
        <v>7.4990560000002233</v>
      </c>
      <c r="CU9" s="161">
        <f t="shared" si="24"/>
        <v>-83.772905999999807</v>
      </c>
      <c r="CV9" s="161">
        <f t="shared" si="24"/>
        <v>428.99417299999965</v>
      </c>
      <c r="CW9" s="161">
        <f t="shared" si="24"/>
        <v>386.60607299999981</v>
      </c>
      <c r="CX9" s="161">
        <f t="shared" si="24"/>
        <v>-95.216984999999681</v>
      </c>
      <c r="CY9" s="161">
        <f t="shared" si="24"/>
        <v>610.47530199999983</v>
      </c>
      <c r="CZ9" s="161">
        <f t="shared" si="24"/>
        <v>-383.04568500000011</v>
      </c>
      <c r="DA9" s="161">
        <f t="shared" si="24"/>
        <v>-285.09593699999965</v>
      </c>
      <c r="DB9" s="161">
        <f t="shared" si="24"/>
        <v>-1.4893270000001166</v>
      </c>
      <c r="DC9" s="161">
        <f t="shared" si="24"/>
        <v>887.17684899999995</v>
      </c>
      <c r="DD9" s="161">
        <f t="shared" si="24"/>
        <v>-47.513258000000235</v>
      </c>
      <c r="DE9" s="161">
        <f t="shared" si="24"/>
        <v>-728.53932999999961</v>
      </c>
      <c r="DF9" s="161">
        <f t="shared" si="24"/>
        <v>-18.0570570000001</v>
      </c>
      <c r="DG9" s="161">
        <f t="shared" si="24"/>
        <v>-189.97731600000043</v>
      </c>
      <c r="DH9" s="161">
        <f t="shared" si="24"/>
        <v>1152.6222430000003</v>
      </c>
      <c r="DI9" s="161">
        <f t="shared" si="24"/>
        <v>-275.4771190000003</v>
      </c>
      <c r="DJ9" s="161">
        <f t="shared" si="24"/>
        <v>-414.73909599999968</v>
      </c>
      <c r="DK9" s="161">
        <f t="shared" si="24"/>
        <v>-305.57796300000012</v>
      </c>
      <c r="DL9" s="161">
        <f t="shared" si="24"/>
        <v>2197.1082790000009</v>
      </c>
      <c r="DM9" s="161">
        <f t="shared" si="24"/>
        <v>-1061.0324680000003</v>
      </c>
      <c r="DN9" s="161">
        <f t="shared" si="24"/>
        <v>-1690.6756009999999</v>
      </c>
      <c r="DO9" s="161">
        <f t="shared" si="24"/>
        <v>3237.1101589999994</v>
      </c>
      <c r="DP9" s="161">
        <f t="shared" si="24"/>
        <v>-947.58375599999977</v>
      </c>
      <c r="DQ9" s="161">
        <f t="shared" si="24"/>
        <v>-1331.4906919999999</v>
      </c>
      <c r="DR9" s="161">
        <f t="shared" si="24"/>
        <v>10.472054999999955</v>
      </c>
      <c r="DS9" s="161">
        <f t="shared" si="24"/>
        <v>-387.81451500000026</v>
      </c>
      <c r="DT9" s="161">
        <f t="shared" si="24"/>
        <v>156.54850699999974</v>
      </c>
      <c r="DU9" s="161">
        <f t="shared" si="24"/>
        <v>-157.66678399999944</v>
      </c>
      <c r="DV9" s="161">
        <f t="shared" si="24"/>
        <v>314.13718599999947</v>
      </c>
      <c r="DW9" s="161">
        <f t="shared" si="24"/>
        <v>-248.68084999999974</v>
      </c>
      <c r="DX9" s="161">
        <f t="shared" si="24"/>
        <v>322.82127199999968</v>
      </c>
      <c r="DY9" s="161">
        <f t="shared" si="24"/>
        <v>-367.67943999999954</v>
      </c>
      <c r="DZ9" s="161">
        <f t="shared" si="24"/>
        <v>75.022396999999728</v>
      </c>
      <c r="EA9" s="161">
        <f t="shared" si="24"/>
        <v>943.29076399999985</v>
      </c>
      <c r="EB9" s="161">
        <f t="shared" ref="EB9:FX9" si="25">EB10+EB11</f>
        <v>-846.51253099999985</v>
      </c>
      <c r="EC9" s="161">
        <f t="shared" si="25"/>
        <v>2263.8827180000003</v>
      </c>
      <c r="ED9" s="161">
        <f t="shared" si="25"/>
        <v>-1315.0532440000002</v>
      </c>
      <c r="EE9" s="161">
        <f t="shared" si="25"/>
        <v>131.95219500000036</v>
      </c>
      <c r="EF9" s="161">
        <f t="shared" si="25"/>
        <v>54.10623100000015</v>
      </c>
      <c r="EG9" s="161">
        <f t="shared" si="25"/>
        <v>-811.16815000000065</v>
      </c>
      <c r="EH9" s="161">
        <f t="shared" si="25"/>
        <v>-244.7228759999997</v>
      </c>
      <c r="EI9" s="161">
        <f t="shared" si="25"/>
        <v>2382.4113870000001</v>
      </c>
      <c r="EJ9" s="161">
        <f t="shared" si="25"/>
        <v>-1723.7879959999998</v>
      </c>
      <c r="EK9" s="161">
        <f t="shared" si="25"/>
        <v>-798.79606900000067</v>
      </c>
      <c r="EL9" s="161">
        <f t="shared" si="25"/>
        <v>260.42272500000047</v>
      </c>
      <c r="EM9" s="161">
        <f t="shared" si="25"/>
        <v>-149.1252159999998</v>
      </c>
      <c r="EN9" s="161">
        <f t="shared" si="25"/>
        <v>-262.2880550000001</v>
      </c>
      <c r="EO9" s="161">
        <f t="shared" si="25"/>
        <v>-406.03102500000011</v>
      </c>
      <c r="EP9" s="161">
        <f t="shared" si="25"/>
        <v>66.598001000000181</v>
      </c>
      <c r="EQ9" s="161">
        <f t="shared" si="25"/>
        <v>256.01505499999996</v>
      </c>
      <c r="ER9" s="161">
        <f t="shared" si="25"/>
        <v>-328.69805700000029</v>
      </c>
      <c r="ES9" s="161">
        <f t="shared" si="25"/>
        <v>-53.119484999999884</v>
      </c>
      <c r="ET9" s="161">
        <f t="shared" si="25"/>
        <v>94.09802599999972</v>
      </c>
      <c r="EU9" s="161">
        <f t="shared" si="25"/>
        <v>213.78840600000058</v>
      </c>
      <c r="EV9" s="161">
        <f t="shared" si="25"/>
        <v>129.68658799999929</v>
      </c>
      <c r="EW9" s="161">
        <f t="shared" si="25"/>
        <v>-272.15052199999963</v>
      </c>
      <c r="EX9" s="161">
        <f t="shared" si="25"/>
        <v>917.28733400000033</v>
      </c>
      <c r="EY9" s="161">
        <f t="shared" si="25"/>
        <v>-79.585678000000257</v>
      </c>
      <c r="EZ9" s="161">
        <f t="shared" si="25"/>
        <v>-190.50264799999962</v>
      </c>
      <c r="FA9" s="161">
        <f t="shared" si="25"/>
        <v>-94.985297000000514</v>
      </c>
      <c r="FB9" s="161">
        <f t="shared" si="25"/>
        <v>282.8627519999996</v>
      </c>
      <c r="FC9" s="161">
        <f t="shared" si="25"/>
        <v>-505.91362799999922</v>
      </c>
      <c r="FD9" s="161">
        <f t="shared" si="25"/>
        <v>147.11987299999964</v>
      </c>
      <c r="FE9" s="161">
        <f t="shared" si="25"/>
        <v>-134.10690899999986</v>
      </c>
      <c r="FF9" s="161">
        <f t="shared" si="25"/>
        <v>787.78970499999946</v>
      </c>
      <c r="FG9" s="161">
        <f t="shared" si="25"/>
        <v>-249.62532399999964</v>
      </c>
      <c r="FH9" s="161">
        <f t="shared" si="25"/>
        <v>-17.742710999999758</v>
      </c>
      <c r="FI9" s="161">
        <f t="shared" si="25"/>
        <v>-260.84083200000032</v>
      </c>
      <c r="FJ9" s="161">
        <f t="shared" si="25"/>
        <v>361.85814300000061</v>
      </c>
      <c r="FK9" s="161">
        <f t="shared" si="25"/>
        <v>-56.140848000000233</v>
      </c>
      <c r="FL9" s="161">
        <f t="shared" si="25"/>
        <v>-505.24495700000023</v>
      </c>
      <c r="FM9" s="161">
        <f t="shared" si="25"/>
        <v>726.35984799999972</v>
      </c>
      <c r="FN9" s="161">
        <f t="shared" si="25"/>
        <v>-39.139407999999833</v>
      </c>
      <c r="FO9" s="161">
        <f t="shared" si="25"/>
        <v>393.94587300000018</v>
      </c>
      <c r="FP9" s="161">
        <f t="shared" si="25"/>
        <v>309.55607399999963</v>
      </c>
      <c r="FQ9" s="161">
        <f t="shared" si="25"/>
        <v>160.27333800000031</v>
      </c>
      <c r="FR9" s="161">
        <f t="shared" si="25"/>
        <v>189.33320300000048</v>
      </c>
      <c r="FS9" s="161">
        <f t="shared" si="25"/>
        <v>38.641661999999656</v>
      </c>
      <c r="FT9" s="161">
        <f t="shared" si="25"/>
        <v>-1024.77438231</v>
      </c>
      <c r="FU9" s="161">
        <f t="shared" si="25"/>
        <v>155.68106099999989</v>
      </c>
      <c r="FV9" s="161">
        <f t="shared" si="25"/>
        <v>250.2639831700003</v>
      </c>
      <c r="FW9" s="161">
        <f t="shared" si="25"/>
        <v>-114.38312626000061</v>
      </c>
      <c r="FX9" s="161">
        <f t="shared" si="25"/>
        <v>-316.09376629999997</v>
      </c>
      <c r="FY9" s="161">
        <f t="shared" ref="FY9:FZ9" si="26">FY10+FY11</f>
        <v>-127.57150052999975</v>
      </c>
      <c r="FZ9" s="161">
        <f t="shared" si="26"/>
        <v>466.71967972000022</v>
      </c>
      <c r="GA9" s="161">
        <f t="shared" ref="GA9:GB9" si="27">GA10+GA11</f>
        <v>-420.85796855000052</v>
      </c>
      <c r="GB9" s="161">
        <f t="shared" si="27"/>
        <v>-284.21546318999958</v>
      </c>
      <c r="GC9" s="161">
        <f t="shared" ref="GC9" si="28">GC10+GC11</f>
        <v>137.54175082999973</v>
      </c>
      <c r="GD9" s="161">
        <f t="shared" ref="GD9" si="29">GD10+GD11</f>
        <v>-271.35187844000234</v>
      </c>
      <c r="GE9" s="161">
        <f t="shared" ref="GE9" si="30">GE10+GE11</f>
        <v>43.226156810002408</v>
      </c>
      <c r="GF9" s="161">
        <f t="shared" ref="GF9:GH9" si="31">GF10+GF11</f>
        <v>11.537201610000125</v>
      </c>
      <c r="GG9" s="161">
        <f t="shared" si="31"/>
        <v>62.109968459999891</v>
      </c>
      <c r="GH9" s="161">
        <f t="shared" si="31"/>
        <v>-398.63623344999996</v>
      </c>
    </row>
    <row r="10" spans="1:190" s="76" customFormat="1">
      <c r="B10" s="162">
        <v>111</v>
      </c>
      <c r="C10" s="163" t="s">
        <v>79</v>
      </c>
      <c r="D10" s="164">
        <f t="shared" ref="D10:D11" si="32">+SUM(BG10:BR10)</f>
        <v>-353.48153600000001</v>
      </c>
      <c r="E10" s="164">
        <f t="shared" ref="E10:E11" si="33">+SUM(BS10:CD10)</f>
        <v>-104.78065100000003</v>
      </c>
      <c r="F10" s="164">
        <f t="shared" ref="F10:F11" si="34">+SUM(CE10:CP10)</f>
        <v>-175.55014400000005</v>
      </c>
      <c r="G10" s="164">
        <f t="shared" ref="G10:G11" si="35">+SUM(CQ10:DB10)</f>
        <v>665.01278500000012</v>
      </c>
      <c r="H10" s="164">
        <f t="shared" ref="H10:H11" si="36">+SUM(DC10:DN10)</f>
        <v>-506.53183699999954</v>
      </c>
      <c r="I10" s="164">
        <f t="shared" ref="I10:I11" si="37">+SUM(DO10:DZ10)</f>
        <v>646.32553899999971</v>
      </c>
      <c r="J10" s="164">
        <f t="shared" ref="J10:J11" si="38">+SUM(EA10:EL10)</f>
        <v>368.59515399999964</v>
      </c>
      <c r="K10" s="164">
        <f t="shared" ref="K10:K11" si="39">+SUM(EM10:EX10)</f>
        <v>204.47105000000033</v>
      </c>
      <c r="L10" s="164">
        <f>+SUM(EY10:FJ10)</f>
        <v>47.74585900000011</v>
      </c>
      <c r="M10" s="164">
        <f>+SUM(FK10:FV10)</f>
        <v>472.77999485999999</v>
      </c>
      <c r="N10" s="164">
        <f t="shared" si="15"/>
        <v>-1175.9243022900005</v>
      </c>
      <c r="O10" s="164">
        <f>+SUM(BG10:BI10)</f>
        <v>954.02922399999989</v>
      </c>
      <c r="P10" s="164">
        <f>+SUM(BJ10:BL10)</f>
        <v>-426.3264099999999</v>
      </c>
      <c r="Q10" s="164">
        <f>+SUM(BM10:BO10)</f>
        <v>159.17730800000027</v>
      </c>
      <c r="R10" s="164">
        <f>+SUM(BP10:BR10)</f>
        <v>-1040.3616580000003</v>
      </c>
      <c r="S10" s="164">
        <f t="shared" ref="S10:S16" si="40">+SUM(BS10:BU10)</f>
        <v>-76.13439800000026</v>
      </c>
      <c r="T10" s="164">
        <f t="shared" ref="T10:T16" si="41">+SUM(BV10:BX10)</f>
        <v>1204.1376680000003</v>
      </c>
      <c r="U10" s="164">
        <f t="shared" ref="U10:U16" si="42">+SUM(BY10:CA10)</f>
        <v>295.28303700000015</v>
      </c>
      <c r="V10" s="164">
        <f t="shared" ref="V10:V16" si="43">+SUM(CB10:CD10)</f>
        <v>-1528.0669580000001</v>
      </c>
      <c r="W10" s="164">
        <f t="shared" ref="W10:W16" si="44">+SUM(CE10:CG10)</f>
        <v>75.327217000000019</v>
      </c>
      <c r="X10" s="164">
        <f t="shared" ref="X10:X16" si="45">+SUM(CH10:CJ10)</f>
        <v>345.59480499999972</v>
      </c>
      <c r="Y10" s="164">
        <f t="shared" ref="Y10:Y16" si="46">+SUM(CK10:CM10)</f>
        <v>-430.64699499999961</v>
      </c>
      <c r="Z10" s="164">
        <f t="shared" ref="Z10:Z16" si="47">+SUM(CN10:CP10)</f>
        <v>-165.82517100000018</v>
      </c>
      <c r="AA10" s="164">
        <f t="shared" ref="AA10:AA16" si="48">+SUM(CQ10:CS10)</f>
        <v>125.32902100000001</v>
      </c>
      <c r="AB10" s="164">
        <f t="shared" ref="AB10:AB16" si="49">+SUM(CT10:CV10)</f>
        <v>352.88032299999998</v>
      </c>
      <c r="AC10" s="164">
        <f t="shared" ref="AC10:AC16" si="50">+SUM(CW10:CY10)</f>
        <v>878.02438999999993</v>
      </c>
      <c r="AD10" s="164">
        <f t="shared" ref="AD10:AD16" si="51">+SUM(CZ10:DB10)</f>
        <v>-691.22094899999979</v>
      </c>
      <c r="AE10" s="164">
        <f t="shared" ref="AE10:AE16" si="52">+SUM(DC10:DE10)</f>
        <v>123.52426100000002</v>
      </c>
      <c r="AF10" s="164">
        <f t="shared" ref="AF10:AF16" si="53">+SUM(DF10:DH10)</f>
        <v>960.30786999999987</v>
      </c>
      <c r="AG10" s="164">
        <f t="shared" ref="AG10:AG16" si="54">+SUM(DI10:DK10)</f>
        <v>-989.86417800000004</v>
      </c>
      <c r="AH10" s="164">
        <f t="shared" ref="AH10:AH16" si="55">+SUM(DL10:DN10)</f>
        <v>-600.49978999999939</v>
      </c>
      <c r="AI10" s="164">
        <f t="shared" ref="AI10:AI16" si="56">+SUM(DO10:DQ10)</f>
        <v>957.28571100000022</v>
      </c>
      <c r="AJ10" s="164">
        <f t="shared" ref="AJ10:AJ16" si="57">+SUM(DR10:DT10)</f>
        <v>-173.15395300000068</v>
      </c>
      <c r="AK10" s="164">
        <f t="shared" ref="AK10:AK16" si="58">+SUM(DU10:DW10)</f>
        <v>-116.11044799999968</v>
      </c>
      <c r="AL10" s="164">
        <f t="shared" ref="AL10:AL16" si="59">+SUM(DX10:DZ10)</f>
        <v>-21.69577100000015</v>
      </c>
      <c r="AM10" s="164">
        <f t="shared" ref="AM10:AM16" si="60">+SUM(EA10:EC10)</f>
        <v>2436.0809509999999</v>
      </c>
      <c r="AN10" s="164">
        <f t="shared" ref="AN10:AN16" si="61">+SUM(ED10:EF10)</f>
        <v>-1161.4148179999997</v>
      </c>
      <c r="AO10" s="164">
        <f t="shared" ref="AO10:AO16" si="62">+SUM(EG10:EI10)</f>
        <v>1309.6103609999996</v>
      </c>
      <c r="AP10" s="164">
        <f t="shared" ref="AP10:AP16" si="63">+SUM(EJ10:EL10)</f>
        <v>-2215.6813400000001</v>
      </c>
      <c r="AQ10" s="164">
        <f t="shared" ref="AQ10:AQ16" si="64">+SUM(EM10:EO10)</f>
        <v>-784.05429599999991</v>
      </c>
      <c r="AR10" s="164">
        <f t="shared" ref="AR10:AR16" si="65">+SUM(EP10:ER10)</f>
        <v>-42.685001000000057</v>
      </c>
      <c r="AS10" s="164">
        <f t="shared" ref="AS10:AS16" si="66">+SUM(ES10:EU10)</f>
        <v>288.07694700000036</v>
      </c>
      <c r="AT10" s="164">
        <f t="shared" ref="AT10:AT16" si="67">+SUM(EV10:EX10)</f>
        <v>743.13339999999994</v>
      </c>
      <c r="AU10" s="164">
        <f>+SUM(EY10:FA10)</f>
        <v>-389.02362300000027</v>
      </c>
      <c r="AV10" s="164">
        <f>+SUM(FB10:FD10)</f>
        <v>-60.333317000000079</v>
      </c>
      <c r="AW10" s="164">
        <f>+SUM(FE10:FG10)</f>
        <v>405.45791499999996</v>
      </c>
      <c r="AX10" s="164">
        <f>+SUM(FH10:FJ10)</f>
        <v>91.644884000000502</v>
      </c>
      <c r="AY10" s="164">
        <f>+SUM(FK10:FM10)</f>
        <v>118.96813299999917</v>
      </c>
      <c r="AZ10" s="164">
        <f>+SUM(FN10:FP10)</f>
        <v>681.98173200000019</v>
      </c>
      <c r="BA10" s="164">
        <f>+SUM(FQ10:FS10)</f>
        <v>323.62286400000039</v>
      </c>
      <c r="BB10" s="164">
        <f>+SUM(FT10:FV10)</f>
        <v>-651.79273413999977</v>
      </c>
      <c r="BC10" s="164">
        <f t="shared" si="18"/>
        <v>-563.00657909000029</v>
      </c>
      <c r="BD10" s="164">
        <f t="shared" si="19"/>
        <v>-258.60948101999998</v>
      </c>
      <c r="BE10" s="164">
        <f t="shared" si="20"/>
        <v>-56.637621800000147</v>
      </c>
      <c r="BF10" s="164">
        <f t="shared" si="21"/>
        <v>-297.67062037999995</v>
      </c>
      <c r="BG10" s="165">
        <f>+'[1]Gob Central'!R96</f>
        <v>196.04523700000004</v>
      </c>
      <c r="BH10" s="165">
        <f>+'[1]Gob Central'!S96</f>
        <v>979.97245999999973</v>
      </c>
      <c r="BI10" s="165">
        <f>+'[1]Gob Central'!T96</f>
        <v>-221.98847299999989</v>
      </c>
      <c r="BJ10" s="165">
        <f>+'[1]Gob Central'!U96</f>
        <v>539.91112000000021</v>
      </c>
      <c r="BK10" s="165">
        <f>+'[1]Gob Central'!V96</f>
        <v>-285.305159</v>
      </c>
      <c r="BL10" s="165">
        <f>+'[1]Gob Central'!W96</f>
        <v>-680.9323710000001</v>
      </c>
      <c r="BM10" s="165">
        <f>+'[1]Gob Central'!X96</f>
        <v>65.28503099999989</v>
      </c>
      <c r="BN10" s="165">
        <f>+'[1]Gob Central'!Y96</f>
        <v>578.49293000000057</v>
      </c>
      <c r="BO10" s="165">
        <f>+'[1]Gob Central'!Z96</f>
        <v>-484.60065300000019</v>
      </c>
      <c r="BP10" s="165">
        <f>+'[1]Gob Central'!AA96</f>
        <v>-34.987276000000293</v>
      </c>
      <c r="BQ10" s="165">
        <f>+'[1]Gob Central'!AB96</f>
        <v>-405.77890000000002</v>
      </c>
      <c r="BR10" s="165">
        <f>+'[1]Gob Central'!AC96</f>
        <v>-599.59548199999995</v>
      </c>
      <c r="BS10" s="165">
        <f>+'[1]Gob Central'!AD96</f>
        <v>76.474527000000194</v>
      </c>
      <c r="BT10" s="165">
        <f>+'[1]Gob Central'!AE96</f>
        <v>-62.873917000000233</v>
      </c>
      <c r="BU10" s="165">
        <f>+'[1]Gob Central'!AF96</f>
        <v>-89.735008000000221</v>
      </c>
      <c r="BV10" s="165">
        <f>+'[1]Gob Central'!AG96</f>
        <v>185.05417600000021</v>
      </c>
      <c r="BW10" s="165">
        <f>+'[1]Gob Central'!AH96</f>
        <v>221.81021299999998</v>
      </c>
      <c r="BX10" s="165">
        <f>+'[1]Gob Central'!AI96</f>
        <v>797.273279</v>
      </c>
      <c r="BY10" s="165">
        <f>+'[1]Gob Central'!AJ96</f>
        <v>-298.01487799999995</v>
      </c>
      <c r="BZ10" s="165">
        <f>+'[1]Gob Central'!AK96</f>
        <v>-115.347984</v>
      </c>
      <c r="CA10" s="165">
        <f>+'[1]Gob Central'!AL96</f>
        <v>708.6458990000001</v>
      </c>
      <c r="CB10" s="165">
        <f>+'[1]Gob Central'!AM96</f>
        <v>-546.73252100000013</v>
      </c>
      <c r="CC10" s="165">
        <f>+'[1]Gob Central'!AN96</f>
        <v>-404.43094199999996</v>
      </c>
      <c r="CD10" s="165">
        <f>+'[1]Gob Central'!AO96</f>
        <v>-576.90349500000002</v>
      </c>
      <c r="CE10" s="165">
        <f>+'[1]Gob Central'!AP96</f>
        <v>267.37586100000021</v>
      </c>
      <c r="CF10" s="165">
        <f>+'[1]Gob Central'!AQ96</f>
        <v>-168.0310310000001</v>
      </c>
      <c r="CG10" s="165">
        <f>+'[1]Gob Central'!AR96</f>
        <v>-24.017613000000097</v>
      </c>
      <c r="CH10" s="165">
        <f>+'[1]Gob Central'!AS96</f>
        <v>11.184554999999932</v>
      </c>
      <c r="CI10" s="165">
        <f>+'[1]Gob Central'!AT96</f>
        <v>350.63052600000003</v>
      </c>
      <c r="CJ10" s="165">
        <f>+'[1]Gob Central'!AU96</f>
        <v>-16.22027600000024</v>
      </c>
      <c r="CK10" s="165">
        <f>+'[1]Gob Central'!AV96</f>
        <v>147.17388400000027</v>
      </c>
      <c r="CL10" s="165">
        <f>+'[1]Gob Central'!AW96</f>
        <v>-437.62844900000005</v>
      </c>
      <c r="CM10" s="165">
        <f>+'[1]Gob Central'!AX96</f>
        <v>-140.19242999999983</v>
      </c>
      <c r="CN10" s="165">
        <f>+'[1]Gob Central'!AY96</f>
        <v>-90.480952000000116</v>
      </c>
      <c r="CO10" s="165">
        <f>+'[1]Gob Central'!AZ96</f>
        <v>114.80186299999991</v>
      </c>
      <c r="CP10" s="165">
        <f>+'[1]Gob Central'!BA96</f>
        <v>-190.14608199999998</v>
      </c>
      <c r="CQ10" s="165">
        <f>+'[1]Gob Central'!BB96</f>
        <v>128.72406999999998</v>
      </c>
      <c r="CR10" s="165">
        <f>+'[1]Gob Central'!BC96</f>
        <v>74.06579499999998</v>
      </c>
      <c r="CS10" s="165">
        <f>+'[1]Gob Central'!BD96</f>
        <v>-77.460843999999952</v>
      </c>
      <c r="CT10" s="165">
        <f>+'[1]Gob Central'!BE96</f>
        <v>-30.440943999999945</v>
      </c>
      <c r="CU10" s="165">
        <f>+'[1]Gob Central'!BF96</f>
        <v>-64.282905999999912</v>
      </c>
      <c r="CV10" s="165">
        <f>+'[1]Gob Central'!BG96</f>
        <v>447.60417299999983</v>
      </c>
      <c r="CW10" s="165">
        <f>+'[1]Gob Central'!BH96</f>
        <v>370.66607299999976</v>
      </c>
      <c r="CX10" s="165">
        <f>+'[1]Gob Central'!BI96</f>
        <v>-83.546984999999722</v>
      </c>
      <c r="CY10" s="165">
        <f>+'[1]Gob Central'!BJ96</f>
        <v>590.90530199999989</v>
      </c>
      <c r="CZ10" s="165">
        <f>+'[1]Gob Central'!BK96</f>
        <v>-403.14568500000019</v>
      </c>
      <c r="DA10" s="165">
        <f>+'[1]Gob Central'!BL96</f>
        <v>-286.32593699999961</v>
      </c>
      <c r="DB10" s="165">
        <f>+'[1]Gob Central'!BM96</f>
        <v>-1.7493269999999939</v>
      </c>
      <c r="DC10" s="165">
        <f>+'[1]Gob Central'!BN96</f>
        <v>879.76684899999987</v>
      </c>
      <c r="DD10" s="165">
        <f>+'[1]Gob Central'!BO96</f>
        <v>-60.703258000000233</v>
      </c>
      <c r="DE10" s="165">
        <f>+'[1]Gob Central'!BP96</f>
        <v>-695.53932999999961</v>
      </c>
      <c r="DF10" s="165">
        <f>+'[1]Gob Central'!BQ96</f>
        <v>-81.777057000000013</v>
      </c>
      <c r="DG10" s="165">
        <f>+'[1]Gob Central'!BR96</f>
        <v>-117.2573160000004</v>
      </c>
      <c r="DH10" s="165">
        <f>+'[1]Gob Central'!BS96</f>
        <v>1159.3422430000003</v>
      </c>
      <c r="DI10" s="165">
        <f>+'[1]Gob Central'!BT96</f>
        <v>-268.85711900000024</v>
      </c>
      <c r="DJ10" s="165">
        <f>+'[1]Gob Central'!BU96</f>
        <v>-407.22909599999957</v>
      </c>
      <c r="DK10" s="165">
        <f>+'[1]Gob Central'!BV96</f>
        <v>-313.77796300000023</v>
      </c>
      <c r="DL10" s="165">
        <f>+'[1]Gob Central'!BW96</f>
        <v>2164.9782790000008</v>
      </c>
      <c r="DM10" s="165">
        <f>+'[1]Gob Central'!BX96</f>
        <v>-1119.6824680000004</v>
      </c>
      <c r="DN10" s="165">
        <f>+'[1]Gob Central'!BY96</f>
        <v>-1645.7956009999998</v>
      </c>
      <c r="DO10" s="165">
        <f>+'[1]Gob Central'!BZ96</f>
        <v>3268.2001589999995</v>
      </c>
      <c r="DP10" s="165">
        <f>+'[1]Gob Central'!CA96</f>
        <v>-963.42375599999968</v>
      </c>
      <c r="DQ10" s="165">
        <f>+'[1]Gob Central'!CB96</f>
        <v>-1347.4906919999996</v>
      </c>
      <c r="DR10" s="165">
        <f>+'[1]Gob Central'!CC96</f>
        <v>-33.787945000000263</v>
      </c>
      <c r="DS10" s="165">
        <f>+'[1]Gob Central'!CD96</f>
        <v>-335.63451500000019</v>
      </c>
      <c r="DT10" s="165">
        <f>+'[1]Gob Central'!CE96</f>
        <v>196.26850699999977</v>
      </c>
      <c r="DU10" s="165">
        <f>+'[1]Gob Central'!CF96</f>
        <v>-178.95678399999952</v>
      </c>
      <c r="DV10" s="165">
        <f>+'[1]Gob Central'!CG96</f>
        <v>328.31718599999954</v>
      </c>
      <c r="DW10" s="165">
        <f>+'[1]Gob Central'!CH96</f>
        <v>-265.4708499999997</v>
      </c>
      <c r="DX10" s="165">
        <f>+'[1]Gob Central'!CI96</f>
        <v>314.5512719999997</v>
      </c>
      <c r="DY10" s="165">
        <f>+'[1]Gob Central'!CJ96</f>
        <v>-341.65943999999968</v>
      </c>
      <c r="DZ10" s="165">
        <f>+'[1]Gob Central'!CK96</f>
        <v>5.412396999999828</v>
      </c>
      <c r="EA10" s="165">
        <f>+'[1]Gob Central'!CL96</f>
        <v>1015.620764</v>
      </c>
      <c r="EB10" s="165">
        <f>+'[1]Gob Central'!CM96</f>
        <v>-857.18253099999993</v>
      </c>
      <c r="EC10" s="165">
        <f>+'[1]Gob Central'!CN96</f>
        <v>2277.6427180000001</v>
      </c>
      <c r="ED10" s="165">
        <f>+'[1]Gob Central'!CO96</f>
        <v>-1374.2432440000002</v>
      </c>
      <c r="EE10" s="165">
        <f>+'[1]Gob Central'!CP96</f>
        <v>141.85219500000039</v>
      </c>
      <c r="EF10" s="165">
        <f>+'[1]Gob Central'!CQ96</f>
        <v>70.976231000000098</v>
      </c>
      <c r="EG10" s="165">
        <f>+'[1]Gob Central'!CR96</f>
        <v>-820.78815000000077</v>
      </c>
      <c r="EH10" s="165">
        <f>+'[1]Gob Central'!CS96</f>
        <v>-218.65287599999965</v>
      </c>
      <c r="EI10" s="165">
        <f>+'[1]Gob Central'!CT96</f>
        <v>2349.051387</v>
      </c>
      <c r="EJ10" s="165">
        <f>+'[1]Gob Central'!CU96</f>
        <v>-1724.5879959999997</v>
      </c>
      <c r="EK10" s="165">
        <f>+'[1]Gob Central'!CV96</f>
        <v>-755.44606900000053</v>
      </c>
      <c r="EL10" s="165">
        <f>+'[1]Gob Central'!CW96</f>
        <v>264.35272500000019</v>
      </c>
      <c r="EM10" s="165">
        <f>+'[1]Gob Central'!CX96</f>
        <v>-169.81521599999974</v>
      </c>
      <c r="EN10" s="165">
        <f>+'[1]Gob Central'!CY96</f>
        <v>-304.77805499999999</v>
      </c>
      <c r="EO10" s="165">
        <f>+'[1]Gob Central'!CZ96</f>
        <v>-309.46102500000018</v>
      </c>
      <c r="EP10" s="165">
        <f>+'[1]Gob Central'!DA96</f>
        <v>17.828001000000199</v>
      </c>
      <c r="EQ10" s="165">
        <f>+'[1]Gob Central'!DB96</f>
        <v>260.845055</v>
      </c>
      <c r="ER10" s="165">
        <f>+'[1]Gob Central'!DC96</f>
        <v>-321.35805700000026</v>
      </c>
      <c r="ES10" s="165">
        <f>+'[1]Gob Central'!DD96</f>
        <v>-9.7194849999999633</v>
      </c>
      <c r="ET10" s="165">
        <f>+'[1]Gob Central'!DE96</f>
        <v>97.428025999999818</v>
      </c>
      <c r="EU10" s="165">
        <f>+'[1]Gob Central'!DF96</f>
        <v>200.3684060000005</v>
      </c>
      <c r="EV10" s="165">
        <f>+'[1]Gob Central'!DG96</f>
        <v>138.74658799999929</v>
      </c>
      <c r="EW10" s="165">
        <f>+'[1]Gob Central'!DH96</f>
        <v>-294.53052199999956</v>
      </c>
      <c r="EX10" s="165">
        <f>+'[1]Gob Central'!DI96</f>
        <v>898.91733400000021</v>
      </c>
      <c r="EY10" s="165">
        <f>+'[1]Gob Central'!DJ96</f>
        <v>-119.73567800000023</v>
      </c>
      <c r="EZ10" s="165">
        <f>+'[1]Gob Central'!DK96</f>
        <v>-149.92264799999953</v>
      </c>
      <c r="FA10" s="165">
        <f>+'[1]Gob Central'!DL96</f>
        <v>-119.36529700000051</v>
      </c>
      <c r="FB10" s="165">
        <f>+'[1]Gob Central'!DM96</f>
        <v>258.20275199999969</v>
      </c>
      <c r="FC10" s="165">
        <f>+'[1]Gob Central'!DN96</f>
        <v>-478.35242099999937</v>
      </c>
      <c r="FD10" s="165">
        <f>+'[1]Gob Central'!DO96</f>
        <v>159.8163519999996</v>
      </c>
      <c r="FE10" s="165">
        <f>+'[1]Gob Central'!DP96</f>
        <v>-121.48560999999972</v>
      </c>
      <c r="FF10" s="165">
        <f>+'[1]Gob Central'!DQ96</f>
        <v>785.22145799999953</v>
      </c>
      <c r="FG10" s="165">
        <f>+'[1]Gob Central'!DR96</f>
        <v>-258.27793299999985</v>
      </c>
      <c r="FH10" s="165">
        <f>+'[1]Gob Central'!DS96</f>
        <v>-15.196616999999833</v>
      </c>
      <c r="FI10" s="165">
        <f>+'[1]Gob Central'!DT96</f>
        <v>-249.30257700000016</v>
      </c>
      <c r="FJ10" s="165">
        <f>+'[1]Gob Central'!DU96</f>
        <v>356.14407800000049</v>
      </c>
      <c r="FK10" s="165">
        <f>+'[1]Gob Central'!DV96</f>
        <v>-70.453726000000188</v>
      </c>
      <c r="FL10" s="165">
        <f>+'[1]Gob Central'!DW96</f>
        <v>-513.78671200000031</v>
      </c>
      <c r="FM10" s="165">
        <f>+'[1]Gob Central'!DX96</f>
        <v>703.20857099999967</v>
      </c>
      <c r="FN10" s="165">
        <f>+'[1]Gob Central'!DY96</f>
        <v>-43.225824999999759</v>
      </c>
      <c r="FO10" s="165">
        <f>+'[1]Gob Central'!DZ96</f>
        <v>397.77338900000018</v>
      </c>
      <c r="FP10" s="165">
        <f>+'[1]Gob Central'!EA96</f>
        <v>327.43416799999977</v>
      </c>
      <c r="FQ10" s="165">
        <f>+'[1]Gob Central'!EB96</f>
        <v>127.36455700000033</v>
      </c>
      <c r="FR10" s="165">
        <f>+'[1]Gob Central'!EC96</f>
        <v>165.00745500000039</v>
      </c>
      <c r="FS10" s="165">
        <f>+'[1]Gob Central'!ED96</f>
        <v>31.250851999999668</v>
      </c>
      <c r="FT10" s="165">
        <f>+'[1]Gob Central'!EE96</f>
        <v>-1031.87611631</v>
      </c>
      <c r="FU10" s="165">
        <f>+'[1]Gob Central'!EF96</f>
        <v>144.66518799999994</v>
      </c>
      <c r="FV10" s="165">
        <f>+'[1]Gob Central'!EG96</f>
        <v>235.41819417000033</v>
      </c>
      <c r="FW10" s="165">
        <f>+'[1]Gob Central'!EH96</f>
        <v>-96.626470260000588</v>
      </c>
      <c r="FX10" s="165">
        <f>+'[1]Gob Central'!EI96</f>
        <v>-347.95343430000003</v>
      </c>
      <c r="FY10" s="165">
        <f>+'[1]Gob Central'!EJ96</f>
        <v>-118.42667452999967</v>
      </c>
      <c r="FZ10" s="165">
        <f>+'[1]Gob Central'!EK96</f>
        <v>395.0064957200002</v>
      </c>
      <c r="GA10" s="165">
        <f>+'[1]Gob Central'!EL96</f>
        <v>-351.10590555000044</v>
      </c>
      <c r="GB10" s="165">
        <f>+'[1]Gob Central'!EM96</f>
        <v>-302.51007118999973</v>
      </c>
      <c r="GC10" s="165">
        <f>+'[1]Gob Central'!EN96</f>
        <v>141.05776682999999</v>
      </c>
      <c r="GD10" s="165">
        <f>+'[1]Gob Central'!EO96</f>
        <v>-259.18116344000146</v>
      </c>
      <c r="GE10" s="165">
        <f>+'[1]Gob Central'!EP96</f>
        <v>61.485774810001317</v>
      </c>
      <c r="GF10" s="165">
        <f>+'[1]Gob Central'!EQ96</f>
        <v>12.923296609999966</v>
      </c>
      <c r="GG10" s="165">
        <f>+'[1]Gob Central'!ER96</f>
        <v>68.086961460000111</v>
      </c>
      <c r="GH10" s="165">
        <f>+'[1]Gob Central'!ES96</f>
        <v>-378.68087845000002</v>
      </c>
    </row>
    <row r="11" spans="1:190" s="76" customFormat="1">
      <c r="B11" s="162">
        <v>112</v>
      </c>
      <c r="C11" s="163" t="s">
        <v>80</v>
      </c>
      <c r="D11" s="164">
        <f t="shared" si="32"/>
        <v>-173.42000000000013</v>
      </c>
      <c r="E11" s="164">
        <f t="shared" si="33"/>
        <v>-138.60999999999996</v>
      </c>
      <c r="F11" s="164">
        <f t="shared" si="34"/>
        <v>-39.659999999999968</v>
      </c>
      <c r="G11" s="164">
        <f t="shared" si="35"/>
        <v>57.659999999999911</v>
      </c>
      <c r="H11" s="164">
        <f t="shared" si="36"/>
        <v>11.849999999999966</v>
      </c>
      <c r="I11" s="164">
        <f t="shared" si="37"/>
        <v>28.869999999999663</v>
      </c>
      <c r="J11" s="164">
        <f t="shared" si="38"/>
        <v>-72.569999999999482</v>
      </c>
      <c r="K11" s="164">
        <f t="shared" si="39"/>
        <v>1.5899999999999181</v>
      </c>
      <c r="L11" s="164">
        <f>+SUM(EY11:FJ11)</f>
        <v>-1.4184129999999868</v>
      </c>
      <c r="M11" s="164">
        <f>+SUM(FK11:FV11)</f>
        <v>125.9754519999999</v>
      </c>
      <c r="N11" s="164">
        <f t="shared" si="15"/>
        <v>-36.050877000000014</v>
      </c>
      <c r="O11" s="164">
        <f>+SUM(BG11:BI11)</f>
        <v>-69.940000000000282</v>
      </c>
      <c r="P11" s="164">
        <f>+SUM(BJ11:BL11)</f>
        <v>-134.43999999999977</v>
      </c>
      <c r="Q11" s="164">
        <f>+SUM(BM11:BO11)</f>
        <v>59.160000000000025</v>
      </c>
      <c r="R11" s="164">
        <f>+SUM(BP11:BR11)</f>
        <v>-28.200000000000102</v>
      </c>
      <c r="S11" s="164">
        <f t="shared" si="40"/>
        <v>-91.3599999999999</v>
      </c>
      <c r="T11" s="164">
        <f t="shared" si="41"/>
        <v>97.719999999999914</v>
      </c>
      <c r="U11" s="164">
        <f t="shared" si="42"/>
        <v>-110.20999999999987</v>
      </c>
      <c r="V11" s="164">
        <f t="shared" si="43"/>
        <v>-34.760000000000105</v>
      </c>
      <c r="W11" s="164">
        <f t="shared" si="44"/>
        <v>324.40999999999997</v>
      </c>
      <c r="X11" s="164">
        <f t="shared" si="45"/>
        <v>21.010000000000105</v>
      </c>
      <c r="Y11" s="164">
        <f t="shared" si="46"/>
        <v>-382.9799999999999</v>
      </c>
      <c r="Z11" s="164">
        <f t="shared" si="47"/>
        <v>-2.1000000000001364</v>
      </c>
      <c r="AA11" s="164">
        <f t="shared" si="48"/>
        <v>12.389999999999873</v>
      </c>
      <c r="AB11" s="164">
        <f t="shared" si="49"/>
        <v>-0.15999999999991132</v>
      </c>
      <c r="AC11" s="164">
        <f t="shared" si="50"/>
        <v>23.840000000000032</v>
      </c>
      <c r="AD11" s="164">
        <f t="shared" si="51"/>
        <v>21.589999999999918</v>
      </c>
      <c r="AE11" s="164">
        <f t="shared" si="52"/>
        <v>-12.39999999999992</v>
      </c>
      <c r="AF11" s="164">
        <f t="shared" si="53"/>
        <v>-15.720000000000141</v>
      </c>
      <c r="AG11" s="164">
        <f t="shared" si="54"/>
        <v>-5.9300000000000637</v>
      </c>
      <c r="AH11" s="164">
        <f t="shared" si="55"/>
        <v>45.900000000000091</v>
      </c>
      <c r="AI11" s="164">
        <f t="shared" si="56"/>
        <v>0.74999999999954525</v>
      </c>
      <c r="AJ11" s="164">
        <f t="shared" si="57"/>
        <v>-47.639999999999873</v>
      </c>
      <c r="AK11" s="164">
        <f t="shared" si="58"/>
        <v>23.899999999999977</v>
      </c>
      <c r="AL11" s="164">
        <f t="shared" si="59"/>
        <v>51.860000000000014</v>
      </c>
      <c r="AM11" s="164">
        <f t="shared" si="60"/>
        <v>-75.419999999999845</v>
      </c>
      <c r="AN11" s="164">
        <f t="shared" si="61"/>
        <v>32.420000000000073</v>
      </c>
      <c r="AO11" s="164">
        <f t="shared" si="62"/>
        <v>16.910000000000196</v>
      </c>
      <c r="AP11" s="164">
        <f t="shared" si="63"/>
        <v>-46.479999999999905</v>
      </c>
      <c r="AQ11" s="164">
        <f t="shared" si="64"/>
        <v>-33.3900000000001</v>
      </c>
      <c r="AR11" s="164">
        <f t="shared" si="65"/>
        <v>36.599999999999909</v>
      </c>
      <c r="AS11" s="164">
        <f t="shared" si="66"/>
        <v>-33.309999999999945</v>
      </c>
      <c r="AT11" s="164">
        <f t="shared" si="67"/>
        <v>31.690000000000055</v>
      </c>
      <c r="AU11" s="164">
        <f t="shared" ref="AU11:AU16" si="68">+SUM(EY11:FA11)</f>
        <v>23.949999999999875</v>
      </c>
      <c r="AV11" s="164">
        <f t="shared" ref="AV11:AV16" si="69">+SUM(FB11:FD11)</f>
        <v>-15.597685999999896</v>
      </c>
      <c r="AW11" s="164">
        <f t="shared" ref="AW11:AW16" si="70">+SUM(FE11:FG11)</f>
        <v>-1.4004429999999957</v>
      </c>
      <c r="AX11" s="164">
        <f t="shared" ref="AX11:AX16" si="71">+SUM(FH11:FJ11)</f>
        <v>-8.3702839999999696</v>
      </c>
      <c r="AY11" s="164">
        <f t="shared" ref="AY11" si="72">+SUM(FK11:FM11)</f>
        <v>46.005910000000085</v>
      </c>
      <c r="AZ11" s="164">
        <f t="shared" ref="AZ11" si="73">+SUM(FN11:FP11)</f>
        <v>-17.619193000000223</v>
      </c>
      <c r="BA11" s="164">
        <f t="shared" ref="BA11:BA34" si="74">+SUM(FQ11:FS11)</f>
        <v>64.625339000000054</v>
      </c>
      <c r="BB11" s="164">
        <f t="shared" ref="BB11:BB34" si="75">+SUM(FT11:FV11)</f>
        <v>32.963395999999989</v>
      </c>
      <c r="BC11" s="164">
        <f t="shared" si="18"/>
        <v>4.9581859999999551</v>
      </c>
      <c r="BD11" s="164">
        <f t="shared" si="19"/>
        <v>20.255729000000088</v>
      </c>
      <c r="BE11" s="164">
        <f t="shared" si="20"/>
        <v>-33.946349000000055</v>
      </c>
      <c r="BF11" s="164">
        <f t="shared" si="21"/>
        <v>-27.318443000000002</v>
      </c>
      <c r="BG11" s="165">
        <f>+'[1]Gob Central'!R95-'[1]Gob Central'!R96</f>
        <v>-71.340000000000146</v>
      </c>
      <c r="BH11" s="165">
        <f>+'[1]Gob Central'!S95-'[1]Gob Central'!S96</f>
        <v>26.719999999999914</v>
      </c>
      <c r="BI11" s="165">
        <f>+'[1]Gob Central'!T95-'[1]Gob Central'!T96</f>
        <v>-25.32000000000005</v>
      </c>
      <c r="BJ11" s="165">
        <f>+'[1]Gob Central'!U95-'[1]Gob Central'!U96</f>
        <v>-100.62999999999988</v>
      </c>
      <c r="BK11" s="165">
        <f>+'[1]Gob Central'!V95-'[1]Gob Central'!V96</f>
        <v>252.79000000000002</v>
      </c>
      <c r="BL11" s="165">
        <f>+'[1]Gob Central'!W95-'[1]Gob Central'!W96</f>
        <v>-286.59999999999991</v>
      </c>
      <c r="BM11" s="165">
        <f>+'[1]Gob Central'!X95-'[1]Gob Central'!X96</f>
        <v>133.82999999999993</v>
      </c>
      <c r="BN11" s="165">
        <f>+'[1]Gob Central'!Y95-'[1]Gob Central'!Y96</f>
        <v>-61.160000000000082</v>
      </c>
      <c r="BO11" s="165">
        <f>+'[1]Gob Central'!Z95-'[1]Gob Central'!Z96</f>
        <v>-13.50999999999982</v>
      </c>
      <c r="BP11" s="165">
        <f>+'[1]Gob Central'!AA95-'[1]Gob Central'!AA96</f>
        <v>19.019999999999925</v>
      </c>
      <c r="BQ11" s="165">
        <f>+'[1]Gob Central'!AB95-'[1]Gob Central'!AB96</f>
        <v>50.580000000000041</v>
      </c>
      <c r="BR11" s="165">
        <f>+'[1]Gob Central'!AC95-'[1]Gob Central'!AC96</f>
        <v>-97.800000000000068</v>
      </c>
      <c r="BS11" s="165">
        <f>+'[1]Gob Central'!AD95-'[1]Gob Central'!AD96</f>
        <v>2.6000000000000227</v>
      </c>
      <c r="BT11" s="165">
        <f>+'[1]Gob Central'!AE95-'[1]Gob Central'!AE96</f>
        <v>10.640000000000043</v>
      </c>
      <c r="BU11" s="165">
        <f>+'[1]Gob Central'!AF95-'[1]Gob Central'!AF96</f>
        <v>-104.59999999999997</v>
      </c>
      <c r="BV11" s="165">
        <f>+'[1]Gob Central'!AG95-'[1]Gob Central'!AG96</f>
        <v>163.66999999999985</v>
      </c>
      <c r="BW11" s="165">
        <f>+'[1]Gob Central'!AH95-'[1]Gob Central'!AH96</f>
        <v>-5.4799999999999045</v>
      </c>
      <c r="BX11" s="165">
        <f>+'[1]Gob Central'!AI95-'[1]Gob Central'!AI96</f>
        <v>-60.470000000000027</v>
      </c>
      <c r="BY11" s="165">
        <f>+'[1]Gob Central'!AJ95-'[1]Gob Central'!AJ96</f>
        <v>-32.530000000000086</v>
      </c>
      <c r="BZ11" s="165">
        <f>+'[1]Gob Central'!AK95-'[1]Gob Central'!AK96</f>
        <v>-96.57999999999987</v>
      </c>
      <c r="CA11" s="165">
        <f>+'[1]Gob Central'!AL95-'[1]Gob Central'!AL96</f>
        <v>18.900000000000091</v>
      </c>
      <c r="CB11" s="165">
        <f>+'[1]Gob Central'!AM95-'[1]Gob Central'!AM96</f>
        <v>-22.3900000000001</v>
      </c>
      <c r="CC11" s="165">
        <f>+'[1]Gob Central'!AN95-'[1]Gob Central'!AN96</f>
        <v>-18.879999999999995</v>
      </c>
      <c r="CD11" s="165">
        <f>+'[1]Gob Central'!AO95-'[1]Gob Central'!AO96</f>
        <v>6.5099999999999909</v>
      </c>
      <c r="CE11" s="165">
        <f>+'[1]Gob Central'!AP95-'[1]Gob Central'!AP96</f>
        <v>148.84000000000003</v>
      </c>
      <c r="CF11" s="165">
        <f>+'[1]Gob Central'!AQ95-'[1]Gob Central'!AQ96</f>
        <v>199.56</v>
      </c>
      <c r="CG11" s="165">
        <f>+'[1]Gob Central'!AR95-'[1]Gob Central'!AR96</f>
        <v>-23.990000000000066</v>
      </c>
      <c r="CH11" s="165">
        <f>+'[1]Gob Central'!AS95-'[1]Gob Central'!AS96</f>
        <v>77.06</v>
      </c>
      <c r="CI11" s="165">
        <f>+'[1]Gob Central'!AT95-'[1]Gob Central'!AT96</f>
        <v>-69.330000000000041</v>
      </c>
      <c r="CJ11" s="165">
        <f>+'[1]Gob Central'!AU95-'[1]Gob Central'!AU96</f>
        <v>13.280000000000143</v>
      </c>
      <c r="CK11" s="165">
        <f>+'[1]Gob Central'!AV95-'[1]Gob Central'!AV96</f>
        <v>-409.64</v>
      </c>
      <c r="CL11" s="165">
        <f>+'[1]Gob Central'!AW95-'[1]Gob Central'!AW96</f>
        <v>7.4799999999999613</v>
      </c>
      <c r="CM11" s="165">
        <f>+'[1]Gob Central'!AX95-'[1]Gob Central'!AX96</f>
        <v>19.180000000000121</v>
      </c>
      <c r="CN11" s="165">
        <f>+'[1]Gob Central'!AY95-'[1]Gob Central'!AY96</f>
        <v>-13.630000000000052</v>
      </c>
      <c r="CO11" s="165">
        <f>+'[1]Gob Central'!AZ95-'[1]Gob Central'!AZ96</f>
        <v>9.1999999999999886</v>
      </c>
      <c r="CP11" s="165">
        <f>+'[1]Gob Central'!BA95-'[1]Gob Central'!BA96</f>
        <v>2.3299999999999272</v>
      </c>
      <c r="CQ11" s="165">
        <f>+'[1]Gob Central'!BB95-'[1]Gob Central'!BB96</f>
        <v>7.1800000000000068</v>
      </c>
      <c r="CR11" s="165">
        <f>+'[1]Gob Central'!BC95-'[1]Gob Central'!BC96</f>
        <v>50.36000000000007</v>
      </c>
      <c r="CS11" s="165">
        <f>+'[1]Gob Central'!BD95-'[1]Gob Central'!BD96</f>
        <v>-45.150000000000205</v>
      </c>
      <c r="CT11" s="165">
        <f>+'[1]Gob Central'!BE95-'[1]Gob Central'!BE96</f>
        <v>37.940000000000168</v>
      </c>
      <c r="CU11" s="165">
        <f>+'[1]Gob Central'!BF95-'[1]Gob Central'!BF96</f>
        <v>-19.489999999999895</v>
      </c>
      <c r="CV11" s="165">
        <f>+'[1]Gob Central'!BG95-'[1]Gob Central'!BG96</f>
        <v>-18.610000000000184</v>
      </c>
      <c r="CW11" s="165">
        <f>+'[1]Gob Central'!BH95-'[1]Gob Central'!BH96</f>
        <v>15.940000000000055</v>
      </c>
      <c r="CX11" s="165">
        <f>+'[1]Gob Central'!BI95-'[1]Gob Central'!BI96</f>
        <v>-11.669999999999959</v>
      </c>
      <c r="CY11" s="165">
        <f>+'[1]Gob Central'!BJ95-'[1]Gob Central'!BJ96</f>
        <v>19.569999999999936</v>
      </c>
      <c r="CZ11" s="165">
        <f>+'[1]Gob Central'!BK95-'[1]Gob Central'!BK96</f>
        <v>20.10000000000008</v>
      </c>
      <c r="DA11" s="165">
        <f>+'[1]Gob Central'!BL95-'[1]Gob Central'!BL96</f>
        <v>1.2299999999999613</v>
      </c>
      <c r="DB11" s="165">
        <f>+'[1]Gob Central'!BM95-'[1]Gob Central'!BM96</f>
        <v>0.25999999999987722</v>
      </c>
      <c r="DC11" s="165">
        <f>+'[1]Gob Central'!BN95-'[1]Gob Central'!BN96</f>
        <v>7.4100000000000819</v>
      </c>
      <c r="DD11" s="165">
        <f>+'[1]Gob Central'!BO95-'[1]Gob Central'!BO96</f>
        <v>13.189999999999998</v>
      </c>
      <c r="DE11" s="165">
        <f>+'[1]Gob Central'!BP95-'[1]Gob Central'!BP96</f>
        <v>-33</v>
      </c>
      <c r="DF11" s="165">
        <f>+'[1]Gob Central'!BQ95-'[1]Gob Central'!BQ96</f>
        <v>63.719999999999914</v>
      </c>
      <c r="DG11" s="165">
        <f>+'[1]Gob Central'!BR95-'[1]Gob Central'!BR96</f>
        <v>-72.720000000000027</v>
      </c>
      <c r="DH11" s="165">
        <f>+'[1]Gob Central'!BS95-'[1]Gob Central'!BS96</f>
        <v>-6.7200000000000273</v>
      </c>
      <c r="DI11" s="165">
        <f>+'[1]Gob Central'!BT95-'[1]Gob Central'!BT96</f>
        <v>-6.6200000000000614</v>
      </c>
      <c r="DJ11" s="165">
        <f>+'[1]Gob Central'!BU95-'[1]Gob Central'!BU96</f>
        <v>-7.5100000000001046</v>
      </c>
      <c r="DK11" s="165">
        <f>+'[1]Gob Central'!BV95-'[1]Gob Central'!BV96</f>
        <v>8.2000000000001023</v>
      </c>
      <c r="DL11" s="165">
        <f>+'[1]Gob Central'!BW95-'[1]Gob Central'!BW96</f>
        <v>32.130000000000109</v>
      </c>
      <c r="DM11" s="165">
        <f>+'[1]Gob Central'!BX95-'[1]Gob Central'!BX96</f>
        <v>58.650000000000091</v>
      </c>
      <c r="DN11" s="165">
        <f>+'[1]Gob Central'!BY95-'[1]Gob Central'!BY96</f>
        <v>-44.880000000000109</v>
      </c>
      <c r="DO11" s="165">
        <f>+'[1]Gob Central'!BZ95-'[1]Gob Central'!BZ96</f>
        <v>-31.090000000000146</v>
      </c>
      <c r="DP11" s="165">
        <f>+'[1]Gob Central'!CA95-'[1]Gob Central'!CA96</f>
        <v>15.839999999999918</v>
      </c>
      <c r="DQ11" s="165">
        <f>+'[1]Gob Central'!CB95-'[1]Gob Central'!CB96</f>
        <v>15.999999999999773</v>
      </c>
      <c r="DR11" s="165">
        <f>+'[1]Gob Central'!CC95-'[1]Gob Central'!CC96</f>
        <v>44.260000000000218</v>
      </c>
      <c r="DS11" s="165">
        <f>+'[1]Gob Central'!CD95-'[1]Gob Central'!CD96</f>
        <v>-52.180000000000064</v>
      </c>
      <c r="DT11" s="165">
        <f>+'[1]Gob Central'!CE95-'[1]Gob Central'!CE96</f>
        <v>-39.720000000000027</v>
      </c>
      <c r="DU11" s="165">
        <f>+'[1]Gob Central'!CF95-'[1]Gob Central'!CF96</f>
        <v>21.290000000000077</v>
      </c>
      <c r="DV11" s="165">
        <f>+'[1]Gob Central'!CG95-'[1]Gob Central'!CG96</f>
        <v>-14.180000000000064</v>
      </c>
      <c r="DW11" s="165">
        <f>+'[1]Gob Central'!CH95-'[1]Gob Central'!CH96</f>
        <v>16.789999999999964</v>
      </c>
      <c r="DX11" s="165">
        <f>+'[1]Gob Central'!CI95-'[1]Gob Central'!CI96</f>
        <v>8.2699999999999818</v>
      </c>
      <c r="DY11" s="165">
        <f>+'[1]Gob Central'!CJ95-'[1]Gob Central'!CJ96</f>
        <v>-26.019999999999868</v>
      </c>
      <c r="DZ11" s="165">
        <f>+'[1]Gob Central'!CK95-'[1]Gob Central'!CK96</f>
        <v>69.6099999999999</v>
      </c>
      <c r="EA11" s="165">
        <f>+'[1]Gob Central'!CL95-'[1]Gob Central'!CL96</f>
        <v>-72.330000000000155</v>
      </c>
      <c r="EB11" s="165">
        <f>+'[1]Gob Central'!CM95-'[1]Gob Central'!CM96</f>
        <v>10.670000000000073</v>
      </c>
      <c r="EC11" s="165">
        <f>+'[1]Gob Central'!CN95-'[1]Gob Central'!CN96</f>
        <v>-13.759999999999764</v>
      </c>
      <c r="ED11" s="165">
        <f>+'[1]Gob Central'!CO95-'[1]Gob Central'!CO96</f>
        <v>59.190000000000055</v>
      </c>
      <c r="EE11" s="165">
        <f>+'[1]Gob Central'!CP95-'[1]Gob Central'!CP96</f>
        <v>-9.9000000000000341</v>
      </c>
      <c r="EF11" s="165">
        <f>+'[1]Gob Central'!CQ95-'[1]Gob Central'!CQ96</f>
        <v>-16.869999999999948</v>
      </c>
      <c r="EG11" s="165">
        <f>+'[1]Gob Central'!CR95-'[1]Gob Central'!CR96</f>
        <v>9.6200000000001182</v>
      </c>
      <c r="EH11" s="165">
        <f>+'[1]Gob Central'!CS95-'[1]Gob Central'!CS96</f>
        <v>-26.07000000000005</v>
      </c>
      <c r="EI11" s="165">
        <f>+'[1]Gob Central'!CT95-'[1]Gob Central'!CT96</f>
        <v>33.360000000000127</v>
      </c>
      <c r="EJ11" s="165">
        <f>+'[1]Gob Central'!CU95-'[1]Gob Central'!CU96</f>
        <v>0.79999999999995453</v>
      </c>
      <c r="EK11" s="165">
        <f>+'[1]Gob Central'!CV95-'[1]Gob Central'!CV96</f>
        <v>-43.350000000000136</v>
      </c>
      <c r="EL11" s="165">
        <f>+'[1]Gob Central'!CW95-'[1]Gob Central'!CW96</f>
        <v>-3.9299999999997226</v>
      </c>
      <c r="EM11" s="165">
        <f>+'[1]Gob Central'!CX95-'[1]Gob Central'!CX96</f>
        <v>20.689999999999941</v>
      </c>
      <c r="EN11" s="165">
        <f>+'[1]Gob Central'!CY95-'[1]Gob Central'!CY96</f>
        <v>42.489999999999895</v>
      </c>
      <c r="EO11" s="165">
        <f>+'[1]Gob Central'!CZ95-'[1]Gob Central'!CZ96</f>
        <v>-96.569999999999936</v>
      </c>
      <c r="EP11" s="165">
        <f>+'[1]Gob Central'!DA95-'[1]Gob Central'!DA96</f>
        <v>48.769999999999982</v>
      </c>
      <c r="EQ11" s="165">
        <f>+'[1]Gob Central'!DB95-'[1]Gob Central'!DB96</f>
        <v>-4.8300000000000409</v>
      </c>
      <c r="ER11" s="165">
        <f>+'[1]Gob Central'!DC95-'[1]Gob Central'!DC96</f>
        <v>-7.3400000000000318</v>
      </c>
      <c r="ES11" s="165">
        <f>+'[1]Gob Central'!DD95-'[1]Gob Central'!DD96</f>
        <v>-43.39999999999992</v>
      </c>
      <c r="ET11" s="165">
        <f>+'[1]Gob Central'!DE95-'[1]Gob Central'!DE96</f>
        <v>-3.3300000000000978</v>
      </c>
      <c r="EU11" s="165">
        <f>+'[1]Gob Central'!DF95-'[1]Gob Central'!DF96</f>
        <v>13.420000000000073</v>
      </c>
      <c r="EV11" s="165">
        <f>+'[1]Gob Central'!DG95-'[1]Gob Central'!DG96</f>
        <v>-9.0600000000000023</v>
      </c>
      <c r="EW11" s="165">
        <f>+'[1]Gob Central'!DH95-'[1]Gob Central'!DH96</f>
        <v>22.379999999999939</v>
      </c>
      <c r="EX11" s="165">
        <f>+'[1]Gob Central'!DI95-'[1]Gob Central'!DI96</f>
        <v>18.370000000000118</v>
      </c>
      <c r="EY11" s="165">
        <f>+'[1]Gob Central'!DJ95-'[1]Gob Central'!DJ96</f>
        <v>40.149999999999977</v>
      </c>
      <c r="EZ11" s="165">
        <f>+'[1]Gob Central'!DK95-'[1]Gob Central'!DK96</f>
        <v>-40.580000000000098</v>
      </c>
      <c r="FA11" s="165">
        <f>+'[1]Gob Central'!DL95-'[1]Gob Central'!DL96</f>
        <v>24.379999999999995</v>
      </c>
      <c r="FB11" s="165">
        <f>+'[1]Gob Central'!DM95-'[1]Gob Central'!DM96</f>
        <v>24.659999999999911</v>
      </c>
      <c r="FC11" s="165">
        <f>+'[1]Gob Central'!DN95-'[1]Gob Central'!DN96</f>
        <v>-27.561206999999854</v>
      </c>
      <c r="FD11" s="165">
        <f>+'[1]Gob Central'!DO95-'[1]Gob Central'!DO96</f>
        <v>-12.696478999999954</v>
      </c>
      <c r="FE11" s="165">
        <f>+'[1]Gob Central'!DP95-'[1]Gob Central'!DP96</f>
        <v>-12.621299000000135</v>
      </c>
      <c r="FF11" s="165">
        <f>+'[1]Gob Central'!DQ95-'[1]Gob Central'!DQ96</f>
        <v>2.5682469999999284</v>
      </c>
      <c r="FG11" s="165">
        <f>+'[1]Gob Central'!DR95-'[1]Gob Central'!DR96</f>
        <v>8.6526090000002114</v>
      </c>
      <c r="FH11" s="165">
        <f>+'[1]Gob Central'!DS95-'[1]Gob Central'!DS96</f>
        <v>-2.5460939999999255</v>
      </c>
      <c r="FI11" s="165">
        <f>+'[1]Gob Central'!DT95-'[1]Gob Central'!DT96</f>
        <v>-11.538255000000163</v>
      </c>
      <c r="FJ11" s="165">
        <f>+'[1]Gob Central'!DU95-'[1]Gob Central'!DU96</f>
        <v>5.7140650000001187</v>
      </c>
      <c r="FK11" s="165">
        <f>+'[1]Gob Central'!DV95-'[1]Gob Central'!DV96</f>
        <v>14.312877999999955</v>
      </c>
      <c r="FL11" s="165">
        <f>+'[1]Gob Central'!DW95-'[1]Gob Central'!DW96</f>
        <v>8.5417550000000801</v>
      </c>
      <c r="FM11" s="165">
        <f>+'[1]Gob Central'!DX95-'[1]Gob Central'!DX96</f>
        <v>23.15127700000005</v>
      </c>
      <c r="FN11" s="165">
        <f>+'[1]Gob Central'!DY95-'[1]Gob Central'!DY96</f>
        <v>4.0864169999999262</v>
      </c>
      <c r="FO11" s="165">
        <f>+'[1]Gob Central'!DZ95-'[1]Gob Central'!DZ96</f>
        <v>-3.8275160000000028</v>
      </c>
      <c r="FP11" s="165">
        <f>+'[1]Gob Central'!EA95-'[1]Gob Central'!EA96</f>
        <v>-17.878094000000146</v>
      </c>
      <c r="FQ11" s="165">
        <f>+'[1]Gob Central'!EB95-'[1]Gob Central'!EB96</f>
        <v>32.908780999999976</v>
      </c>
      <c r="FR11" s="165">
        <f>+'[1]Gob Central'!EC95-'[1]Gob Central'!EC96</f>
        <v>24.32574800000009</v>
      </c>
      <c r="FS11" s="165">
        <f>+'[1]Gob Central'!ED95-'[1]Gob Central'!ED96</f>
        <v>7.3908099999999877</v>
      </c>
      <c r="FT11" s="165">
        <f>+'[1]Gob Central'!EE95-'[1]Gob Central'!EE96</f>
        <v>7.1017340000000786</v>
      </c>
      <c r="FU11" s="165">
        <f>+'[1]Gob Central'!EF95-'[1]Gob Central'!EF96</f>
        <v>11.015872999999942</v>
      </c>
      <c r="FV11" s="165">
        <f>+'[1]Gob Central'!EG95-'[1]Gob Central'!EG96</f>
        <v>14.845788999999968</v>
      </c>
      <c r="FW11" s="165">
        <f>+'[1]Gob Central'!EH95-'[1]Gob Central'!EH96</f>
        <v>-17.756656000000021</v>
      </c>
      <c r="FX11" s="165">
        <f>+'[1]Gob Central'!EI95-'[1]Gob Central'!EI96</f>
        <v>31.859668000000056</v>
      </c>
      <c r="FY11" s="165">
        <f>+'[1]Gob Central'!EJ95-'[1]Gob Central'!EJ96</f>
        <v>-9.1448260000000801</v>
      </c>
      <c r="FZ11" s="165">
        <f>+'[1]Gob Central'!EK95-'[1]Gob Central'!EK96</f>
        <v>71.713184000000012</v>
      </c>
      <c r="GA11" s="165">
        <f>+'[1]Gob Central'!EL95-'[1]Gob Central'!EL96</f>
        <v>-69.752063000000078</v>
      </c>
      <c r="GB11" s="165">
        <f>+'[1]Gob Central'!EM95-'[1]Gob Central'!EM96</f>
        <v>18.294608000000153</v>
      </c>
      <c r="GC11" s="165">
        <f>+'[1]Gob Central'!EN95-'[1]Gob Central'!EN96</f>
        <v>-3.5160160000002634</v>
      </c>
      <c r="GD11" s="165">
        <f>+'[1]Gob Central'!EO95-'[1]Gob Central'!EO96</f>
        <v>-12.170715000000882</v>
      </c>
      <c r="GE11" s="165">
        <f>+'[1]Gob Central'!EP95-'[1]Gob Central'!EP96</f>
        <v>-18.259617999998909</v>
      </c>
      <c r="GF11" s="165">
        <f>+'[1]Gob Central'!EQ95-'[1]Gob Central'!EQ96</f>
        <v>-1.3860949999998411</v>
      </c>
      <c r="GG11" s="165">
        <f>+'[1]Gob Central'!ER95-'[1]Gob Central'!ER96</f>
        <v>-5.9769930000002205</v>
      </c>
      <c r="GH11" s="165">
        <f>+'[1]Gob Central'!ES95-'[1]Gob Central'!ES96</f>
        <v>-19.95535499999994</v>
      </c>
    </row>
    <row r="12" spans="1:190" s="76" customFormat="1">
      <c r="B12" s="158">
        <v>12</v>
      </c>
      <c r="C12" s="159" t="s">
        <v>88</v>
      </c>
      <c r="D12" s="160">
        <f t="shared" ref="D12:J12" si="76">+D13</f>
        <v>10.098784339999952</v>
      </c>
      <c r="E12" s="160">
        <f t="shared" si="76"/>
        <v>-18.735329870000044</v>
      </c>
      <c r="F12" s="160">
        <f t="shared" si="76"/>
        <v>-23.31733066000001</v>
      </c>
      <c r="G12" s="160">
        <f t="shared" si="76"/>
        <v>1.6622400000017024E-3</v>
      </c>
      <c r="H12" s="160">
        <f t="shared" si="76"/>
        <v>8.3565999999990481E-2</v>
      </c>
      <c r="I12" s="160">
        <f t="shared" si="76"/>
        <v>2.5667129999987992E-2</v>
      </c>
      <c r="J12" s="160">
        <f t="shared" si="76"/>
        <v>0.1482069999999851</v>
      </c>
      <c r="K12" s="160">
        <f>+K13</f>
        <v>649</v>
      </c>
      <c r="L12" s="160">
        <f t="shared" ref="L12:R12" si="77">+L13</f>
        <v>0.10415376000014476</v>
      </c>
      <c r="M12" s="160">
        <f t="shared" si="77"/>
        <v>7.2342884600000161</v>
      </c>
      <c r="N12" s="160">
        <f t="shared" si="15"/>
        <v>25.792849099999785</v>
      </c>
      <c r="O12" s="160">
        <f t="shared" si="77"/>
        <v>0</v>
      </c>
      <c r="P12" s="160">
        <f t="shared" si="77"/>
        <v>-1.0000000031595846E-5</v>
      </c>
      <c r="Q12" s="160">
        <f t="shared" si="77"/>
        <v>9.8804340000015145E-2</v>
      </c>
      <c r="R12" s="160">
        <f t="shared" si="77"/>
        <v>9.9999899999999684</v>
      </c>
      <c r="S12" s="160">
        <f t="shared" si="40"/>
        <v>-10.000000000000028</v>
      </c>
      <c r="T12" s="160">
        <f t="shared" si="41"/>
        <v>-0.17601000000001932</v>
      </c>
      <c r="U12" s="160">
        <f t="shared" si="42"/>
        <v>-9.5039746900000068</v>
      </c>
      <c r="V12" s="160">
        <f t="shared" si="43"/>
        <v>0.94465482000001089</v>
      </c>
      <c r="W12" s="160">
        <f t="shared" si="44"/>
        <v>6.8799999999669126E-3</v>
      </c>
      <c r="X12" s="160">
        <f t="shared" si="45"/>
        <v>-21.32075765999997</v>
      </c>
      <c r="Y12" s="160">
        <f t="shared" si="46"/>
        <v>-3.7519999999915399E-3</v>
      </c>
      <c r="Z12" s="160">
        <f t="shared" si="47"/>
        <v>-1.9997010000000159</v>
      </c>
      <c r="AA12" s="160">
        <f t="shared" si="48"/>
        <v>-5.0999999999135071E-4</v>
      </c>
      <c r="AB12" s="160">
        <f t="shared" si="49"/>
        <v>-1.0000000031595846E-5</v>
      </c>
      <c r="AC12" s="160">
        <f t="shared" si="50"/>
        <v>1.0000000000331966E-3</v>
      </c>
      <c r="AD12" s="160">
        <f t="shared" si="51"/>
        <v>1.1822399999914524E-3</v>
      </c>
      <c r="AE12" s="160">
        <f t="shared" si="52"/>
        <v>0</v>
      </c>
      <c r="AF12" s="160">
        <f t="shared" si="53"/>
        <v>1.0165999999969699E-2</v>
      </c>
      <c r="AG12" s="160">
        <f t="shared" si="54"/>
        <v>2.8421709430404007E-14</v>
      </c>
      <c r="AH12" s="160">
        <f t="shared" si="55"/>
        <v>7.339999999999236E-2</v>
      </c>
      <c r="AI12" s="160">
        <f t="shared" si="56"/>
        <v>-7.2495390000028692E-2</v>
      </c>
      <c r="AJ12" s="160">
        <f t="shared" si="57"/>
        <v>0.10026752000004535</v>
      </c>
      <c r="AK12" s="160">
        <f t="shared" si="58"/>
        <v>0</v>
      </c>
      <c r="AL12" s="160">
        <f t="shared" si="59"/>
        <v>-2.1050000000286673E-3</v>
      </c>
      <c r="AM12" s="160">
        <f t="shared" si="60"/>
        <v>2.8421709430404007E-14</v>
      </c>
      <c r="AN12" s="160">
        <f t="shared" si="61"/>
        <v>7.9999999996971383E-4</v>
      </c>
      <c r="AO12" s="160">
        <f t="shared" si="62"/>
        <v>0.17501500000003034</v>
      </c>
      <c r="AP12" s="160">
        <f t="shared" si="63"/>
        <v>-2.7608000000043376E-2</v>
      </c>
      <c r="AQ12" s="160">
        <f t="shared" si="64"/>
        <v>470</v>
      </c>
      <c r="AR12" s="160">
        <f t="shared" si="65"/>
        <v>0</v>
      </c>
      <c r="AS12" s="160">
        <f t="shared" si="66"/>
        <v>99.999999999999943</v>
      </c>
      <c r="AT12" s="160">
        <f t="shared" si="67"/>
        <v>79</v>
      </c>
      <c r="AU12" s="160">
        <f t="shared" si="68"/>
        <v>0</v>
      </c>
      <c r="AV12" s="160">
        <f t="shared" si="69"/>
        <v>6.4064000000144006E-2</v>
      </c>
      <c r="AW12" s="160">
        <f t="shared" si="70"/>
        <v>4.038500000001477E-2</v>
      </c>
      <c r="AX12" s="160">
        <f t="shared" si="71"/>
        <v>-2.9524000001401873E-4</v>
      </c>
      <c r="AY12" s="160">
        <f t="shared" ref="AY12:AZ12" si="78">+SUM(FA12:FC12)</f>
        <v>6.4064000000144006E-2</v>
      </c>
      <c r="AZ12" s="160">
        <f t="shared" si="78"/>
        <v>6.4064000000144006E-2</v>
      </c>
      <c r="BA12" s="160">
        <f t="shared" si="74"/>
        <v>1.19399999999996</v>
      </c>
      <c r="BB12" s="160">
        <f t="shared" si="75"/>
        <v>6.0402884600000561</v>
      </c>
      <c r="BC12" s="160">
        <f t="shared" si="18"/>
        <v>5.8635666399998172</v>
      </c>
      <c r="BD12" s="160">
        <f t="shared" si="19"/>
        <v>3.9063619999978982E-2</v>
      </c>
      <c r="BE12" s="160">
        <f t="shared" si="20"/>
        <v>3.8896316299999398</v>
      </c>
      <c r="BF12" s="160">
        <f t="shared" si="21"/>
        <v>16.000587210000049</v>
      </c>
      <c r="BG12" s="161">
        <f t="shared" ref="BG12:DR12" si="79">+BG13</f>
        <v>0</v>
      </c>
      <c r="BH12" s="161">
        <f t="shared" si="79"/>
        <v>0</v>
      </c>
      <c r="BI12" s="161">
        <f t="shared" si="79"/>
        <v>0</v>
      </c>
      <c r="BJ12" s="161">
        <f t="shared" si="79"/>
        <v>-1.0000000031595846E-5</v>
      </c>
      <c r="BK12" s="161">
        <f t="shared" si="79"/>
        <v>0</v>
      </c>
      <c r="BL12" s="161">
        <f t="shared" si="79"/>
        <v>0</v>
      </c>
      <c r="BM12" s="161">
        <f t="shared" si="79"/>
        <v>9.8804340000015145E-2</v>
      </c>
      <c r="BN12" s="161">
        <f t="shared" si="79"/>
        <v>0</v>
      </c>
      <c r="BO12" s="161">
        <f t="shared" si="79"/>
        <v>0</v>
      </c>
      <c r="BP12" s="161">
        <f t="shared" si="79"/>
        <v>10</v>
      </c>
      <c r="BQ12" s="161">
        <f t="shared" si="79"/>
        <v>0</v>
      </c>
      <c r="BR12" s="161">
        <f t="shared" si="79"/>
        <v>-1.0000000031595846E-5</v>
      </c>
      <c r="BS12" s="161">
        <f t="shared" si="79"/>
        <v>-10.000000000000028</v>
      </c>
      <c r="BT12" s="161">
        <f t="shared" si="79"/>
        <v>0</v>
      </c>
      <c r="BU12" s="161">
        <f t="shared" si="79"/>
        <v>0</v>
      </c>
      <c r="BV12" s="161">
        <f t="shared" si="79"/>
        <v>0</v>
      </c>
      <c r="BW12" s="161">
        <f t="shared" si="79"/>
        <v>-0.17601000000001932</v>
      </c>
      <c r="BX12" s="161">
        <f t="shared" si="79"/>
        <v>0</v>
      </c>
      <c r="BY12" s="161">
        <f t="shared" si="79"/>
        <v>0</v>
      </c>
      <c r="BZ12" s="161">
        <f t="shared" si="79"/>
        <v>0</v>
      </c>
      <c r="CA12" s="161">
        <f t="shared" si="79"/>
        <v>-9.5039746900000068</v>
      </c>
      <c r="CB12" s="161">
        <f t="shared" si="79"/>
        <v>0.61264082000002418</v>
      </c>
      <c r="CC12" s="161">
        <f t="shared" si="79"/>
        <v>5.038200000001325E-2</v>
      </c>
      <c r="CD12" s="161">
        <f t="shared" si="79"/>
        <v>0.28163199999997346</v>
      </c>
      <c r="CE12" s="161">
        <f t="shared" si="79"/>
        <v>0</v>
      </c>
      <c r="CF12" s="161">
        <f t="shared" si="79"/>
        <v>0</v>
      </c>
      <c r="CG12" s="161">
        <f t="shared" si="79"/>
        <v>6.8799999999669126E-3</v>
      </c>
      <c r="CH12" s="161">
        <f t="shared" si="79"/>
        <v>-9.8056690699999649</v>
      </c>
      <c r="CI12" s="161">
        <f t="shared" si="79"/>
        <v>-8.1099999999878492E-4</v>
      </c>
      <c r="CJ12" s="161">
        <f t="shared" si="79"/>
        <v>-11.514277590000006</v>
      </c>
      <c r="CK12" s="161">
        <f t="shared" si="79"/>
        <v>0</v>
      </c>
      <c r="CL12" s="161">
        <f t="shared" si="79"/>
        <v>-3.7519999999915399E-3</v>
      </c>
      <c r="CM12" s="161">
        <f t="shared" si="79"/>
        <v>0</v>
      </c>
      <c r="CN12" s="161">
        <f t="shared" si="79"/>
        <v>0</v>
      </c>
      <c r="CO12" s="161">
        <f t="shared" si="79"/>
        <v>0</v>
      </c>
      <c r="CP12" s="161">
        <f t="shared" si="79"/>
        <v>-1.9997010000000159</v>
      </c>
      <c r="CQ12" s="161">
        <f t="shared" si="79"/>
        <v>-5.0000000001659828E-4</v>
      </c>
      <c r="CR12" s="161">
        <f t="shared" si="79"/>
        <v>0</v>
      </c>
      <c r="CS12" s="161">
        <f t="shared" si="79"/>
        <v>-9.9999999747524271E-6</v>
      </c>
      <c r="CT12" s="161">
        <f t="shared" si="79"/>
        <v>-1.0000000031595846E-5</v>
      </c>
      <c r="CU12" s="161">
        <f t="shared" si="79"/>
        <v>0</v>
      </c>
      <c r="CV12" s="161">
        <f t="shared" si="79"/>
        <v>0</v>
      </c>
      <c r="CW12" s="161">
        <f t="shared" si="79"/>
        <v>0</v>
      </c>
      <c r="CX12" s="161">
        <f t="shared" si="79"/>
        <v>1.0000000000331966E-3</v>
      </c>
      <c r="CY12" s="161">
        <f t="shared" si="79"/>
        <v>0</v>
      </c>
      <c r="CZ12" s="161">
        <f t="shared" si="79"/>
        <v>0</v>
      </c>
      <c r="DA12" s="161">
        <f t="shared" si="79"/>
        <v>1.8559999999752108E-3</v>
      </c>
      <c r="DB12" s="161">
        <f t="shared" si="79"/>
        <v>-6.7375999998375846E-4</v>
      </c>
      <c r="DC12" s="161">
        <f t="shared" si="79"/>
        <v>0</v>
      </c>
      <c r="DD12" s="161">
        <f t="shared" si="79"/>
        <v>0</v>
      </c>
      <c r="DE12" s="161">
        <f t="shared" si="79"/>
        <v>0</v>
      </c>
      <c r="DF12" s="161">
        <f t="shared" si="79"/>
        <v>0</v>
      </c>
      <c r="DG12" s="161">
        <f t="shared" si="79"/>
        <v>0</v>
      </c>
      <c r="DH12" s="161">
        <f t="shared" si="79"/>
        <v>1.0165999999969699E-2</v>
      </c>
      <c r="DI12" s="161">
        <f t="shared" si="79"/>
        <v>0</v>
      </c>
      <c r="DJ12" s="161">
        <f t="shared" si="79"/>
        <v>2.8421709430404007E-14</v>
      </c>
      <c r="DK12" s="161">
        <f t="shared" si="79"/>
        <v>0</v>
      </c>
      <c r="DL12" s="161">
        <f t="shared" si="79"/>
        <v>0</v>
      </c>
      <c r="DM12" s="161">
        <f t="shared" si="79"/>
        <v>0</v>
      </c>
      <c r="DN12" s="161">
        <f t="shared" si="79"/>
        <v>7.339999999999236E-2</v>
      </c>
      <c r="DO12" s="161">
        <f t="shared" si="79"/>
        <v>0</v>
      </c>
      <c r="DP12" s="161">
        <f t="shared" si="79"/>
        <v>9.0461000002051151E-4</v>
      </c>
      <c r="DQ12" s="161">
        <f t="shared" si="79"/>
        <v>-7.3400000000049204E-2</v>
      </c>
      <c r="DR12" s="161">
        <f t="shared" si="79"/>
        <v>0</v>
      </c>
      <c r="DS12" s="161">
        <f t="shared" ref="DS12:GG12" si="80">+DS13</f>
        <v>0</v>
      </c>
      <c r="DT12" s="161">
        <f t="shared" si="80"/>
        <v>0.10026752000004535</v>
      </c>
      <c r="DU12" s="161">
        <f t="shared" si="80"/>
        <v>0</v>
      </c>
      <c r="DV12" s="161">
        <f t="shared" si="80"/>
        <v>0</v>
      </c>
      <c r="DW12" s="161">
        <f t="shared" si="80"/>
        <v>0</v>
      </c>
      <c r="DX12" s="161">
        <f t="shared" si="80"/>
        <v>-8.4100000003672903E-4</v>
      </c>
      <c r="DY12" s="161">
        <f t="shared" si="80"/>
        <v>0</v>
      </c>
      <c r="DZ12" s="161">
        <f t="shared" si="80"/>
        <v>-1.2639999999919382E-3</v>
      </c>
      <c r="EA12" s="161">
        <f t="shared" si="80"/>
        <v>0</v>
      </c>
      <c r="EB12" s="161">
        <f t="shared" si="80"/>
        <v>0</v>
      </c>
      <c r="EC12" s="161">
        <f t="shared" si="80"/>
        <v>2.8421709430404007E-14</v>
      </c>
      <c r="ED12" s="161">
        <f t="shared" si="80"/>
        <v>0</v>
      </c>
      <c r="EE12" s="161">
        <f t="shared" si="80"/>
        <v>7.9999999996971383E-4</v>
      </c>
      <c r="EF12" s="161">
        <f t="shared" si="80"/>
        <v>0</v>
      </c>
      <c r="EG12" s="161">
        <f t="shared" si="80"/>
        <v>0</v>
      </c>
      <c r="EH12" s="161">
        <f t="shared" si="80"/>
        <v>0.17501500000003034</v>
      </c>
      <c r="EI12" s="161">
        <f t="shared" si="80"/>
        <v>0</v>
      </c>
      <c r="EJ12" s="161">
        <f t="shared" si="80"/>
        <v>-4.640799999998535E-2</v>
      </c>
      <c r="EK12" s="161">
        <f t="shared" si="80"/>
        <v>0</v>
      </c>
      <c r="EL12" s="161">
        <f t="shared" si="80"/>
        <v>1.8799999999941974E-2</v>
      </c>
      <c r="EM12" s="161">
        <f t="shared" si="80"/>
        <v>0</v>
      </c>
      <c r="EN12" s="161">
        <f t="shared" si="80"/>
        <v>470</v>
      </c>
      <c r="EO12" s="161">
        <f t="shared" si="80"/>
        <v>0</v>
      </c>
      <c r="EP12" s="161">
        <f t="shared" si="80"/>
        <v>0</v>
      </c>
      <c r="EQ12" s="161">
        <f t="shared" si="80"/>
        <v>0</v>
      </c>
      <c r="ER12" s="161">
        <f t="shared" si="80"/>
        <v>0</v>
      </c>
      <c r="ES12" s="161">
        <f t="shared" si="80"/>
        <v>0</v>
      </c>
      <c r="ET12" s="161">
        <f t="shared" si="80"/>
        <v>69.999999999999943</v>
      </c>
      <c r="EU12" s="161">
        <f t="shared" si="80"/>
        <v>30</v>
      </c>
      <c r="EV12" s="161">
        <f t="shared" si="80"/>
        <v>10</v>
      </c>
      <c r="EW12" s="161">
        <f t="shared" si="80"/>
        <v>0</v>
      </c>
      <c r="EX12" s="161">
        <f t="shared" si="80"/>
        <v>69</v>
      </c>
      <c r="EY12" s="161">
        <f t="shared" si="80"/>
        <v>0</v>
      </c>
      <c r="EZ12" s="161">
        <f t="shared" si="80"/>
        <v>0</v>
      </c>
      <c r="FA12" s="161">
        <f t="shared" si="80"/>
        <v>0</v>
      </c>
      <c r="FB12" s="161">
        <f t="shared" si="80"/>
        <v>0</v>
      </c>
      <c r="FC12" s="161">
        <f t="shared" si="80"/>
        <v>6.4064000000144006E-2</v>
      </c>
      <c r="FD12" s="161">
        <f t="shared" si="80"/>
        <v>0</v>
      </c>
      <c r="FE12" s="161">
        <f t="shared" si="80"/>
        <v>0</v>
      </c>
      <c r="FF12" s="161">
        <f t="shared" si="80"/>
        <v>0</v>
      </c>
      <c r="FG12" s="161">
        <f t="shared" si="80"/>
        <v>4.038500000001477E-2</v>
      </c>
      <c r="FH12" s="161">
        <f t="shared" si="80"/>
        <v>0</v>
      </c>
      <c r="FI12" s="161">
        <f t="shared" si="80"/>
        <v>0</v>
      </c>
      <c r="FJ12" s="161">
        <f t="shared" si="80"/>
        <v>-2.9524000001401873E-4</v>
      </c>
      <c r="FK12" s="161">
        <f t="shared" si="80"/>
        <v>0</v>
      </c>
      <c r="FL12" s="161">
        <f t="shared" si="80"/>
        <v>0</v>
      </c>
      <c r="FM12" s="161">
        <f t="shared" si="80"/>
        <v>0</v>
      </c>
      <c r="FN12" s="161">
        <f t="shared" si="80"/>
        <v>0</v>
      </c>
      <c r="FO12" s="161">
        <f t="shared" si="80"/>
        <v>0</v>
      </c>
      <c r="FP12" s="161">
        <f t="shared" si="80"/>
        <v>0</v>
      </c>
      <c r="FQ12" s="161">
        <f t="shared" si="80"/>
        <v>0</v>
      </c>
      <c r="FR12" s="161">
        <f t="shared" si="80"/>
        <v>1.19399999999996</v>
      </c>
      <c r="FS12" s="161">
        <f t="shared" si="80"/>
        <v>0</v>
      </c>
      <c r="FT12" s="161">
        <f t="shared" si="80"/>
        <v>0</v>
      </c>
      <c r="FU12" s="161">
        <f t="shared" si="80"/>
        <v>0</v>
      </c>
      <c r="FV12" s="161">
        <f t="shared" si="80"/>
        <v>6.0402884600000561</v>
      </c>
      <c r="FW12" s="161">
        <f t="shared" si="80"/>
        <v>4.0681983499998751</v>
      </c>
      <c r="FX12" s="161">
        <f t="shared" si="80"/>
        <v>1.7819582899999205</v>
      </c>
      <c r="FY12" s="161">
        <f t="shared" si="80"/>
        <v>1.3410000000021682E-2</v>
      </c>
      <c r="FZ12" s="161">
        <f t="shared" si="80"/>
        <v>2.5703620000058436E-2</v>
      </c>
      <c r="GA12" s="161">
        <f t="shared" si="80"/>
        <v>1.3359999999920547E-2</v>
      </c>
      <c r="GB12" s="161">
        <f t="shared" si="80"/>
        <v>0</v>
      </c>
      <c r="GC12" s="161">
        <f t="shared" si="80"/>
        <v>3.8762646299999233</v>
      </c>
      <c r="GD12" s="161">
        <f t="shared" si="80"/>
        <v>1.336700000001656E-2</v>
      </c>
      <c r="GE12" s="161">
        <f t="shared" si="80"/>
        <v>0</v>
      </c>
      <c r="GF12" s="161">
        <f t="shared" si="80"/>
        <v>0</v>
      </c>
      <c r="GG12" s="161">
        <f t="shared" si="80"/>
        <v>0.83159999999998035</v>
      </c>
      <c r="GH12" s="161">
        <f t="shared" ref="GH12" si="81">+GH13</f>
        <v>15.168987210000068</v>
      </c>
    </row>
    <row r="13" spans="1:190">
      <c r="B13" s="162">
        <v>121</v>
      </c>
      <c r="C13" s="163" t="s">
        <v>85</v>
      </c>
      <c r="D13" s="164">
        <f t="shared" ref="D13:D16" si="82">+SUM(BG13:BR13)</f>
        <v>10.098784339999952</v>
      </c>
      <c r="E13" s="164">
        <f t="shared" ref="E13:E16" si="83">+SUM(BS13:CD13)</f>
        <v>-18.735329870000044</v>
      </c>
      <c r="F13" s="164">
        <f t="shared" ref="F13:F16" si="84">+SUM(CE13:CP13)</f>
        <v>-23.31733066000001</v>
      </c>
      <c r="G13" s="164">
        <f t="shared" ref="G13:G16" si="85">+SUM(CQ13:DB13)</f>
        <v>1.6622400000017024E-3</v>
      </c>
      <c r="H13" s="164">
        <f t="shared" ref="H13:H16" si="86">+SUM(DC13:DN13)</f>
        <v>8.3565999999990481E-2</v>
      </c>
      <c r="I13" s="164">
        <f t="shared" ref="I13:I16" si="87">+SUM(DO13:DZ13)</f>
        <v>2.5667129999987992E-2</v>
      </c>
      <c r="J13" s="164">
        <f t="shared" ref="J13:J16" si="88">+SUM(EA13:EL13)</f>
        <v>0.1482069999999851</v>
      </c>
      <c r="K13" s="164">
        <f t="shared" ref="K13:K16" si="89">+SUM(EM13:EX13)</f>
        <v>649</v>
      </c>
      <c r="L13" s="164">
        <f t="shared" ref="L13:L16" si="90">+SUM(EY13:FJ13)</f>
        <v>0.10415376000014476</v>
      </c>
      <c r="M13" s="164">
        <f>+SUM(FK13:FV13)</f>
        <v>7.2342884600000161</v>
      </c>
      <c r="N13" s="164">
        <f t="shared" si="15"/>
        <v>25.792849099999785</v>
      </c>
      <c r="O13" s="164">
        <f>+SUM(BG13:BI13)</f>
        <v>0</v>
      </c>
      <c r="P13" s="164">
        <f>+SUM(BJ13:BL13)</f>
        <v>-1.0000000031595846E-5</v>
      </c>
      <c r="Q13" s="164">
        <f>+SUM(BM13:BO13)</f>
        <v>9.8804340000015145E-2</v>
      </c>
      <c r="R13" s="164">
        <f>+SUM(BP13:BR13)</f>
        <v>9.9999899999999684</v>
      </c>
      <c r="S13" s="164">
        <f t="shared" si="40"/>
        <v>-10.000000000000028</v>
      </c>
      <c r="T13" s="164">
        <f t="shared" si="41"/>
        <v>-0.17601000000001932</v>
      </c>
      <c r="U13" s="164">
        <f t="shared" si="42"/>
        <v>-9.5039746900000068</v>
      </c>
      <c r="V13" s="164">
        <f t="shared" si="43"/>
        <v>0.94465482000001089</v>
      </c>
      <c r="W13" s="164">
        <f t="shared" si="44"/>
        <v>6.8799999999669126E-3</v>
      </c>
      <c r="X13" s="164">
        <f t="shared" si="45"/>
        <v>-21.32075765999997</v>
      </c>
      <c r="Y13" s="164">
        <f t="shared" si="46"/>
        <v>-3.7519999999915399E-3</v>
      </c>
      <c r="Z13" s="164">
        <f t="shared" si="47"/>
        <v>-1.9997010000000159</v>
      </c>
      <c r="AA13" s="164">
        <f t="shared" si="48"/>
        <v>-5.0999999999135071E-4</v>
      </c>
      <c r="AB13" s="164">
        <f t="shared" si="49"/>
        <v>-1.0000000031595846E-5</v>
      </c>
      <c r="AC13" s="164">
        <f t="shared" si="50"/>
        <v>1.0000000000331966E-3</v>
      </c>
      <c r="AD13" s="164">
        <f t="shared" si="51"/>
        <v>1.1822399999914524E-3</v>
      </c>
      <c r="AE13" s="164">
        <f t="shared" si="52"/>
        <v>0</v>
      </c>
      <c r="AF13" s="164">
        <f t="shared" si="53"/>
        <v>1.0165999999969699E-2</v>
      </c>
      <c r="AG13" s="164">
        <f t="shared" si="54"/>
        <v>2.8421709430404007E-14</v>
      </c>
      <c r="AH13" s="164">
        <f t="shared" si="55"/>
        <v>7.339999999999236E-2</v>
      </c>
      <c r="AI13" s="164">
        <f t="shared" si="56"/>
        <v>-7.2495390000028692E-2</v>
      </c>
      <c r="AJ13" s="164">
        <f t="shared" si="57"/>
        <v>0.10026752000004535</v>
      </c>
      <c r="AK13" s="164">
        <f t="shared" si="58"/>
        <v>0</v>
      </c>
      <c r="AL13" s="164">
        <f t="shared" si="59"/>
        <v>-2.1050000000286673E-3</v>
      </c>
      <c r="AM13" s="164">
        <f t="shared" si="60"/>
        <v>2.8421709430404007E-14</v>
      </c>
      <c r="AN13" s="164">
        <f t="shared" si="61"/>
        <v>7.9999999996971383E-4</v>
      </c>
      <c r="AO13" s="164">
        <f t="shared" si="62"/>
        <v>0.17501500000003034</v>
      </c>
      <c r="AP13" s="164">
        <f t="shared" si="63"/>
        <v>-2.7608000000043376E-2</v>
      </c>
      <c r="AQ13" s="164">
        <f t="shared" si="64"/>
        <v>470</v>
      </c>
      <c r="AR13" s="164">
        <f t="shared" si="65"/>
        <v>0</v>
      </c>
      <c r="AS13" s="164">
        <f t="shared" si="66"/>
        <v>99.999999999999943</v>
      </c>
      <c r="AT13" s="164">
        <f t="shared" si="67"/>
        <v>79</v>
      </c>
      <c r="AU13" s="164">
        <f t="shared" si="68"/>
        <v>0</v>
      </c>
      <c r="AV13" s="164">
        <f t="shared" si="69"/>
        <v>6.4064000000144006E-2</v>
      </c>
      <c r="AW13" s="164">
        <f t="shared" si="70"/>
        <v>4.038500000001477E-2</v>
      </c>
      <c r="AX13" s="164">
        <f t="shared" si="71"/>
        <v>-2.9524000001401873E-4</v>
      </c>
      <c r="AY13" s="164">
        <f t="shared" ref="AY13:AY16" si="91">+SUM(FK13:FM13)</f>
        <v>0</v>
      </c>
      <c r="AZ13" s="164">
        <f t="shared" ref="AZ13:AZ16" si="92">+SUM(FN13:FP13)</f>
        <v>0</v>
      </c>
      <c r="BA13" s="164">
        <f t="shared" si="74"/>
        <v>1.19399999999996</v>
      </c>
      <c r="BB13" s="164">
        <f t="shared" si="75"/>
        <v>6.0402884600000561</v>
      </c>
      <c r="BC13" s="164">
        <f t="shared" si="18"/>
        <v>5.8635666399998172</v>
      </c>
      <c r="BD13" s="164">
        <f t="shared" si="19"/>
        <v>3.9063619999978982E-2</v>
      </c>
      <c r="BE13" s="164">
        <f t="shared" si="20"/>
        <v>3.8896316299999398</v>
      </c>
      <c r="BF13" s="164">
        <f t="shared" si="21"/>
        <v>16.000587210000049</v>
      </c>
      <c r="BG13" s="165">
        <f>+'[1]Gob Central'!R100</f>
        <v>0</v>
      </c>
      <c r="BH13" s="165">
        <f>+'[1]Gob Central'!S100</f>
        <v>0</v>
      </c>
      <c r="BI13" s="165">
        <f>+'[1]Gob Central'!T100</f>
        <v>0</v>
      </c>
      <c r="BJ13" s="165">
        <f>+'[1]Gob Central'!U100</f>
        <v>-1.0000000031595846E-5</v>
      </c>
      <c r="BK13" s="165">
        <f>+'[1]Gob Central'!V100</f>
        <v>0</v>
      </c>
      <c r="BL13" s="165">
        <f>+'[1]Gob Central'!W100</f>
        <v>0</v>
      </c>
      <c r="BM13" s="165">
        <f>+'[1]Gob Central'!X100</f>
        <v>9.8804340000015145E-2</v>
      </c>
      <c r="BN13" s="165">
        <f>+'[1]Gob Central'!Y100</f>
        <v>0</v>
      </c>
      <c r="BO13" s="165">
        <f>+'[1]Gob Central'!Z100</f>
        <v>0</v>
      </c>
      <c r="BP13" s="165">
        <f>+'[1]Gob Central'!AA100</f>
        <v>10</v>
      </c>
      <c r="BQ13" s="165">
        <f>+'[1]Gob Central'!AB100</f>
        <v>0</v>
      </c>
      <c r="BR13" s="165">
        <f>+'[1]Gob Central'!AC100</f>
        <v>-1.0000000031595846E-5</v>
      </c>
      <c r="BS13" s="165">
        <f>+'[1]Gob Central'!AD100</f>
        <v>-10.000000000000028</v>
      </c>
      <c r="BT13" s="165">
        <f>+'[1]Gob Central'!AE100</f>
        <v>0</v>
      </c>
      <c r="BU13" s="165">
        <f>+'[1]Gob Central'!AF100</f>
        <v>0</v>
      </c>
      <c r="BV13" s="165">
        <f>+'[1]Gob Central'!AG100</f>
        <v>0</v>
      </c>
      <c r="BW13" s="165">
        <f>+'[1]Gob Central'!AH100</f>
        <v>-0.17601000000001932</v>
      </c>
      <c r="BX13" s="165">
        <f>+'[1]Gob Central'!AI100</f>
        <v>0</v>
      </c>
      <c r="BY13" s="165">
        <f>+'[1]Gob Central'!AJ100</f>
        <v>0</v>
      </c>
      <c r="BZ13" s="165">
        <f>+'[1]Gob Central'!AK100</f>
        <v>0</v>
      </c>
      <c r="CA13" s="165">
        <f>+'[1]Gob Central'!AL100</f>
        <v>-9.5039746900000068</v>
      </c>
      <c r="CB13" s="165">
        <f>+'[1]Gob Central'!AM100</f>
        <v>0.61264082000002418</v>
      </c>
      <c r="CC13" s="165">
        <f>+'[1]Gob Central'!AN100</f>
        <v>5.038200000001325E-2</v>
      </c>
      <c r="CD13" s="165">
        <f>+'[1]Gob Central'!AO100</f>
        <v>0.28163199999997346</v>
      </c>
      <c r="CE13" s="165">
        <f>+'[1]Gob Central'!AP100</f>
        <v>0</v>
      </c>
      <c r="CF13" s="165">
        <f>+'[1]Gob Central'!AQ100</f>
        <v>0</v>
      </c>
      <c r="CG13" s="165">
        <f>+'[1]Gob Central'!AR100</f>
        <v>6.8799999999669126E-3</v>
      </c>
      <c r="CH13" s="165">
        <f>+'[1]Gob Central'!AS100</f>
        <v>-9.8056690699999649</v>
      </c>
      <c r="CI13" s="165">
        <f>+'[1]Gob Central'!AT100</f>
        <v>-8.1099999999878492E-4</v>
      </c>
      <c r="CJ13" s="165">
        <f>+'[1]Gob Central'!AU100</f>
        <v>-11.514277590000006</v>
      </c>
      <c r="CK13" s="165">
        <f>+'[1]Gob Central'!AV100</f>
        <v>0</v>
      </c>
      <c r="CL13" s="165">
        <f>+'[1]Gob Central'!AW100</f>
        <v>-3.7519999999915399E-3</v>
      </c>
      <c r="CM13" s="165">
        <f>+'[1]Gob Central'!AX100</f>
        <v>0</v>
      </c>
      <c r="CN13" s="165">
        <f>+'[1]Gob Central'!AY100</f>
        <v>0</v>
      </c>
      <c r="CO13" s="165">
        <f>+'[1]Gob Central'!AZ100</f>
        <v>0</v>
      </c>
      <c r="CP13" s="165">
        <f>+'[1]Gob Central'!BA100</f>
        <v>-1.9997010000000159</v>
      </c>
      <c r="CQ13" s="165">
        <f>+'[1]Gob Central'!BB100</f>
        <v>-5.0000000001659828E-4</v>
      </c>
      <c r="CR13" s="165">
        <f>+'[1]Gob Central'!BC100</f>
        <v>0</v>
      </c>
      <c r="CS13" s="165">
        <f>+'[1]Gob Central'!BD100</f>
        <v>-9.9999999747524271E-6</v>
      </c>
      <c r="CT13" s="165">
        <f>+'[1]Gob Central'!BE100</f>
        <v>-1.0000000031595846E-5</v>
      </c>
      <c r="CU13" s="165">
        <f>+'[1]Gob Central'!BF100</f>
        <v>0</v>
      </c>
      <c r="CV13" s="165">
        <f>+'[1]Gob Central'!BG100</f>
        <v>0</v>
      </c>
      <c r="CW13" s="165">
        <f>+'[1]Gob Central'!BH100</f>
        <v>0</v>
      </c>
      <c r="CX13" s="165">
        <f>+'[1]Gob Central'!BI100</f>
        <v>1.0000000000331966E-3</v>
      </c>
      <c r="CY13" s="165">
        <f>+'[1]Gob Central'!BJ100</f>
        <v>0</v>
      </c>
      <c r="CZ13" s="165">
        <f>+'[1]Gob Central'!BK100</f>
        <v>0</v>
      </c>
      <c r="DA13" s="165">
        <f>+'[1]Gob Central'!BL100</f>
        <v>1.8559999999752108E-3</v>
      </c>
      <c r="DB13" s="165">
        <f>+'[1]Gob Central'!BM100</f>
        <v>-6.7375999998375846E-4</v>
      </c>
      <c r="DC13" s="165">
        <f>+'[1]Gob Central'!BN100</f>
        <v>0</v>
      </c>
      <c r="DD13" s="165">
        <f>+'[1]Gob Central'!BO100</f>
        <v>0</v>
      </c>
      <c r="DE13" s="165">
        <f>+'[1]Gob Central'!BP100</f>
        <v>0</v>
      </c>
      <c r="DF13" s="165">
        <f>+'[1]Gob Central'!BQ100</f>
        <v>0</v>
      </c>
      <c r="DG13" s="165">
        <f>+'[1]Gob Central'!BR100</f>
        <v>0</v>
      </c>
      <c r="DH13" s="165">
        <f>+'[1]Gob Central'!BS100</f>
        <v>1.0165999999969699E-2</v>
      </c>
      <c r="DI13" s="165">
        <f>+'[1]Gob Central'!BT100</f>
        <v>0</v>
      </c>
      <c r="DJ13" s="165">
        <f>+'[1]Gob Central'!BU100</f>
        <v>2.8421709430404007E-14</v>
      </c>
      <c r="DK13" s="165">
        <f>+'[1]Gob Central'!BV100</f>
        <v>0</v>
      </c>
      <c r="DL13" s="165">
        <f>+'[1]Gob Central'!BW100</f>
        <v>0</v>
      </c>
      <c r="DM13" s="165">
        <f>+'[1]Gob Central'!BX100</f>
        <v>0</v>
      </c>
      <c r="DN13" s="165">
        <f>+'[1]Gob Central'!BY100</f>
        <v>7.339999999999236E-2</v>
      </c>
      <c r="DO13" s="165">
        <f>+'[1]Gob Central'!BZ100</f>
        <v>0</v>
      </c>
      <c r="DP13" s="165">
        <f>+'[1]Gob Central'!CA100</f>
        <v>9.0461000002051151E-4</v>
      </c>
      <c r="DQ13" s="165">
        <f>+'[1]Gob Central'!CB100</f>
        <v>-7.3400000000049204E-2</v>
      </c>
      <c r="DR13" s="165">
        <f>+'[1]Gob Central'!CC100</f>
        <v>0</v>
      </c>
      <c r="DS13" s="165">
        <f>+'[1]Gob Central'!CD100</f>
        <v>0</v>
      </c>
      <c r="DT13" s="165">
        <f>+'[1]Gob Central'!CE100</f>
        <v>0.10026752000004535</v>
      </c>
      <c r="DU13" s="165">
        <f>+'[1]Gob Central'!CF100</f>
        <v>0</v>
      </c>
      <c r="DV13" s="165">
        <f>+'[1]Gob Central'!CG100</f>
        <v>0</v>
      </c>
      <c r="DW13" s="165">
        <f>+'[1]Gob Central'!CH100</f>
        <v>0</v>
      </c>
      <c r="DX13" s="165">
        <f>+'[1]Gob Central'!CI100</f>
        <v>-8.4100000003672903E-4</v>
      </c>
      <c r="DY13" s="165">
        <f>+'[1]Gob Central'!CJ100</f>
        <v>0</v>
      </c>
      <c r="DZ13" s="165">
        <f>+'[1]Gob Central'!CK100</f>
        <v>-1.2639999999919382E-3</v>
      </c>
      <c r="EA13" s="165">
        <f>+'[1]Gob Central'!CL100</f>
        <v>0</v>
      </c>
      <c r="EB13" s="165">
        <f>+'[1]Gob Central'!CM100</f>
        <v>0</v>
      </c>
      <c r="EC13" s="165">
        <f>+'[1]Gob Central'!CN100</f>
        <v>2.8421709430404007E-14</v>
      </c>
      <c r="ED13" s="165">
        <f>+'[1]Gob Central'!CO100</f>
        <v>0</v>
      </c>
      <c r="EE13" s="165">
        <f>+'[1]Gob Central'!CP100</f>
        <v>7.9999999996971383E-4</v>
      </c>
      <c r="EF13" s="165">
        <f>+'[1]Gob Central'!CQ100</f>
        <v>0</v>
      </c>
      <c r="EG13" s="165">
        <f>+'[1]Gob Central'!CR100</f>
        <v>0</v>
      </c>
      <c r="EH13" s="165">
        <f>+'[1]Gob Central'!CS100</f>
        <v>0.17501500000003034</v>
      </c>
      <c r="EI13" s="165">
        <f>+'[1]Gob Central'!CT100</f>
        <v>0</v>
      </c>
      <c r="EJ13" s="165">
        <f>+'[1]Gob Central'!CU100</f>
        <v>-4.640799999998535E-2</v>
      </c>
      <c r="EK13" s="165">
        <f>+'[1]Gob Central'!CV100</f>
        <v>0</v>
      </c>
      <c r="EL13" s="165">
        <f>+'[1]Gob Central'!CW100</f>
        <v>1.8799999999941974E-2</v>
      </c>
      <c r="EM13" s="165">
        <f>+'[1]Gob Central'!CX100</f>
        <v>0</v>
      </c>
      <c r="EN13" s="165">
        <f>+'[1]Gob Central'!CY100</f>
        <v>470</v>
      </c>
      <c r="EO13" s="165">
        <f>+'[1]Gob Central'!CZ100</f>
        <v>0</v>
      </c>
      <c r="EP13" s="165">
        <f>+'[1]Gob Central'!DA100</f>
        <v>0</v>
      </c>
      <c r="EQ13" s="165">
        <f>+'[1]Gob Central'!DB100</f>
        <v>0</v>
      </c>
      <c r="ER13" s="165">
        <f>+'[1]Gob Central'!DC100</f>
        <v>0</v>
      </c>
      <c r="ES13" s="165">
        <f>+'[1]Gob Central'!DD100</f>
        <v>0</v>
      </c>
      <c r="ET13" s="165">
        <f>+'[1]Gob Central'!DE100</f>
        <v>69.999999999999943</v>
      </c>
      <c r="EU13" s="165">
        <f>+'[1]Gob Central'!DF100</f>
        <v>30</v>
      </c>
      <c r="EV13" s="165">
        <f>+'[1]Gob Central'!DG100</f>
        <v>10</v>
      </c>
      <c r="EW13" s="165">
        <f>+'[1]Gob Central'!DH100</f>
        <v>0</v>
      </c>
      <c r="EX13" s="165">
        <f>+'[1]Gob Central'!DI100</f>
        <v>69</v>
      </c>
      <c r="EY13" s="165">
        <f>+'[1]Gob Central'!DJ100</f>
        <v>0</v>
      </c>
      <c r="EZ13" s="165">
        <f>+'[1]Gob Central'!DK100</f>
        <v>0</v>
      </c>
      <c r="FA13" s="165">
        <f>+'[1]Gob Central'!DL100</f>
        <v>0</v>
      </c>
      <c r="FB13" s="165">
        <f>+'[1]Gob Central'!DM100</f>
        <v>0</v>
      </c>
      <c r="FC13" s="165">
        <f>+'[1]Gob Central'!DN100</f>
        <v>6.4064000000144006E-2</v>
      </c>
      <c r="FD13" s="165">
        <f>+'[1]Gob Central'!DO100</f>
        <v>0</v>
      </c>
      <c r="FE13" s="165">
        <f>+'[1]Gob Central'!DP100</f>
        <v>0</v>
      </c>
      <c r="FF13" s="165">
        <f>+'[1]Gob Central'!DQ100</f>
        <v>0</v>
      </c>
      <c r="FG13" s="165">
        <f>+'[1]Gob Central'!DR100</f>
        <v>4.038500000001477E-2</v>
      </c>
      <c r="FH13" s="165">
        <f>+'[1]Gob Central'!DS100</f>
        <v>0</v>
      </c>
      <c r="FI13" s="165">
        <f>+'[1]Gob Central'!DT100</f>
        <v>0</v>
      </c>
      <c r="FJ13" s="165">
        <f>+'[1]Gob Central'!DU100</f>
        <v>-2.9524000001401873E-4</v>
      </c>
      <c r="FK13" s="165">
        <f>+'[1]Gob Central'!DV100</f>
        <v>0</v>
      </c>
      <c r="FL13" s="165">
        <f>+'[1]Gob Central'!DW100</f>
        <v>0</v>
      </c>
      <c r="FM13" s="165">
        <f>+'[1]Gob Central'!DX100</f>
        <v>0</v>
      </c>
      <c r="FN13" s="165">
        <f>+'[1]Gob Central'!DY100</f>
        <v>0</v>
      </c>
      <c r="FO13" s="165">
        <f>+'[1]Gob Central'!DZ100</f>
        <v>0</v>
      </c>
      <c r="FP13" s="165">
        <f>+'[1]Gob Central'!EA100</f>
        <v>0</v>
      </c>
      <c r="FQ13" s="165">
        <f>+'[1]Gob Central'!EB100</f>
        <v>0</v>
      </c>
      <c r="FR13" s="165">
        <f>+'[1]Gob Central'!EC100</f>
        <v>1.19399999999996</v>
      </c>
      <c r="FS13" s="165">
        <f>+'[1]Gob Central'!ED100</f>
        <v>0</v>
      </c>
      <c r="FT13" s="165">
        <f>+'[1]Gob Central'!EE100</f>
        <v>0</v>
      </c>
      <c r="FU13" s="165">
        <f>+'[1]Gob Central'!EF100</f>
        <v>0</v>
      </c>
      <c r="FV13" s="165">
        <f>+'[1]Gob Central'!EG100</f>
        <v>6.0402884600000561</v>
      </c>
      <c r="FW13" s="165">
        <f>+'[1]Gob Central'!EH100</f>
        <v>4.0681983499998751</v>
      </c>
      <c r="FX13" s="165">
        <f>+'[1]Gob Central'!EI100</f>
        <v>1.7819582899999205</v>
      </c>
      <c r="FY13" s="165">
        <f>+'[1]Gob Central'!EJ100</f>
        <v>1.3410000000021682E-2</v>
      </c>
      <c r="FZ13" s="165">
        <f>+'[1]Gob Central'!EK100</f>
        <v>2.5703620000058436E-2</v>
      </c>
      <c r="GA13" s="165">
        <f>+'[1]Gob Central'!EL100</f>
        <v>1.3359999999920547E-2</v>
      </c>
      <c r="GB13" s="165">
        <f>+'[1]Gob Central'!EM100</f>
        <v>0</v>
      </c>
      <c r="GC13" s="165">
        <f>+'[1]Gob Central'!EN100</f>
        <v>3.8762646299999233</v>
      </c>
      <c r="GD13" s="165">
        <f>+'[1]Gob Central'!EO100</f>
        <v>1.336700000001656E-2</v>
      </c>
      <c r="GE13" s="165">
        <f>+'[1]Gob Central'!EP100</f>
        <v>0</v>
      </c>
      <c r="GF13" s="165">
        <f>+'[1]Gob Central'!EQ100</f>
        <v>0</v>
      </c>
      <c r="GG13" s="165">
        <f>+'[1]Gob Central'!ER100</f>
        <v>0.83159999999998035</v>
      </c>
      <c r="GH13" s="165">
        <f>+'[1]Gob Central'!ES100</f>
        <v>15.168987210000068</v>
      </c>
    </row>
    <row r="14" spans="1:190" s="76" customFormat="1">
      <c r="B14" s="166">
        <v>13</v>
      </c>
      <c r="C14" s="166" t="s">
        <v>82</v>
      </c>
      <c r="D14" s="160">
        <f t="shared" si="82"/>
        <v>0</v>
      </c>
      <c r="E14" s="160">
        <f t="shared" si="83"/>
        <v>0</v>
      </c>
      <c r="F14" s="160">
        <f t="shared" si="84"/>
        <v>0</v>
      </c>
      <c r="G14" s="160">
        <f t="shared" si="85"/>
        <v>0</v>
      </c>
      <c r="H14" s="160">
        <f t="shared" si="86"/>
        <v>0</v>
      </c>
      <c r="I14" s="160">
        <f t="shared" si="87"/>
        <v>0</v>
      </c>
      <c r="J14" s="160">
        <f t="shared" si="88"/>
        <v>0</v>
      </c>
      <c r="K14" s="160">
        <f t="shared" si="89"/>
        <v>0</v>
      </c>
      <c r="L14" s="160">
        <f t="shared" si="90"/>
        <v>0</v>
      </c>
      <c r="M14" s="160">
        <f>+SUM(FK14:FV14)</f>
        <v>0</v>
      </c>
      <c r="N14" s="160">
        <f t="shared" si="15"/>
        <v>0</v>
      </c>
      <c r="O14" s="160">
        <f>+SUM(BG14:BI14)</f>
        <v>0</v>
      </c>
      <c r="P14" s="160">
        <f>+SUM(BJ14:BL14)</f>
        <v>0</v>
      </c>
      <c r="Q14" s="160">
        <f>+SUM(BM14:BO14)</f>
        <v>0</v>
      </c>
      <c r="R14" s="160">
        <f>+SUM(BP14:BR14)</f>
        <v>0</v>
      </c>
      <c r="S14" s="160">
        <f t="shared" si="40"/>
        <v>0</v>
      </c>
      <c r="T14" s="160">
        <f t="shared" si="41"/>
        <v>0</v>
      </c>
      <c r="U14" s="160">
        <f t="shared" si="42"/>
        <v>0</v>
      </c>
      <c r="V14" s="160">
        <f t="shared" si="43"/>
        <v>0</v>
      </c>
      <c r="W14" s="160">
        <f t="shared" si="44"/>
        <v>0</v>
      </c>
      <c r="X14" s="160">
        <f t="shared" si="45"/>
        <v>0</v>
      </c>
      <c r="Y14" s="160">
        <f t="shared" si="46"/>
        <v>0</v>
      </c>
      <c r="Z14" s="160">
        <f t="shared" si="47"/>
        <v>0</v>
      </c>
      <c r="AA14" s="160">
        <f t="shared" si="48"/>
        <v>0</v>
      </c>
      <c r="AB14" s="160">
        <f t="shared" si="49"/>
        <v>0</v>
      </c>
      <c r="AC14" s="160">
        <f t="shared" si="50"/>
        <v>0</v>
      </c>
      <c r="AD14" s="160">
        <f t="shared" si="51"/>
        <v>0</v>
      </c>
      <c r="AE14" s="160">
        <f t="shared" si="52"/>
        <v>0</v>
      </c>
      <c r="AF14" s="160">
        <f t="shared" si="53"/>
        <v>0</v>
      </c>
      <c r="AG14" s="160">
        <f t="shared" si="54"/>
        <v>0</v>
      </c>
      <c r="AH14" s="160">
        <f t="shared" si="55"/>
        <v>0</v>
      </c>
      <c r="AI14" s="160">
        <f t="shared" si="56"/>
        <v>0</v>
      </c>
      <c r="AJ14" s="160">
        <f t="shared" si="57"/>
        <v>0</v>
      </c>
      <c r="AK14" s="160">
        <f t="shared" si="58"/>
        <v>0</v>
      </c>
      <c r="AL14" s="160">
        <f t="shared" si="59"/>
        <v>0</v>
      </c>
      <c r="AM14" s="160">
        <f t="shared" si="60"/>
        <v>0</v>
      </c>
      <c r="AN14" s="160">
        <f t="shared" si="61"/>
        <v>0</v>
      </c>
      <c r="AO14" s="160">
        <f t="shared" si="62"/>
        <v>0</v>
      </c>
      <c r="AP14" s="160">
        <f t="shared" si="63"/>
        <v>0</v>
      </c>
      <c r="AQ14" s="160">
        <f t="shared" si="64"/>
        <v>0</v>
      </c>
      <c r="AR14" s="160">
        <f t="shared" si="65"/>
        <v>0</v>
      </c>
      <c r="AS14" s="160">
        <f t="shared" si="66"/>
        <v>0</v>
      </c>
      <c r="AT14" s="160">
        <f t="shared" si="67"/>
        <v>0</v>
      </c>
      <c r="AU14" s="160">
        <f t="shared" si="68"/>
        <v>0</v>
      </c>
      <c r="AV14" s="160">
        <f t="shared" si="69"/>
        <v>0</v>
      </c>
      <c r="AW14" s="160">
        <f t="shared" si="70"/>
        <v>0</v>
      </c>
      <c r="AX14" s="160">
        <f t="shared" si="71"/>
        <v>0</v>
      </c>
      <c r="AY14" s="160">
        <f t="shared" si="91"/>
        <v>0</v>
      </c>
      <c r="AZ14" s="160">
        <f t="shared" si="92"/>
        <v>0</v>
      </c>
      <c r="BA14" s="160">
        <f t="shared" si="74"/>
        <v>0</v>
      </c>
      <c r="BB14" s="160">
        <f t="shared" si="75"/>
        <v>0</v>
      </c>
      <c r="BC14" s="160">
        <f t="shared" si="18"/>
        <v>0</v>
      </c>
      <c r="BD14" s="160">
        <f t="shared" si="19"/>
        <v>0</v>
      </c>
      <c r="BE14" s="160">
        <f t="shared" si="20"/>
        <v>0</v>
      </c>
      <c r="BF14" s="160">
        <f t="shared" si="21"/>
        <v>0</v>
      </c>
      <c r="BG14" s="161">
        <f>+'[1]Gob Central'!R106</f>
        <v>0</v>
      </c>
      <c r="BH14" s="161">
        <f>+'[1]Gob Central'!S106</f>
        <v>0</v>
      </c>
      <c r="BI14" s="161">
        <f>+'[1]Gob Central'!T106</f>
        <v>0</v>
      </c>
      <c r="BJ14" s="161">
        <f>+'[1]Gob Central'!U106</f>
        <v>0</v>
      </c>
      <c r="BK14" s="161">
        <f>+'[1]Gob Central'!V106</f>
        <v>0</v>
      </c>
      <c r="BL14" s="161">
        <f>+'[1]Gob Central'!W106</f>
        <v>0</v>
      </c>
      <c r="BM14" s="161">
        <f>+'[1]Gob Central'!X106</f>
        <v>0</v>
      </c>
      <c r="BN14" s="161">
        <f>+'[1]Gob Central'!Y106</f>
        <v>0</v>
      </c>
      <c r="BO14" s="161">
        <f>+'[1]Gob Central'!Z106</f>
        <v>0</v>
      </c>
      <c r="BP14" s="161">
        <f>+'[1]Gob Central'!AA106</f>
        <v>0</v>
      </c>
      <c r="BQ14" s="161">
        <f>+'[1]Gob Central'!AB106</f>
        <v>0</v>
      </c>
      <c r="BR14" s="161">
        <f>+'[1]Gob Central'!AC106</f>
        <v>0</v>
      </c>
      <c r="BS14" s="161">
        <f>+'[1]Gob Central'!AD106</f>
        <v>0</v>
      </c>
      <c r="BT14" s="161">
        <f>+'[1]Gob Central'!AE106</f>
        <v>0</v>
      </c>
      <c r="BU14" s="161">
        <f>+'[1]Gob Central'!AF106</f>
        <v>0</v>
      </c>
      <c r="BV14" s="161">
        <f>+'[1]Gob Central'!AG106</f>
        <v>0</v>
      </c>
      <c r="BW14" s="161">
        <f>+'[1]Gob Central'!AH106</f>
        <v>0</v>
      </c>
      <c r="BX14" s="161">
        <f>+'[1]Gob Central'!AI106</f>
        <v>0</v>
      </c>
      <c r="BY14" s="161">
        <f>+'[1]Gob Central'!AJ106</f>
        <v>0</v>
      </c>
      <c r="BZ14" s="161">
        <f>+'[1]Gob Central'!AK106</f>
        <v>0</v>
      </c>
      <c r="CA14" s="161">
        <f>+'[1]Gob Central'!AL106</f>
        <v>0</v>
      </c>
      <c r="CB14" s="161">
        <f>+'[1]Gob Central'!AM106</f>
        <v>0</v>
      </c>
      <c r="CC14" s="161">
        <f>+'[1]Gob Central'!AN106</f>
        <v>0</v>
      </c>
      <c r="CD14" s="161">
        <f>+'[1]Gob Central'!AO106</f>
        <v>0</v>
      </c>
      <c r="CE14" s="161">
        <f>+'[1]Gob Central'!AP106</f>
        <v>0</v>
      </c>
      <c r="CF14" s="161">
        <f>+'[1]Gob Central'!AQ106</f>
        <v>0</v>
      </c>
      <c r="CG14" s="161">
        <f>+'[1]Gob Central'!AR106</f>
        <v>0</v>
      </c>
      <c r="CH14" s="161">
        <f>+'[1]Gob Central'!AS106</f>
        <v>0</v>
      </c>
      <c r="CI14" s="161">
        <f>+'[1]Gob Central'!AT106</f>
        <v>0</v>
      </c>
      <c r="CJ14" s="161">
        <f>+'[1]Gob Central'!AU106</f>
        <v>0</v>
      </c>
      <c r="CK14" s="161">
        <f>+'[1]Gob Central'!AV106</f>
        <v>0</v>
      </c>
      <c r="CL14" s="161">
        <f>+'[1]Gob Central'!AW106</f>
        <v>0</v>
      </c>
      <c r="CM14" s="161">
        <f>+'[1]Gob Central'!AX106</f>
        <v>0</v>
      </c>
      <c r="CN14" s="161">
        <f>+'[1]Gob Central'!AY106</f>
        <v>0</v>
      </c>
      <c r="CO14" s="161">
        <f>+'[1]Gob Central'!AZ106</f>
        <v>0</v>
      </c>
      <c r="CP14" s="161">
        <f>+'[1]Gob Central'!BA106</f>
        <v>0</v>
      </c>
      <c r="CQ14" s="161">
        <f>+'[1]Gob Central'!BB106</f>
        <v>0</v>
      </c>
      <c r="CR14" s="161">
        <f>+'[1]Gob Central'!BC106</f>
        <v>0</v>
      </c>
      <c r="CS14" s="161">
        <f>+'[1]Gob Central'!BD106</f>
        <v>0</v>
      </c>
      <c r="CT14" s="161">
        <f>+'[1]Gob Central'!BE106</f>
        <v>0</v>
      </c>
      <c r="CU14" s="161">
        <f>+'[1]Gob Central'!BF106</f>
        <v>0</v>
      </c>
      <c r="CV14" s="161">
        <f>+'[1]Gob Central'!BG106</f>
        <v>0</v>
      </c>
      <c r="CW14" s="161">
        <f>+'[1]Gob Central'!BH106</f>
        <v>0</v>
      </c>
      <c r="CX14" s="161">
        <f>+'[1]Gob Central'!BI106</f>
        <v>0</v>
      </c>
      <c r="CY14" s="161">
        <f>+'[1]Gob Central'!BJ106</f>
        <v>0</v>
      </c>
      <c r="CZ14" s="161">
        <f>+'[1]Gob Central'!BK106</f>
        <v>0</v>
      </c>
      <c r="DA14" s="161">
        <f>+'[1]Gob Central'!BL106</f>
        <v>0</v>
      </c>
      <c r="DB14" s="161">
        <f>+'[1]Gob Central'!BM106</f>
        <v>0</v>
      </c>
      <c r="DC14" s="161">
        <f>+'[1]Gob Central'!BN106</f>
        <v>0</v>
      </c>
      <c r="DD14" s="161">
        <f>+'[1]Gob Central'!BO106</f>
        <v>0</v>
      </c>
      <c r="DE14" s="161">
        <f>+'[1]Gob Central'!BP106</f>
        <v>0</v>
      </c>
      <c r="DF14" s="161">
        <f>+'[1]Gob Central'!BQ106</f>
        <v>0</v>
      </c>
      <c r="DG14" s="161">
        <f>+'[1]Gob Central'!BR106</f>
        <v>0</v>
      </c>
      <c r="DH14" s="161">
        <f>+'[1]Gob Central'!BS106</f>
        <v>0</v>
      </c>
      <c r="DI14" s="161">
        <f>+'[1]Gob Central'!BT106</f>
        <v>0</v>
      </c>
      <c r="DJ14" s="161">
        <f>+'[1]Gob Central'!BU106</f>
        <v>0</v>
      </c>
      <c r="DK14" s="161">
        <f>+'[1]Gob Central'!BV106</f>
        <v>0</v>
      </c>
      <c r="DL14" s="161">
        <f>+'[1]Gob Central'!BW106</f>
        <v>0</v>
      </c>
      <c r="DM14" s="161">
        <f>+'[1]Gob Central'!BX106</f>
        <v>0</v>
      </c>
      <c r="DN14" s="161">
        <f>+'[1]Gob Central'!BY106</f>
        <v>0</v>
      </c>
      <c r="DO14" s="161">
        <f>+'[1]Gob Central'!BZ106</f>
        <v>0</v>
      </c>
      <c r="DP14" s="161">
        <f>+'[1]Gob Central'!CA106</f>
        <v>0</v>
      </c>
      <c r="DQ14" s="161">
        <f>+'[1]Gob Central'!CB106</f>
        <v>0</v>
      </c>
      <c r="DR14" s="161">
        <f>+'[1]Gob Central'!CC106</f>
        <v>0</v>
      </c>
      <c r="DS14" s="161">
        <f>+'[1]Gob Central'!CD106</f>
        <v>0</v>
      </c>
      <c r="DT14" s="161">
        <f>+'[1]Gob Central'!CE106</f>
        <v>0</v>
      </c>
      <c r="DU14" s="161">
        <f>+'[1]Gob Central'!CF106</f>
        <v>0</v>
      </c>
      <c r="DV14" s="161">
        <f>+'[1]Gob Central'!CG106</f>
        <v>0</v>
      </c>
      <c r="DW14" s="161">
        <f>+'[1]Gob Central'!CH106</f>
        <v>0</v>
      </c>
      <c r="DX14" s="161">
        <f>+'[1]Gob Central'!CI106</f>
        <v>0</v>
      </c>
      <c r="DY14" s="161">
        <f>+'[1]Gob Central'!CJ106</f>
        <v>0</v>
      </c>
      <c r="DZ14" s="161">
        <f>+'[1]Gob Central'!CK106</f>
        <v>0</v>
      </c>
      <c r="EA14" s="161">
        <f>+'[1]Gob Central'!CL106</f>
        <v>0</v>
      </c>
      <c r="EB14" s="161">
        <f>+'[1]Gob Central'!CM106</f>
        <v>0</v>
      </c>
      <c r="EC14" s="161">
        <f>+'[1]Gob Central'!CN106</f>
        <v>0</v>
      </c>
      <c r="ED14" s="161">
        <f>+'[1]Gob Central'!CO106</f>
        <v>0</v>
      </c>
      <c r="EE14" s="161">
        <f>+'[1]Gob Central'!CP106</f>
        <v>0</v>
      </c>
      <c r="EF14" s="161">
        <f>+'[1]Gob Central'!CQ106</f>
        <v>0</v>
      </c>
      <c r="EG14" s="161">
        <f>+'[1]Gob Central'!CR106</f>
        <v>0</v>
      </c>
      <c r="EH14" s="161">
        <f>+'[1]Gob Central'!CS106</f>
        <v>0</v>
      </c>
      <c r="EI14" s="161">
        <f>+'[1]Gob Central'!CT106</f>
        <v>0</v>
      </c>
      <c r="EJ14" s="161">
        <f>+'[1]Gob Central'!CU106</f>
        <v>0</v>
      </c>
      <c r="EK14" s="161">
        <f>+'[1]Gob Central'!CV106</f>
        <v>0</v>
      </c>
      <c r="EL14" s="161">
        <f>+'[1]Gob Central'!CW106</f>
        <v>0</v>
      </c>
      <c r="EM14" s="161">
        <f>+'[1]Gob Central'!CX106</f>
        <v>0</v>
      </c>
      <c r="EN14" s="161">
        <f>+'[1]Gob Central'!CY106</f>
        <v>0</v>
      </c>
      <c r="EO14" s="161">
        <f>+'[1]Gob Central'!CZ106</f>
        <v>0</v>
      </c>
      <c r="EP14" s="161">
        <f>+'[1]Gob Central'!DA106</f>
        <v>0</v>
      </c>
      <c r="EQ14" s="161">
        <f>+'[1]Gob Central'!DB106</f>
        <v>0</v>
      </c>
      <c r="ER14" s="161">
        <f>+'[1]Gob Central'!DC106</f>
        <v>0</v>
      </c>
      <c r="ES14" s="161">
        <f>+'[1]Gob Central'!DD106</f>
        <v>0</v>
      </c>
      <c r="ET14" s="161">
        <f>+'[1]Gob Central'!DE106</f>
        <v>0</v>
      </c>
      <c r="EU14" s="161">
        <f>+'[1]Gob Central'!DF106</f>
        <v>0</v>
      </c>
      <c r="EV14" s="161">
        <f>+'[1]Gob Central'!DG106</f>
        <v>0</v>
      </c>
      <c r="EW14" s="161">
        <f>+'[1]Gob Central'!DH106</f>
        <v>0</v>
      </c>
      <c r="EX14" s="161">
        <f>+'[1]Gob Central'!DI106</f>
        <v>0</v>
      </c>
      <c r="EY14" s="161">
        <f>+'[1]Gob Central'!DJ106</f>
        <v>0</v>
      </c>
      <c r="EZ14" s="161">
        <f>+'[1]Gob Central'!DK106</f>
        <v>0</v>
      </c>
      <c r="FA14" s="161">
        <f>+'[1]Gob Central'!DL106</f>
        <v>0</v>
      </c>
      <c r="FB14" s="161">
        <f>+'[1]Gob Central'!DM106</f>
        <v>0</v>
      </c>
      <c r="FC14" s="161">
        <f>+'[1]Gob Central'!DN106</f>
        <v>0</v>
      </c>
      <c r="FD14" s="161">
        <f>+'[1]Gob Central'!DO106</f>
        <v>0</v>
      </c>
      <c r="FE14" s="161">
        <f>+'[1]Gob Central'!DP106</f>
        <v>0</v>
      </c>
      <c r="FF14" s="161">
        <f>+'[1]Gob Central'!DQ106</f>
        <v>0</v>
      </c>
      <c r="FG14" s="161">
        <f>+'[1]Gob Central'!DR106</f>
        <v>0</v>
      </c>
      <c r="FH14" s="161">
        <f>+'[1]Gob Central'!DS106</f>
        <v>0</v>
      </c>
      <c r="FI14" s="161">
        <f>+'[1]Gob Central'!DT106</f>
        <v>0</v>
      </c>
      <c r="FJ14" s="161">
        <f>+'[1]Gob Central'!DU106</f>
        <v>0</v>
      </c>
      <c r="FK14" s="161">
        <f>+'[1]Gob Central'!DV106</f>
        <v>0</v>
      </c>
      <c r="FL14" s="161">
        <f>+'[1]Gob Central'!DW106</f>
        <v>0</v>
      </c>
      <c r="FM14" s="161">
        <f>+'[1]Gob Central'!DX106</f>
        <v>0</v>
      </c>
      <c r="FN14" s="161">
        <f>+'[1]Gob Central'!DY106</f>
        <v>0</v>
      </c>
      <c r="FO14" s="161">
        <f>+'[1]Gob Central'!DZ106</f>
        <v>0</v>
      </c>
      <c r="FP14" s="161">
        <f>+'[1]Gob Central'!EA106</f>
        <v>0</v>
      </c>
      <c r="FQ14" s="161">
        <f>+'[1]Gob Central'!EB106</f>
        <v>0</v>
      </c>
      <c r="FR14" s="161">
        <f>+'[1]Gob Central'!EC106</f>
        <v>0</v>
      </c>
      <c r="FS14" s="161">
        <f>+'[1]Gob Central'!ED106</f>
        <v>0</v>
      </c>
      <c r="FT14" s="161">
        <f>+'[1]Gob Central'!EE106</f>
        <v>0</v>
      </c>
      <c r="FU14" s="161">
        <f>+'[1]Gob Central'!EF106</f>
        <v>0</v>
      </c>
      <c r="FV14" s="161">
        <f>+'[1]Gob Central'!EG106</f>
        <v>0</v>
      </c>
      <c r="FW14" s="161">
        <f>+'[1]Gob Central'!EH106</f>
        <v>0</v>
      </c>
      <c r="FX14" s="161">
        <f>+'[1]Gob Central'!EI106</f>
        <v>0</v>
      </c>
      <c r="FY14" s="161">
        <f>+'[1]Gob Central'!EJ106</f>
        <v>0</v>
      </c>
      <c r="FZ14" s="161">
        <f>+'[1]Gob Central'!EK106</f>
        <v>0</v>
      </c>
      <c r="GA14" s="161">
        <f>+'[1]Gob Central'!EL106</f>
        <v>0</v>
      </c>
      <c r="GB14" s="161">
        <f>+'[1]Gob Central'!EM106</f>
        <v>0</v>
      </c>
      <c r="GC14" s="161">
        <f>+'[1]Gob Central'!EN106</f>
        <v>0</v>
      </c>
      <c r="GD14" s="161">
        <f>+'[1]Gob Central'!EO106</f>
        <v>0</v>
      </c>
      <c r="GE14" s="161">
        <f>+'[1]Gob Central'!EP106</f>
        <v>0</v>
      </c>
      <c r="GF14" s="161">
        <f>+'[1]Gob Central'!EQ106</f>
        <v>0</v>
      </c>
      <c r="GG14" s="161">
        <f>+'[1]Gob Central'!ER106</f>
        <v>0</v>
      </c>
      <c r="GH14" s="161">
        <f>+'[1]Gob Central'!ES106</f>
        <v>0</v>
      </c>
    </row>
    <row r="15" spans="1:190" s="76" customFormat="1">
      <c r="B15" s="166">
        <v>14</v>
      </c>
      <c r="C15" s="166" t="s">
        <v>83</v>
      </c>
      <c r="D15" s="160">
        <f t="shared" si="82"/>
        <v>0</v>
      </c>
      <c r="E15" s="160">
        <f t="shared" si="83"/>
        <v>0</v>
      </c>
      <c r="F15" s="160">
        <f t="shared" si="84"/>
        <v>0</v>
      </c>
      <c r="G15" s="160">
        <f t="shared" si="85"/>
        <v>0</v>
      </c>
      <c r="H15" s="160">
        <f t="shared" si="86"/>
        <v>-2136.5459526600002</v>
      </c>
      <c r="I15" s="160">
        <f t="shared" si="87"/>
        <v>0</v>
      </c>
      <c r="J15" s="160">
        <f t="shared" si="88"/>
        <v>0</v>
      </c>
      <c r="K15" s="160">
        <f t="shared" si="89"/>
        <v>0</v>
      </c>
      <c r="L15" s="160">
        <f t="shared" si="90"/>
        <v>0</v>
      </c>
      <c r="M15" s="160">
        <f>+SUM(FK15:FV15)</f>
        <v>0</v>
      </c>
      <c r="N15" s="160">
        <f t="shared" si="15"/>
        <v>0</v>
      </c>
      <c r="O15" s="160">
        <f>+SUM(BG15:BI15)</f>
        <v>0</v>
      </c>
      <c r="P15" s="160">
        <f>+SUM(BJ15:BL15)</f>
        <v>0</v>
      </c>
      <c r="Q15" s="160">
        <f>+SUM(BM15:BO15)</f>
        <v>0</v>
      </c>
      <c r="R15" s="160">
        <f>+SUM(BP15:BR15)</f>
        <v>0</v>
      </c>
      <c r="S15" s="160">
        <f t="shared" si="40"/>
        <v>0</v>
      </c>
      <c r="T15" s="160">
        <f t="shared" si="41"/>
        <v>0</v>
      </c>
      <c r="U15" s="160">
        <f t="shared" si="42"/>
        <v>0</v>
      </c>
      <c r="V15" s="160">
        <f t="shared" si="43"/>
        <v>0</v>
      </c>
      <c r="W15" s="160">
        <f t="shared" si="44"/>
        <v>0</v>
      </c>
      <c r="X15" s="160">
        <f t="shared" si="45"/>
        <v>0</v>
      </c>
      <c r="Y15" s="160">
        <f t="shared" si="46"/>
        <v>0</v>
      </c>
      <c r="Z15" s="160">
        <f t="shared" si="47"/>
        <v>0</v>
      </c>
      <c r="AA15" s="160">
        <f t="shared" si="48"/>
        <v>0</v>
      </c>
      <c r="AB15" s="160">
        <f t="shared" si="49"/>
        <v>0</v>
      </c>
      <c r="AC15" s="160">
        <f t="shared" si="50"/>
        <v>0</v>
      </c>
      <c r="AD15" s="160">
        <f t="shared" si="51"/>
        <v>0</v>
      </c>
      <c r="AE15" s="160">
        <f t="shared" si="52"/>
        <v>0</v>
      </c>
      <c r="AF15" s="160">
        <f t="shared" si="53"/>
        <v>-2136.5459526600002</v>
      </c>
      <c r="AG15" s="160">
        <f t="shared" si="54"/>
        <v>0</v>
      </c>
      <c r="AH15" s="160">
        <f t="shared" si="55"/>
        <v>0</v>
      </c>
      <c r="AI15" s="160">
        <f t="shared" si="56"/>
        <v>0</v>
      </c>
      <c r="AJ15" s="160">
        <f t="shared" si="57"/>
        <v>0</v>
      </c>
      <c r="AK15" s="160">
        <f t="shared" si="58"/>
        <v>0</v>
      </c>
      <c r="AL15" s="160">
        <f t="shared" si="59"/>
        <v>0</v>
      </c>
      <c r="AM15" s="160">
        <f t="shared" si="60"/>
        <v>0</v>
      </c>
      <c r="AN15" s="160">
        <f t="shared" si="61"/>
        <v>0</v>
      </c>
      <c r="AO15" s="160">
        <f t="shared" si="62"/>
        <v>0</v>
      </c>
      <c r="AP15" s="160">
        <f t="shared" si="63"/>
        <v>0</v>
      </c>
      <c r="AQ15" s="160">
        <f t="shared" si="64"/>
        <v>0</v>
      </c>
      <c r="AR15" s="160">
        <f t="shared" si="65"/>
        <v>0</v>
      </c>
      <c r="AS15" s="160">
        <f t="shared" si="66"/>
        <v>0</v>
      </c>
      <c r="AT15" s="160">
        <f t="shared" si="67"/>
        <v>0</v>
      </c>
      <c r="AU15" s="160">
        <f t="shared" si="68"/>
        <v>0</v>
      </c>
      <c r="AV15" s="160">
        <f t="shared" si="69"/>
        <v>0</v>
      </c>
      <c r="AW15" s="160">
        <f t="shared" si="70"/>
        <v>0</v>
      </c>
      <c r="AX15" s="160">
        <f t="shared" si="71"/>
        <v>0</v>
      </c>
      <c r="AY15" s="160">
        <f t="shared" si="91"/>
        <v>0</v>
      </c>
      <c r="AZ15" s="160">
        <f t="shared" si="92"/>
        <v>0</v>
      </c>
      <c r="BA15" s="160">
        <f t="shared" si="74"/>
        <v>0</v>
      </c>
      <c r="BB15" s="160">
        <f t="shared" si="75"/>
        <v>0</v>
      </c>
      <c r="BC15" s="160">
        <f t="shared" si="18"/>
        <v>0</v>
      </c>
      <c r="BD15" s="160">
        <f t="shared" si="19"/>
        <v>0</v>
      </c>
      <c r="BE15" s="160">
        <f t="shared" si="20"/>
        <v>0</v>
      </c>
      <c r="BF15" s="160">
        <f t="shared" si="21"/>
        <v>0</v>
      </c>
      <c r="BG15" s="161">
        <f>+'[1]Gob Central'!R108</f>
        <v>0</v>
      </c>
      <c r="BH15" s="161">
        <f>+'[1]Gob Central'!S108</f>
        <v>0</v>
      </c>
      <c r="BI15" s="161">
        <f>+'[1]Gob Central'!T108</f>
        <v>0</v>
      </c>
      <c r="BJ15" s="161">
        <f>+'[1]Gob Central'!U108</f>
        <v>0</v>
      </c>
      <c r="BK15" s="161">
        <f>+'[1]Gob Central'!V108</f>
        <v>0</v>
      </c>
      <c r="BL15" s="161">
        <f>+'[1]Gob Central'!W108</f>
        <v>0</v>
      </c>
      <c r="BM15" s="161">
        <f>+'[1]Gob Central'!X108</f>
        <v>0</v>
      </c>
      <c r="BN15" s="161">
        <f>+'[1]Gob Central'!Y108</f>
        <v>0</v>
      </c>
      <c r="BO15" s="161">
        <f>+'[1]Gob Central'!Z108</f>
        <v>0</v>
      </c>
      <c r="BP15" s="161">
        <f>+'[1]Gob Central'!AA108</f>
        <v>0</v>
      </c>
      <c r="BQ15" s="161">
        <f>+'[1]Gob Central'!AB108</f>
        <v>0</v>
      </c>
      <c r="BR15" s="161">
        <f>+'[1]Gob Central'!AC108</f>
        <v>0</v>
      </c>
      <c r="BS15" s="161">
        <f>+'[1]Gob Central'!AD108</f>
        <v>0</v>
      </c>
      <c r="BT15" s="161">
        <f>+'[1]Gob Central'!AE108</f>
        <v>0</v>
      </c>
      <c r="BU15" s="161">
        <f>+'[1]Gob Central'!AF108</f>
        <v>0</v>
      </c>
      <c r="BV15" s="161">
        <f>+'[1]Gob Central'!AG108</f>
        <v>0</v>
      </c>
      <c r="BW15" s="161">
        <f>+'[1]Gob Central'!AH108</f>
        <v>0</v>
      </c>
      <c r="BX15" s="161">
        <f>+'[1]Gob Central'!AI108</f>
        <v>0</v>
      </c>
      <c r="BY15" s="161">
        <f>+'[1]Gob Central'!AJ108</f>
        <v>0</v>
      </c>
      <c r="BZ15" s="161">
        <f>+'[1]Gob Central'!AK108</f>
        <v>0</v>
      </c>
      <c r="CA15" s="161">
        <f>+'[1]Gob Central'!AL108</f>
        <v>0</v>
      </c>
      <c r="CB15" s="161">
        <f>+'[1]Gob Central'!AM108</f>
        <v>0</v>
      </c>
      <c r="CC15" s="161">
        <f>+'[1]Gob Central'!AN108</f>
        <v>0</v>
      </c>
      <c r="CD15" s="161">
        <f>+'[1]Gob Central'!AO108</f>
        <v>0</v>
      </c>
      <c r="CE15" s="161">
        <f>+'[1]Gob Central'!AP108</f>
        <v>0</v>
      </c>
      <c r="CF15" s="161">
        <f>+'[1]Gob Central'!AQ108</f>
        <v>0</v>
      </c>
      <c r="CG15" s="161">
        <f>+'[1]Gob Central'!AR108</f>
        <v>0</v>
      </c>
      <c r="CH15" s="161">
        <f>+'[1]Gob Central'!AS108</f>
        <v>0</v>
      </c>
      <c r="CI15" s="161">
        <f>+'[1]Gob Central'!AT108</f>
        <v>0</v>
      </c>
      <c r="CJ15" s="161">
        <f>+'[1]Gob Central'!AU108</f>
        <v>0</v>
      </c>
      <c r="CK15" s="161">
        <f>+'[1]Gob Central'!AV108</f>
        <v>0</v>
      </c>
      <c r="CL15" s="161">
        <f>+'[1]Gob Central'!AW108</f>
        <v>0</v>
      </c>
      <c r="CM15" s="161">
        <f>+'[1]Gob Central'!AX108</f>
        <v>0</v>
      </c>
      <c r="CN15" s="161">
        <f>+'[1]Gob Central'!AY108</f>
        <v>0</v>
      </c>
      <c r="CO15" s="161">
        <f>+'[1]Gob Central'!AZ108</f>
        <v>0</v>
      </c>
      <c r="CP15" s="161">
        <f>+'[1]Gob Central'!BA108</f>
        <v>0</v>
      </c>
      <c r="CQ15" s="161">
        <f>+'[1]Gob Central'!BB108</f>
        <v>0</v>
      </c>
      <c r="CR15" s="161">
        <f>+'[1]Gob Central'!BC108</f>
        <v>0</v>
      </c>
      <c r="CS15" s="161">
        <f>+'[1]Gob Central'!BD108</f>
        <v>0</v>
      </c>
      <c r="CT15" s="161">
        <f>+'[1]Gob Central'!BE108</f>
        <v>0</v>
      </c>
      <c r="CU15" s="161">
        <f>+'[1]Gob Central'!BF108</f>
        <v>0</v>
      </c>
      <c r="CV15" s="161">
        <f>+'[1]Gob Central'!BG108</f>
        <v>0</v>
      </c>
      <c r="CW15" s="161">
        <f>+'[1]Gob Central'!BH108</f>
        <v>0</v>
      </c>
      <c r="CX15" s="161">
        <f>+'[1]Gob Central'!BI108</f>
        <v>0</v>
      </c>
      <c r="CY15" s="161">
        <f>+'[1]Gob Central'!BJ108</f>
        <v>0</v>
      </c>
      <c r="CZ15" s="161">
        <f>+'[1]Gob Central'!BK108</f>
        <v>0</v>
      </c>
      <c r="DA15" s="161">
        <f>+'[1]Gob Central'!BL108</f>
        <v>0</v>
      </c>
      <c r="DB15" s="161">
        <f>+'[1]Gob Central'!BM108</f>
        <v>0</v>
      </c>
      <c r="DC15" s="161">
        <f>+'[1]Gob Central'!BN108</f>
        <v>0</v>
      </c>
      <c r="DD15" s="161">
        <f>+'[1]Gob Central'!BO108</f>
        <v>0</v>
      </c>
      <c r="DE15" s="161">
        <f>+'[1]Gob Central'!BP108</f>
        <v>0</v>
      </c>
      <c r="DF15" s="161">
        <f>+'[1]Gob Central'!BQ108</f>
        <v>0</v>
      </c>
      <c r="DG15" s="161">
        <f>+'[1]Gob Central'!BR108</f>
        <v>-2136.5459526600002</v>
      </c>
      <c r="DH15" s="161">
        <f>+'[1]Gob Central'!BS108</f>
        <v>0</v>
      </c>
      <c r="DI15" s="161">
        <f>+'[1]Gob Central'!BT108</f>
        <v>0</v>
      </c>
      <c r="DJ15" s="161">
        <f>+'[1]Gob Central'!BU108</f>
        <v>0</v>
      </c>
      <c r="DK15" s="161">
        <f>+'[1]Gob Central'!BV108</f>
        <v>0</v>
      </c>
      <c r="DL15" s="161">
        <f>+'[1]Gob Central'!BW108</f>
        <v>0</v>
      </c>
      <c r="DM15" s="161">
        <f>+'[1]Gob Central'!BX108</f>
        <v>0</v>
      </c>
      <c r="DN15" s="161">
        <f>+'[1]Gob Central'!BY108</f>
        <v>0</v>
      </c>
      <c r="DO15" s="161">
        <f>+'[1]Gob Central'!BZ108</f>
        <v>0</v>
      </c>
      <c r="DP15" s="161">
        <f>+'[1]Gob Central'!CA108</f>
        <v>0</v>
      </c>
      <c r="DQ15" s="161">
        <f>+'[1]Gob Central'!CB108</f>
        <v>0</v>
      </c>
      <c r="DR15" s="161">
        <f>+'[1]Gob Central'!CC108</f>
        <v>0</v>
      </c>
      <c r="DS15" s="161">
        <f>+'[1]Gob Central'!CD108</f>
        <v>0</v>
      </c>
      <c r="DT15" s="161">
        <f>+'[1]Gob Central'!CE108</f>
        <v>0</v>
      </c>
      <c r="DU15" s="161">
        <f>+'[1]Gob Central'!CF108</f>
        <v>0</v>
      </c>
      <c r="DV15" s="161">
        <f>+'[1]Gob Central'!CG108</f>
        <v>0</v>
      </c>
      <c r="DW15" s="161">
        <f>+'[1]Gob Central'!CH108</f>
        <v>0</v>
      </c>
      <c r="DX15" s="161">
        <f>+'[1]Gob Central'!CI108</f>
        <v>0</v>
      </c>
      <c r="DY15" s="161">
        <f>+'[1]Gob Central'!CJ108</f>
        <v>0</v>
      </c>
      <c r="DZ15" s="161">
        <f>+'[1]Gob Central'!CK108</f>
        <v>0</v>
      </c>
      <c r="EA15" s="161">
        <f>+'[1]Gob Central'!CL108</f>
        <v>0</v>
      </c>
      <c r="EB15" s="161">
        <f>+'[1]Gob Central'!CM108</f>
        <v>0</v>
      </c>
      <c r="EC15" s="161">
        <f>+'[1]Gob Central'!CN108</f>
        <v>0</v>
      </c>
      <c r="ED15" s="161">
        <f>+'[1]Gob Central'!CO108</f>
        <v>0</v>
      </c>
      <c r="EE15" s="161">
        <f>+'[1]Gob Central'!CP108</f>
        <v>0</v>
      </c>
      <c r="EF15" s="161">
        <f>+'[1]Gob Central'!CQ108</f>
        <v>0</v>
      </c>
      <c r="EG15" s="161">
        <f>+'[1]Gob Central'!CR108</f>
        <v>0</v>
      </c>
      <c r="EH15" s="161">
        <f>+'[1]Gob Central'!CS108</f>
        <v>0</v>
      </c>
      <c r="EI15" s="161">
        <f>+'[1]Gob Central'!CT108</f>
        <v>0</v>
      </c>
      <c r="EJ15" s="161">
        <f>+'[1]Gob Central'!CU108</f>
        <v>0</v>
      </c>
      <c r="EK15" s="161">
        <f>+'[1]Gob Central'!CV108</f>
        <v>0</v>
      </c>
      <c r="EL15" s="161">
        <f>+'[1]Gob Central'!CW108</f>
        <v>0</v>
      </c>
      <c r="EM15" s="161">
        <f>+'[1]Gob Central'!CX108</f>
        <v>0</v>
      </c>
      <c r="EN15" s="161">
        <f>+'[1]Gob Central'!CY108</f>
        <v>0</v>
      </c>
      <c r="EO15" s="161">
        <f>+'[1]Gob Central'!CZ108</f>
        <v>0</v>
      </c>
      <c r="EP15" s="161">
        <f>+'[1]Gob Central'!DA108</f>
        <v>0</v>
      </c>
      <c r="EQ15" s="161">
        <f>+'[1]Gob Central'!DB108</f>
        <v>0</v>
      </c>
      <c r="ER15" s="161">
        <f>+'[1]Gob Central'!DC108</f>
        <v>0</v>
      </c>
      <c r="ES15" s="161">
        <f>+'[1]Gob Central'!DD108</f>
        <v>0</v>
      </c>
      <c r="ET15" s="161">
        <f>+'[1]Gob Central'!DE108</f>
        <v>0</v>
      </c>
      <c r="EU15" s="161">
        <f>+'[1]Gob Central'!DF108</f>
        <v>0</v>
      </c>
      <c r="EV15" s="161">
        <f>+'[1]Gob Central'!DG108</f>
        <v>0</v>
      </c>
      <c r="EW15" s="161">
        <f>+'[1]Gob Central'!DH108</f>
        <v>0</v>
      </c>
      <c r="EX15" s="161">
        <f>+'[1]Gob Central'!DI108</f>
        <v>0</v>
      </c>
      <c r="EY15" s="161">
        <f>+'[1]Gob Central'!DJ108</f>
        <v>0</v>
      </c>
      <c r="EZ15" s="161">
        <f>+'[1]Gob Central'!DK108</f>
        <v>0</v>
      </c>
      <c r="FA15" s="161">
        <f>+'[1]Gob Central'!DL108</f>
        <v>0</v>
      </c>
      <c r="FB15" s="161">
        <f>+'[1]Gob Central'!DM108</f>
        <v>0</v>
      </c>
      <c r="FC15" s="161">
        <f>+'[1]Gob Central'!DN108</f>
        <v>0</v>
      </c>
      <c r="FD15" s="161">
        <f>+'[1]Gob Central'!DO108</f>
        <v>0</v>
      </c>
      <c r="FE15" s="161">
        <f>+'[1]Gob Central'!DP108</f>
        <v>0</v>
      </c>
      <c r="FF15" s="161">
        <f>+'[1]Gob Central'!DQ108</f>
        <v>0</v>
      </c>
      <c r="FG15" s="161">
        <f>+'[1]Gob Central'!DR108</f>
        <v>0</v>
      </c>
      <c r="FH15" s="161">
        <f>+'[1]Gob Central'!DS108</f>
        <v>0</v>
      </c>
      <c r="FI15" s="161">
        <f>+'[1]Gob Central'!DT108</f>
        <v>0</v>
      </c>
      <c r="FJ15" s="161">
        <f>+'[1]Gob Central'!DU108</f>
        <v>0</v>
      </c>
      <c r="FK15" s="161">
        <f>+'[1]Gob Central'!DV108</f>
        <v>0</v>
      </c>
      <c r="FL15" s="161">
        <f>+'[1]Gob Central'!DW108</f>
        <v>0</v>
      </c>
      <c r="FM15" s="161">
        <f>+'[1]Gob Central'!DX108</f>
        <v>0</v>
      </c>
      <c r="FN15" s="161">
        <f>+'[1]Gob Central'!DY108</f>
        <v>0</v>
      </c>
      <c r="FO15" s="161">
        <f>+'[1]Gob Central'!DZ108</f>
        <v>0</v>
      </c>
      <c r="FP15" s="161">
        <f>+'[1]Gob Central'!EA108</f>
        <v>0</v>
      </c>
      <c r="FQ15" s="161">
        <f>+'[1]Gob Central'!EB108</f>
        <v>0</v>
      </c>
      <c r="FR15" s="161">
        <f>+'[1]Gob Central'!EC108</f>
        <v>0</v>
      </c>
      <c r="FS15" s="161">
        <f>+'[1]Gob Central'!ED108</f>
        <v>0</v>
      </c>
      <c r="FT15" s="161">
        <f>+'[1]Gob Central'!EE108</f>
        <v>0</v>
      </c>
      <c r="FU15" s="161">
        <f>+'[1]Gob Central'!EF108</f>
        <v>0</v>
      </c>
      <c r="FV15" s="161">
        <f>+'[1]Gob Central'!EG108</f>
        <v>0</v>
      </c>
      <c r="FW15" s="161">
        <f>+'[1]Gob Central'!EH108</f>
        <v>0</v>
      </c>
      <c r="FX15" s="161">
        <f>+'[1]Gob Central'!EI108</f>
        <v>0</v>
      </c>
      <c r="FY15" s="161">
        <f>+'[1]Gob Central'!EJ108</f>
        <v>0</v>
      </c>
      <c r="FZ15" s="161">
        <f>+'[1]Gob Central'!EK108</f>
        <v>0</v>
      </c>
      <c r="GA15" s="161">
        <f>+'[1]Gob Central'!EL108</f>
        <v>0</v>
      </c>
      <c r="GB15" s="161">
        <f>+'[1]Gob Central'!EM108</f>
        <v>0</v>
      </c>
      <c r="GC15" s="161">
        <f>+'[1]Gob Central'!EN108</f>
        <v>0</v>
      </c>
      <c r="GD15" s="161">
        <f>+'[1]Gob Central'!EO108</f>
        <v>0</v>
      </c>
      <c r="GE15" s="161">
        <f>+'[1]Gob Central'!EP108</f>
        <v>0</v>
      </c>
      <c r="GF15" s="161">
        <f>+'[1]Gob Central'!EQ108</f>
        <v>0</v>
      </c>
      <c r="GG15" s="161">
        <f>+'[1]Gob Central'!ER108</f>
        <v>0</v>
      </c>
      <c r="GH15" s="161">
        <f>+'[1]Gob Central'!ES108</f>
        <v>0</v>
      </c>
    </row>
    <row r="16" spans="1:190" s="76" customFormat="1">
      <c r="B16" s="166">
        <v>15</v>
      </c>
      <c r="C16" s="166" t="s">
        <v>84</v>
      </c>
      <c r="D16" s="160">
        <f t="shared" si="82"/>
        <v>7.6416297799996755</v>
      </c>
      <c r="E16" s="160">
        <f t="shared" si="83"/>
        <v>-98.981370080000033</v>
      </c>
      <c r="F16" s="160">
        <f t="shared" si="84"/>
        <v>-217.33728762000055</v>
      </c>
      <c r="G16" s="160">
        <f t="shared" si="85"/>
        <v>46.241580010001684</v>
      </c>
      <c r="H16" s="160">
        <f t="shared" si="86"/>
        <v>-15.142786200001638</v>
      </c>
      <c r="I16" s="160">
        <f t="shared" si="87"/>
        <v>-288.99267538999919</v>
      </c>
      <c r="J16" s="160">
        <f t="shared" si="88"/>
        <v>255.52552163949565</v>
      </c>
      <c r="K16" s="160">
        <f t="shared" si="89"/>
        <v>-42.279787549495609</v>
      </c>
      <c r="L16" s="160">
        <f t="shared" si="90"/>
        <v>2407.4530167399998</v>
      </c>
      <c r="M16" s="160">
        <f>+SUM(FK16:FV16)</f>
        <v>-634.95692274000066</v>
      </c>
      <c r="N16" s="160">
        <f t="shared" si="15"/>
        <v>198.44379511000002</v>
      </c>
      <c r="O16" s="160">
        <f>+SUM(BG16:BI16)</f>
        <v>-87.794822280000972</v>
      </c>
      <c r="P16" s="160">
        <f>+SUM(BJ16:BL16)</f>
        <v>189.38803496999981</v>
      </c>
      <c r="Q16" s="160">
        <f>+SUM(BM16:BO16)</f>
        <v>-13.891624589999992</v>
      </c>
      <c r="R16" s="160">
        <f>+SUM(BP16:BR16)</f>
        <v>-80.059958319999168</v>
      </c>
      <c r="S16" s="160">
        <f t="shared" si="40"/>
        <v>154.74071377000064</v>
      </c>
      <c r="T16" s="160">
        <f t="shared" si="41"/>
        <v>-169.13452568000139</v>
      </c>
      <c r="U16" s="160">
        <f t="shared" si="42"/>
        <v>194.95074004000071</v>
      </c>
      <c r="V16" s="160">
        <f t="shared" si="43"/>
        <v>-279.53829820999999</v>
      </c>
      <c r="W16" s="160">
        <f t="shared" si="44"/>
        <v>-333.10569957999996</v>
      </c>
      <c r="X16" s="160">
        <f t="shared" si="45"/>
        <v>10.193201090000002</v>
      </c>
      <c r="Y16" s="160">
        <f t="shared" si="46"/>
        <v>124.97363588999997</v>
      </c>
      <c r="Z16" s="160">
        <f t="shared" si="47"/>
        <v>-19.398425020000559</v>
      </c>
      <c r="AA16" s="160">
        <f t="shared" si="48"/>
        <v>63.604745930001172</v>
      </c>
      <c r="AB16" s="160">
        <f t="shared" si="49"/>
        <v>247.93241511000051</v>
      </c>
      <c r="AC16" s="160">
        <f t="shared" si="50"/>
        <v>-152.14335317000138</v>
      </c>
      <c r="AD16" s="160">
        <f t="shared" si="51"/>
        <v>-113.15222785999865</v>
      </c>
      <c r="AE16" s="160">
        <f t="shared" si="52"/>
        <v>132.7562417799993</v>
      </c>
      <c r="AF16" s="160">
        <f t="shared" si="53"/>
        <v>-14.64686200000105</v>
      </c>
      <c r="AG16" s="160">
        <f t="shared" si="54"/>
        <v>-68.632721069999747</v>
      </c>
      <c r="AH16" s="160">
        <f t="shared" si="55"/>
        <v>-64.619444910000141</v>
      </c>
      <c r="AI16" s="160">
        <f t="shared" si="56"/>
        <v>39.799069780000991</v>
      </c>
      <c r="AJ16" s="160">
        <f t="shared" si="57"/>
        <v>-48.517414169999995</v>
      </c>
      <c r="AK16" s="160">
        <f t="shared" si="58"/>
        <v>-15.081739940000318</v>
      </c>
      <c r="AL16" s="160">
        <f t="shared" si="59"/>
        <v>-265.19259105999987</v>
      </c>
      <c r="AM16" s="160">
        <f t="shared" si="60"/>
        <v>38.826100866699989</v>
      </c>
      <c r="AN16" s="160">
        <f t="shared" si="61"/>
        <v>43.49201203329946</v>
      </c>
      <c r="AO16" s="160">
        <f t="shared" si="62"/>
        <v>-1.7494800700001463</v>
      </c>
      <c r="AP16" s="160">
        <f t="shared" si="63"/>
        <v>174.95688880949638</v>
      </c>
      <c r="AQ16" s="160">
        <f t="shared" si="64"/>
        <v>721.44013671050436</v>
      </c>
      <c r="AR16" s="160">
        <f t="shared" si="65"/>
        <v>-854.32629960000031</v>
      </c>
      <c r="AS16" s="160">
        <f t="shared" si="66"/>
        <v>165.21356696000021</v>
      </c>
      <c r="AT16" s="160">
        <f t="shared" si="67"/>
        <v>-74.607191619999867</v>
      </c>
      <c r="AU16" s="160">
        <f t="shared" si="68"/>
        <v>177.77246017000022</v>
      </c>
      <c r="AV16" s="160">
        <f t="shared" si="69"/>
        <v>34.226955759999328</v>
      </c>
      <c r="AW16" s="160">
        <f t="shared" si="70"/>
        <v>2357.0042291300006</v>
      </c>
      <c r="AX16" s="160">
        <f t="shared" si="71"/>
        <v>-161.55062832000021</v>
      </c>
      <c r="AY16" s="160">
        <f t="shared" si="91"/>
        <v>-63.970256020000306</v>
      </c>
      <c r="AZ16" s="160">
        <f t="shared" si="92"/>
        <v>-97.864848859999256</v>
      </c>
      <c r="BA16" s="160">
        <f t="shared" si="74"/>
        <v>-261.51695377000124</v>
      </c>
      <c r="BB16" s="160">
        <f t="shared" si="75"/>
        <v>-211.60486408999986</v>
      </c>
      <c r="BC16" s="160">
        <f t="shared" si="18"/>
        <v>3.2937748000000795</v>
      </c>
      <c r="BD16" s="160">
        <f t="shared" si="19"/>
        <v>10.828572600000371</v>
      </c>
      <c r="BE16" s="160">
        <f t="shared" si="20"/>
        <v>98.317743839999366</v>
      </c>
      <c r="BF16" s="160">
        <f t="shared" si="21"/>
        <v>86.003703870000209</v>
      </c>
      <c r="BG16" s="161">
        <f>+'[1]Gob Central'!R109</f>
        <v>-335.74080067000068</v>
      </c>
      <c r="BH16" s="161">
        <f>+'[1]Gob Central'!S109</f>
        <v>233.62498492999975</v>
      </c>
      <c r="BI16" s="161">
        <f>+'[1]Gob Central'!T109</f>
        <v>14.320993459999954</v>
      </c>
      <c r="BJ16" s="161">
        <f>+'[1]Gob Central'!U109</f>
        <v>113.37099601</v>
      </c>
      <c r="BK16" s="161">
        <f>+'[1]Gob Central'!V109</f>
        <v>-36.384308089999649</v>
      </c>
      <c r="BL16" s="161">
        <f>+'[1]Gob Central'!W109</f>
        <v>112.40134704999946</v>
      </c>
      <c r="BM16" s="161">
        <f>+'[1]Gob Central'!X109</f>
        <v>129.73750276999999</v>
      </c>
      <c r="BN16" s="161">
        <f>+'[1]Gob Central'!Y109</f>
        <v>20.023251060000348</v>
      </c>
      <c r="BO16" s="161">
        <f>+'[1]Gob Central'!Z109</f>
        <v>-163.65237842000033</v>
      </c>
      <c r="BP16" s="161">
        <f>+'[1]Gob Central'!AA109</f>
        <v>-83.359749679999823</v>
      </c>
      <c r="BQ16" s="161">
        <f>+'[1]Gob Central'!AB109</f>
        <v>10.208030909999252</v>
      </c>
      <c r="BR16" s="161">
        <f>+'[1]Gob Central'!AC109</f>
        <v>-6.9082395499985978</v>
      </c>
      <c r="BS16" s="161">
        <f>+'[1]Gob Central'!AD109</f>
        <v>141.86731954000061</v>
      </c>
      <c r="BT16" s="161">
        <f>+'[1]Gob Central'!AE109</f>
        <v>14.452726880000682</v>
      </c>
      <c r="BU16" s="161">
        <f>+'[1]Gob Central'!AF109</f>
        <v>-1.5793326500006515</v>
      </c>
      <c r="BV16" s="161">
        <f>+'[1]Gob Central'!AG109</f>
        <v>-147.19581679000066</v>
      </c>
      <c r="BW16" s="161">
        <f>+'[1]Gob Central'!AH109</f>
        <v>57.134111420000863</v>
      </c>
      <c r="BX16" s="161">
        <f>+'[1]Gob Central'!AI109</f>
        <v>-79.072820310001589</v>
      </c>
      <c r="BY16" s="161">
        <f>+'[1]Gob Central'!AJ109</f>
        <v>-14.327419329999884</v>
      </c>
      <c r="BZ16" s="161">
        <f>+'[1]Gob Central'!AK109</f>
        <v>216.47465530000045</v>
      </c>
      <c r="CA16" s="161">
        <f>+'[1]Gob Central'!AL109</f>
        <v>-7.1964959299998554</v>
      </c>
      <c r="CB16" s="161">
        <f>+'[1]Gob Central'!AM109</f>
        <v>15.148277370000415</v>
      </c>
      <c r="CC16" s="161">
        <f>+'[1]Gob Central'!AN109</f>
        <v>-3.8606593199997405</v>
      </c>
      <c r="CD16" s="161">
        <f>+'[1]Gob Central'!AO109</f>
        <v>-290.82591626000067</v>
      </c>
      <c r="CE16" s="161">
        <f>+'[1]Gob Central'!AP109</f>
        <v>-151.10716185000001</v>
      </c>
      <c r="CF16" s="161">
        <f>+'[1]Gob Central'!AQ109</f>
        <v>-184.48899698000014</v>
      </c>
      <c r="CG16" s="161">
        <f>+'[1]Gob Central'!AR109</f>
        <v>2.4904592500001854</v>
      </c>
      <c r="CH16" s="161">
        <f>+'[1]Gob Central'!AS109</f>
        <v>37.961010960000294</v>
      </c>
      <c r="CI16" s="161">
        <f>+'[1]Gob Central'!AT109</f>
        <v>27.808459419999508</v>
      </c>
      <c r="CJ16" s="161">
        <f>+'[1]Gob Central'!AU109</f>
        <v>-55.5762692899998</v>
      </c>
      <c r="CK16" s="161">
        <f>+'[1]Gob Central'!AV109</f>
        <v>26.23599288000014</v>
      </c>
      <c r="CL16" s="161">
        <f>+'[1]Gob Central'!AW109</f>
        <v>-40.593614930000513</v>
      </c>
      <c r="CM16" s="161">
        <f>+'[1]Gob Central'!AX109</f>
        <v>139.33125794000034</v>
      </c>
      <c r="CN16" s="161">
        <f>+'[1]Gob Central'!AY109</f>
        <v>-11.915985220000948</v>
      </c>
      <c r="CO16" s="161">
        <f>+'[1]Gob Central'!AZ109</f>
        <v>27.258183970000573</v>
      </c>
      <c r="CP16" s="161">
        <f>+'[1]Gob Central'!BA109</f>
        <v>-34.740623770000184</v>
      </c>
      <c r="CQ16" s="161">
        <f>+'[1]Gob Central'!BB109</f>
        <v>-132.36024483999972</v>
      </c>
      <c r="CR16" s="161">
        <f>+'[1]Gob Central'!BC109</f>
        <v>111.41844099000082</v>
      </c>
      <c r="CS16" s="161">
        <f>+'[1]Gob Central'!BD109</f>
        <v>84.546549780000078</v>
      </c>
      <c r="CT16" s="161">
        <f>+'[1]Gob Central'!BE109</f>
        <v>-32.128583940000226</v>
      </c>
      <c r="CU16" s="161">
        <f>+'[1]Gob Central'!BF109</f>
        <v>132.49434516000028</v>
      </c>
      <c r="CV16" s="161">
        <f>+'[1]Gob Central'!BG109</f>
        <v>147.56665389000045</v>
      </c>
      <c r="CW16" s="161">
        <f>+'[1]Gob Central'!BH109</f>
        <v>-129.05427033000069</v>
      </c>
      <c r="CX16" s="161">
        <f>+'[1]Gob Central'!BI109</f>
        <v>-117.11861758000039</v>
      </c>
      <c r="CY16" s="161">
        <f>+'[1]Gob Central'!BJ109</f>
        <v>94.02953473999969</v>
      </c>
      <c r="CZ16" s="161">
        <f>+'[1]Gob Central'!BK109</f>
        <v>52.746434500000305</v>
      </c>
      <c r="DA16" s="161">
        <f>+'[1]Gob Central'!BL109</f>
        <v>-131.81271025999965</v>
      </c>
      <c r="DB16" s="161">
        <f>+'[1]Gob Central'!BM109</f>
        <v>-34.085952099999304</v>
      </c>
      <c r="DC16" s="161">
        <f>+'[1]Gob Central'!BN109</f>
        <v>153.66979903999845</v>
      </c>
      <c r="DD16" s="161">
        <f>+'[1]Gob Central'!BO109</f>
        <v>21.324963890000376</v>
      </c>
      <c r="DE16" s="161">
        <f>+'[1]Gob Central'!BP109</f>
        <v>-42.238521149999542</v>
      </c>
      <c r="DF16" s="161">
        <f>+'[1]Gob Central'!BQ109</f>
        <v>-121.99162127000045</v>
      </c>
      <c r="DG16" s="161">
        <f>+'[1]Gob Central'!BR109</f>
        <v>50.465342829999749</v>
      </c>
      <c r="DH16" s="161">
        <f>+'[1]Gob Central'!BS109</f>
        <v>56.879416439999659</v>
      </c>
      <c r="DI16" s="161">
        <f>+'[1]Gob Central'!BT109</f>
        <v>-47.022891969999364</v>
      </c>
      <c r="DJ16" s="161">
        <f>+'[1]Gob Central'!BU109</f>
        <v>28.772115959999979</v>
      </c>
      <c r="DK16" s="161">
        <f>+'[1]Gob Central'!BV109</f>
        <v>-50.381945060000362</v>
      </c>
      <c r="DL16" s="161">
        <f>+'[1]Gob Central'!BW109</f>
        <v>200.21022962999905</v>
      </c>
      <c r="DM16" s="161">
        <f>+'[1]Gob Central'!BX109</f>
        <v>-12.429416989999311</v>
      </c>
      <c r="DN16" s="161">
        <f>+'[1]Gob Central'!BY109</f>
        <v>-252.40025754999988</v>
      </c>
      <c r="DO16" s="161">
        <f>+'[1]Gob Central'!BZ109</f>
        <v>69.575232150000829</v>
      </c>
      <c r="DP16" s="161">
        <f>+'[1]Gob Central'!CA109</f>
        <v>71.519095579999416</v>
      </c>
      <c r="DQ16" s="161">
        <f>+'[1]Gob Central'!CB109</f>
        <v>-101.29525794999927</v>
      </c>
      <c r="DR16" s="161">
        <f>+'[1]Gob Central'!CC109</f>
        <v>9.1673197299992353</v>
      </c>
      <c r="DS16" s="161">
        <f>+'[1]Gob Central'!CD109</f>
        <v>9.3459848500005478</v>
      </c>
      <c r="DT16" s="161">
        <f>+'[1]Gob Central'!CE109</f>
        <v>-67.030718749999778</v>
      </c>
      <c r="DU16" s="161">
        <f>+'[1]Gob Central'!CF109</f>
        <v>254.58766278999974</v>
      </c>
      <c r="DV16" s="161">
        <f>+'[1]Gob Central'!CG109</f>
        <v>-162.98370067000047</v>
      </c>
      <c r="DW16" s="161">
        <f>+'[1]Gob Central'!CH109</f>
        <v>-106.68570205999958</v>
      </c>
      <c r="DX16" s="161">
        <f>+'[1]Gob Central'!CI109</f>
        <v>-10.305142769999748</v>
      </c>
      <c r="DY16" s="161">
        <f>+'[1]Gob Central'!CJ109</f>
        <v>-0.62205015000024844</v>
      </c>
      <c r="DZ16" s="161">
        <f>+'[1]Gob Central'!CK109</f>
        <v>-254.26539813999989</v>
      </c>
      <c r="EA16" s="161">
        <f>+'[1]Gob Central'!CL109</f>
        <v>-78.449011079999991</v>
      </c>
      <c r="EB16" s="161">
        <f>+'[1]Gob Central'!CM109</f>
        <v>59.258945609999699</v>
      </c>
      <c r="EC16" s="161">
        <f>+'[1]Gob Central'!CN109</f>
        <v>58.01616633670028</v>
      </c>
      <c r="ED16" s="161">
        <f>+'[1]Gob Central'!CO109</f>
        <v>42.390653227678769</v>
      </c>
      <c r="EE16" s="161">
        <f>+'[1]Gob Central'!CP109</f>
        <v>5.5743123156207162</v>
      </c>
      <c r="EF16" s="161">
        <f>+'[1]Gob Central'!CQ109</f>
        <v>-4.4729535100000248</v>
      </c>
      <c r="EG16" s="161">
        <f>+'[1]Gob Central'!CR109</f>
        <v>-47.609840029999759</v>
      </c>
      <c r="EH16" s="161">
        <f>+'[1]Gob Central'!CS109</f>
        <v>8.0496118299997477</v>
      </c>
      <c r="EI16" s="161">
        <f>+'[1]Gob Central'!CT109</f>
        <v>37.810748129999865</v>
      </c>
      <c r="EJ16" s="161">
        <f>+'[1]Gob Central'!CU109</f>
        <v>127.54858687000046</v>
      </c>
      <c r="EK16" s="161">
        <f>+'[1]Gob Central'!CV109</f>
        <v>523.06307684568287</v>
      </c>
      <c r="EL16" s="161">
        <f>+'[1]Gob Central'!CW109</f>
        <v>-475.65477490618696</v>
      </c>
      <c r="EM16" s="161">
        <f>+'[1]Gob Central'!CX109</f>
        <v>31.315819660504218</v>
      </c>
      <c r="EN16" s="161">
        <f>+'[1]Gob Central'!CY109</f>
        <v>226.74629743999967</v>
      </c>
      <c r="EO16" s="161">
        <f>+'[1]Gob Central'!CZ109</f>
        <v>463.37801961000048</v>
      </c>
      <c r="EP16" s="161">
        <f>+'[1]Gob Central'!DA109</f>
        <v>-865.09068430000025</v>
      </c>
      <c r="EQ16" s="161">
        <f>+'[1]Gob Central'!DB109</f>
        <v>3.6708445200001734</v>
      </c>
      <c r="ER16" s="161">
        <f>+'[1]Gob Central'!DC109</f>
        <v>7.0935401799997635</v>
      </c>
      <c r="ES16" s="161">
        <f>+'[1]Gob Central'!DD109</f>
        <v>25.468927209999947</v>
      </c>
      <c r="ET16" s="161">
        <f>+'[1]Gob Central'!DE109</f>
        <v>8.8939230199998747</v>
      </c>
      <c r="EU16" s="161">
        <f>+'[1]Gob Central'!DF109</f>
        <v>130.85071673000039</v>
      </c>
      <c r="EV16" s="161">
        <f>+'[1]Gob Central'!DG109</f>
        <v>-47.640801479999936</v>
      </c>
      <c r="EW16" s="161">
        <f>+'[1]Gob Central'!DH109</f>
        <v>-24.110875950000263</v>
      </c>
      <c r="EX16" s="161">
        <f>+'[1]Gob Central'!DI109</f>
        <v>-2.855514189999667</v>
      </c>
      <c r="EY16" s="161">
        <f>+'[1]Gob Central'!DJ109</f>
        <v>-12.358444640000471</v>
      </c>
      <c r="EZ16" s="161">
        <f>+'[1]Gob Central'!DK109</f>
        <v>5.0097723000003498</v>
      </c>
      <c r="FA16" s="161">
        <f>+'[1]Gob Central'!DL109</f>
        <v>185.12113251000034</v>
      </c>
      <c r="FB16" s="161">
        <f>+'[1]Gob Central'!DM109</f>
        <v>56.326391869999952</v>
      </c>
      <c r="FC16" s="161">
        <f>+'[1]Gob Central'!DN109</f>
        <v>-9.3450833000006241</v>
      </c>
      <c r="FD16" s="161">
        <f>+'[1]Gob Central'!DO109</f>
        <v>-12.75435281</v>
      </c>
      <c r="FE16" s="161">
        <f>+'[1]Gob Central'!DP109</f>
        <v>2378.1436613799997</v>
      </c>
      <c r="FF16" s="161">
        <f>+'[1]Gob Central'!DQ109</f>
        <v>-13.042006380000203</v>
      </c>
      <c r="FG16" s="161">
        <f>+'[1]Gob Central'!DR109</f>
        <v>-8.097425869998915</v>
      </c>
      <c r="FH16" s="161">
        <f>+'[1]Gob Central'!DS109</f>
        <v>-15.690636840001389</v>
      </c>
      <c r="FI16" s="161">
        <f>+'[1]Gob Central'!DT109</f>
        <v>-72.151720539998678</v>
      </c>
      <c r="FJ16" s="161">
        <f>+'[1]Gob Central'!DU109</f>
        <v>-73.708270940000148</v>
      </c>
      <c r="FK16" s="161">
        <f>+'[1]Gob Central'!DV109</f>
        <v>-4.2647178500010341</v>
      </c>
      <c r="FL16" s="161">
        <f>+'[1]Gob Central'!DW109</f>
        <v>5.0564002300016</v>
      </c>
      <c r="FM16" s="161">
        <f>+'[1]Gob Central'!DX109</f>
        <v>-64.761938400000872</v>
      </c>
      <c r="FN16" s="161">
        <f>+'[1]Gob Central'!DY109</f>
        <v>-41.398802009999599</v>
      </c>
      <c r="FO16" s="161">
        <f>+'[1]Gob Central'!DZ109</f>
        <v>-14.296867370000655</v>
      </c>
      <c r="FP16" s="161">
        <f>+'[1]Gob Central'!EA109</f>
        <v>-42.169179479999002</v>
      </c>
      <c r="FQ16" s="161">
        <f>+'[1]Gob Central'!EB109</f>
        <v>-54.564566930000183</v>
      </c>
      <c r="FR16" s="161">
        <f>+'[1]Gob Central'!EC109</f>
        <v>-127.40484089000074</v>
      </c>
      <c r="FS16" s="161">
        <f>+'[1]Gob Central'!ED109</f>
        <v>-79.547545950000313</v>
      </c>
      <c r="FT16" s="161">
        <f>+'[1]Gob Central'!EE109</f>
        <v>-130.12130791999971</v>
      </c>
      <c r="FU16" s="161">
        <f>+'[1]Gob Central'!EF109</f>
        <v>-18.53805611000007</v>
      </c>
      <c r="FV16" s="161">
        <f>+'[1]Gob Central'!EG109</f>
        <v>-62.945500060000086</v>
      </c>
      <c r="FW16" s="161">
        <f>+'[1]Gob Central'!EH109</f>
        <v>2.2870579200004215</v>
      </c>
      <c r="FX16" s="161">
        <f>+'[1]Gob Central'!EI109</f>
        <v>-3.8398039900002914</v>
      </c>
      <c r="FY16" s="161">
        <f>+'[1]Gob Central'!EJ109</f>
        <v>4.8465208699999494</v>
      </c>
      <c r="FZ16" s="161">
        <f>+'[1]Gob Central'!EK109</f>
        <v>-21.54808894999951</v>
      </c>
      <c r="GA16" s="161">
        <f>+'[1]Gob Central'!EL109</f>
        <v>-3.7056555700000899</v>
      </c>
      <c r="GB16" s="161">
        <f>+'[1]Gob Central'!EM109</f>
        <v>36.082317119999971</v>
      </c>
      <c r="GC16" s="161">
        <f>+'[1]Gob Central'!EN109</f>
        <v>17.313004640000145</v>
      </c>
      <c r="GD16" s="161">
        <f>+'[1]Gob Central'!EO109</f>
        <v>17.004048740000144</v>
      </c>
      <c r="GE16" s="161">
        <f>+'[1]Gob Central'!EP109</f>
        <v>64.000690459999078</v>
      </c>
      <c r="GF16" s="161">
        <f>+'[1]Gob Central'!EQ109</f>
        <v>45.625574380000216</v>
      </c>
      <c r="GG16" s="161">
        <f>+'[1]Gob Central'!ER109</f>
        <v>47.177247340000577</v>
      </c>
      <c r="GH16" s="161">
        <f>+'[1]Gob Central'!ES109</f>
        <v>-6.7991178500005844</v>
      </c>
    </row>
    <row r="17" spans="2:190">
      <c r="B17" s="167"/>
      <c r="C17" s="168"/>
      <c r="D17" s="164"/>
      <c r="E17" s="164"/>
      <c r="F17" s="164"/>
      <c r="G17" s="164"/>
      <c r="H17" s="164"/>
      <c r="I17" s="164"/>
      <c r="J17" s="164"/>
      <c r="K17" s="164"/>
      <c r="L17" s="164"/>
      <c r="M17" s="164">
        <f>+SUM(FK17:FV17)</f>
        <v>0</v>
      </c>
      <c r="N17" s="164">
        <f t="shared" si="15"/>
        <v>0</v>
      </c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>
        <f t="shared" si="21"/>
        <v>0</v>
      </c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</row>
    <row r="18" spans="2:190" s="78" customFormat="1">
      <c r="B18" s="169">
        <v>2</v>
      </c>
      <c r="C18" s="170" t="s">
        <v>168</v>
      </c>
      <c r="D18" s="171">
        <f t="shared" ref="D18:AT18" si="93">D19+D23+D28+D33+D34</f>
        <v>7823.9950331088767</v>
      </c>
      <c r="E18" s="171">
        <f t="shared" si="93"/>
        <v>8713.7548439252387</v>
      </c>
      <c r="F18" s="171">
        <f t="shared" si="93"/>
        <v>6298.8940197567326</v>
      </c>
      <c r="G18" s="171">
        <f t="shared" si="93"/>
        <v>8298.2303171442818</v>
      </c>
      <c r="H18" s="171">
        <f t="shared" si="93"/>
        <v>4291.2461150094168</v>
      </c>
      <c r="I18" s="171">
        <f t="shared" si="93"/>
        <v>4233.6454085272799</v>
      </c>
      <c r="J18" s="171">
        <f t="shared" si="93"/>
        <v>6742.4719324978078</v>
      </c>
      <c r="K18" s="171">
        <f t="shared" si="93"/>
        <v>8747.6351714729062</v>
      </c>
      <c r="L18" s="171">
        <f t="shared" si="93"/>
        <v>6692.162388523926</v>
      </c>
      <c r="M18" s="171">
        <f t="shared" si="93"/>
        <v>1898.0479291932827</v>
      </c>
      <c r="N18" s="171">
        <f t="shared" si="15"/>
        <v>5268.1509658811328</v>
      </c>
      <c r="O18" s="171">
        <f t="shared" si="93"/>
        <v>1987.4657747258634</v>
      </c>
      <c r="P18" s="171">
        <f t="shared" si="93"/>
        <v>668.48651681817216</v>
      </c>
      <c r="Q18" s="171">
        <f t="shared" si="93"/>
        <v>1998.9597713720018</v>
      </c>
      <c r="R18" s="171">
        <f t="shared" si="93"/>
        <v>3169.0829701928405</v>
      </c>
      <c r="S18" s="171">
        <f t="shared" si="93"/>
        <v>1230.2800642277361</v>
      </c>
      <c r="T18" s="171">
        <f t="shared" si="93"/>
        <v>2692.6254402888908</v>
      </c>
      <c r="U18" s="171">
        <f t="shared" si="93"/>
        <v>2026.4960124215086</v>
      </c>
      <c r="V18" s="171">
        <f t="shared" si="93"/>
        <v>2764.3533269871032</v>
      </c>
      <c r="W18" s="171">
        <f t="shared" si="93"/>
        <v>1973.3993200559603</v>
      </c>
      <c r="X18" s="171">
        <f t="shared" si="93"/>
        <v>1674.3844248851465</v>
      </c>
      <c r="Y18" s="171">
        <f t="shared" si="93"/>
        <v>504.72258509603569</v>
      </c>
      <c r="Z18" s="171">
        <f t="shared" si="93"/>
        <v>2146.3876897195905</v>
      </c>
      <c r="AA18" s="171">
        <f t="shared" si="93"/>
        <v>1768.8818115871188</v>
      </c>
      <c r="AB18" s="171">
        <f t="shared" si="93"/>
        <v>1465.1251690870999</v>
      </c>
      <c r="AC18" s="171">
        <f t="shared" si="93"/>
        <v>2588.9692938798116</v>
      </c>
      <c r="AD18" s="171">
        <f t="shared" si="93"/>
        <v>2475.2540425902498</v>
      </c>
      <c r="AE18" s="171">
        <f t="shared" si="93"/>
        <v>922.03384035628778</v>
      </c>
      <c r="AF18" s="171">
        <f t="shared" si="93"/>
        <v>-469.22421073910505</v>
      </c>
      <c r="AG18" s="171">
        <f t="shared" si="93"/>
        <v>91.296820119664517</v>
      </c>
      <c r="AH18" s="171">
        <f t="shared" si="93"/>
        <v>3747.1396652725698</v>
      </c>
      <c r="AI18" s="171">
        <f t="shared" si="93"/>
        <v>1246.0678352838038</v>
      </c>
      <c r="AJ18" s="171">
        <f t="shared" si="93"/>
        <v>572.31753351861403</v>
      </c>
      <c r="AK18" s="171">
        <f t="shared" si="93"/>
        <v>1262.0024808808616</v>
      </c>
      <c r="AL18" s="171">
        <f t="shared" si="93"/>
        <v>1153.2575588440004</v>
      </c>
      <c r="AM18" s="171">
        <f t="shared" si="93"/>
        <v>2997.1042912852472</v>
      </c>
      <c r="AN18" s="171">
        <f t="shared" si="93"/>
        <v>-588.54975943245472</v>
      </c>
      <c r="AO18" s="171">
        <f t="shared" si="93"/>
        <v>2986.4793664790009</v>
      </c>
      <c r="AP18" s="171">
        <f t="shared" si="93"/>
        <v>1347.4380341660139</v>
      </c>
      <c r="AQ18" s="171">
        <f t="shared" si="93"/>
        <v>1144.3515072256287</v>
      </c>
      <c r="AR18" s="171">
        <f t="shared" si="93"/>
        <v>2138.3198740583221</v>
      </c>
      <c r="AS18" s="171">
        <f t="shared" si="93"/>
        <v>1787.5302733798812</v>
      </c>
      <c r="AT18" s="171">
        <f t="shared" si="93"/>
        <v>3677.4335168090747</v>
      </c>
      <c r="AU18" s="171">
        <f t="shared" ref="AU18:AZ18" si="94">AU19+AU23+AU34+AU28+AU33</f>
        <v>451.874004372429</v>
      </c>
      <c r="AV18" s="171">
        <f t="shared" si="94"/>
        <v>524.08032524598298</v>
      </c>
      <c r="AW18" s="171">
        <f t="shared" si="94"/>
        <v>3383.9950218102522</v>
      </c>
      <c r="AX18" s="171">
        <f t="shared" si="94"/>
        <v>2332.21303709526</v>
      </c>
      <c r="AY18" s="171">
        <f t="shared" si="94"/>
        <v>144.80883221065773</v>
      </c>
      <c r="AZ18" s="171">
        <f t="shared" si="94"/>
        <v>176.77019050706156</v>
      </c>
      <c r="BA18" s="171">
        <f t="shared" si="74"/>
        <v>184.23106320227291</v>
      </c>
      <c r="BB18" s="171">
        <f t="shared" si="75"/>
        <v>1392.2378432732905</v>
      </c>
      <c r="BC18" s="171">
        <f t="shared" si="18"/>
        <v>161.70392025304125</v>
      </c>
      <c r="BD18" s="171">
        <f t="shared" si="19"/>
        <v>510.46962542997585</v>
      </c>
      <c r="BE18" s="171">
        <f t="shared" si="20"/>
        <v>1826.4561437762623</v>
      </c>
      <c r="BF18" s="171">
        <f t="shared" si="21"/>
        <v>2769.5212764218536</v>
      </c>
      <c r="BG18" s="171">
        <f>BG19+BG23+BG28+BG33+BG34</f>
        <v>238.18783065075195</v>
      </c>
      <c r="BH18" s="171">
        <f t="shared" ref="BH18:BO18" si="95">BH19+BH23+BH28+BH33+BH34</f>
        <v>1655.5024950268066</v>
      </c>
      <c r="BI18" s="171">
        <f t="shared" si="95"/>
        <v>93.775449048303429</v>
      </c>
      <c r="BJ18" s="171">
        <f t="shared" si="95"/>
        <v>149.68452014308423</v>
      </c>
      <c r="BK18" s="171">
        <f t="shared" si="95"/>
        <v>283.58786684441884</v>
      </c>
      <c r="BL18" s="171">
        <f t="shared" si="95"/>
        <v>235.21412983067009</v>
      </c>
      <c r="BM18" s="171">
        <f t="shared" si="95"/>
        <v>483.27164877608607</v>
      </c>
      <c r="BN18" s="171">
        <f t="shared" si="95"/>
        <v>1181.0117616097391</v>
      </c>
      <c r="BO18" s="171">
        <f t="shared" si="95"/>
        <v>334.67636098617584</v>
      </c>
      <c r="BP18" s="171">
        <f t="shared" ref="BP18" si="96">BP19+BP23+BP28+BP33+BP34</f>
        <v>587.47255234643205</v>
      </c>
      <c r="BQ18" s="171">
        <f t="shared" ref="BQ18" si="97">BQ19+BQ23+BQ28+BQ33+BQ34</f>
        <v>801.75238444235242</v>
      </c>
      <c r="BR18" s="171">
        <f t="shared" ref="BR18" si="98">BR19+BR23+BR28+BR33+BR34</f>
        <v>1779.8580334040557</v>
      </c>
      <c r="BS18" s="171">
        <f t="shared" ref="BS18" si="99">BS19+BS23+BS28+BS33+BS34</f>
        <v>-39.594491331317187</v>
      </c>
      <c r="BT18" s="171">
        <f t="shared" ref="BT18" si="100">BT19+BT23+BT28+BT33+BT34</f>
        <v>786.33879265475957</v>
      </c>
      <c r="BU18" s="171">
        <f t="shared" ref="BU18" si="101">BU19+BU23+BU28+BU33+BU34</f>
        <v>483.53576290429396</v>
      </c>
      <c r="BV18" s="171">
        <f t="shared" ref="BV18:BW18" si="102">BV19+BV23+BV28+BV33+BV34</f>
        <v>332.85018919001129</v>
      </c>
      <c r="BW18" s="171">
        <f t="shared" si="102"/>
        <v>536.82746071648035</v>
      </c>
      <c r="BX18" s="171">
        <f t="shared" ref="BX18" si="103">BX19+BX23+BX28+BX33+BX34</f>
        <v>1822.9477903823993</v>
      </c>
      <c r="BY18" s="171">
        <f t="shared" ref="BY18" si="104">BY19+BY23+BY28+BY33+BY34</f>
        <v>24.566448679618873</v>
      </c>
      <c r="BZ18" s="171">
        <f t="shared" ref="BZ18" si="105">BZ19+BZ23+BZ28+BZ33+BZ34</f>
        <v>670.68877231866145</v>
      </c>
      <c r="CA18" s="171">
        <f t="shared" ref="CA18" si="106">CA19+CA23+CA28+CA33+CA34</f>
        <v>1331.2407914232285</v>
      </c>
      <c r="CB18" s="171">
        <f t="shared" ref="CB18" si="107">CB19+CB23+CB28+CB33+CB34</f>
        <v>159.89956718187727</v>
      </c>
      <c r="CC18" s="171">
        <f t="shared" ref="CC18" si="108">CC19+CC23+CC28+CC33+CC34</f>
        <v>519.87671138016424</v>
      </c>
      <c r="CD18" s="171">
        <f t="shared" ref="CD18:CE18" si="109">CD19+CD23+CD28+CD33+CD34</f>
        <v>2084.5770484250611</v>
      </c>
      <c r="CE18" s="171">
        <f t="shared" si="109"/>
        <v>-10.611908745456162</v>
      </c>
      <c r="CF18" s="171">
        <f t="shared" ref="CF18" si="110">CF19+CF23+CF28+CF33+CF34</f>
        <v>980.75798933878752</v>
      </c>
      <c r="CG18" s="171">
        <f t="shared" ref="CG18" si="111">CG19+CG23+CG28+CG33+CG34</f>
        <v>1003.2532394626287</v>
      </c>
      <c r="CH18" s="171">
        <f t="shared" ref="CH18" si="112">CH19+CH23+CH28+CH33+CH34</f>
        <v>84.252068498599982</v>
      </c>
      <c r="CI18" s="171">
        <f t="shared" ref="CI18" si="113">CI19+CI23+CI28+CI33+CI34</f>
        <v>860.68898485147122</v>
      </c>
      <c r="CJ18" s="171">
        <f t="shared" ref="CJ18" si="114">CJ19+CJ23+CJ28+CJ33+CJ34</f>
        <v>729.44337153507672</v>
      </c>
      <c r="CK18" s="171">
        <f t="shared" ref="CK18" si="115">CK19+CK23+CK28+CK33+CK34</f>
        <v>244.15169064503735</v>
      </c>
      <c r="CL18" s="171">
        <f t="shared" ref="CL18:CM18" si="116">CL19+CL23+CL28+CL33+CL34</f>
        <v>-166.95242291365744</v>
      </c>
      <c r="CM18" s="171">
        <f t="shared" si="116"/>
        <v>427.5233173646551</v>
      </c>
      <c r="CN18" s="171">
        <f t="shared" ref="CN18" si="117">CN19+CN23+CN28+CN33+CN34</f>
        <v>523.98673500083078</v>
      </c>
      <c r="CO18" s="171">
        <f t="shared" ref="CO18" si="118">CO19+CO23+CO28+CO33+CO34</f>
        <v>-88.124547008396462</v>
      </c>
      <c r="CP18" s="171">
        <f t="shared" ref="CP18" si="119">CP19+CP23+CP28+CP33+CP34</f>
        <v>1710.5255017271566</v>
      </c>
      <c r="CQ18" s="171">
        <f t="shared" ref="CQ18" si="120">CQ19+CQ23+CQ28+CQ33+CQ34</f>
        <v>-308.27086104983005</v>
      </c>
      <c r="CR18" s="171">
        <f t="shared" ref="CR18" si="121">CR19+CR23+CR28+CR33+CR34</f>
        <v>1751.3605957310424</v>
      </c>
      <c r="CS18" s="171">
        <f t="shared" ref="CS18" si="122">CS19+CS23+CS28+CS33+CS34</f>
        <v>325.79207690590601</v>
      </c>
      <c r="CT18" s="171">
        <f t="shared" ref="CT18:CU18" si="123">CT19+CT23+CT28+CT33+CT34</f>
        <v>225.66190780344499</v>
      </c>
      <c r="CU18" s="171">
        <f t="shared" si="123"/>
        <v>227.33086349121405</v>
      </c>
      <c r="CV18" s="171">
        <f t="shared" ref="CV18" si="124">CV19+CV23+CV28+CV33+CV34</f>
        <v>1012.1323977924412</v>
      </c>
      <c r="CW18" s="171">
        <f t="shared" ref="CW18" si="125">CW19+CW23+CW28+CW33+CW34</f>
        <v>653.78787889476735</v>
      </c>
      <c r="CX18" s="171">
        <f t="shared" ref="CX18" si="126">CX19+CX23+CX28+CX33+CX34</f>
        <v>291.14929841335368</v>
      </c>
      <c r="CY18" s="171">
        <f t="shared" ref="CY18" si="127">CY19+CY23+CY28+CY33+CY34</f>
        <v>1644.0321165716912</v>
      </c>
      <c r="CZ18" s="171">
        <f t="shared" ref="CZ18" si="128">CZ19+CZ23+CZ28+CZ33+CZ34</f>
        <v>306.3352395679097</v>
      </c>
      <c r="DA18" s="171">
        <f t="shared" ref="DA18" si="129">DA19+DA23+DA28+DA33+DA34</f>
        <v>238.83205111409643</v>
      </c>
      <c r="DB18" s="171">
        <f t="shared" ref="DB18:DC18" si="130">DB19+DB23+DB28+DB33+DB34</f>
        <v>1930.0867519082424</v>
      </c>
      <c r="DC18" s="171">
        <f t="shared" si="130"/>
        <v>-30.249640700265218</v>
      </c>
      <c r="DD18" s="171">
        <f t="shared" ref="DD18" si="131">DD19+DD23+DD28+DD33+DD34</f>
        <v>545.5086611219499</v>
      </c>
      <c r="DE18" s="171">
        <f t="shared" ref="DE18" si="132">DE19+DE23+DE28+DE33+DE34</f>
        <v>406.77481993460367</v>
      </c>
      <c r="DF18" s="171">
        <f t="shared" ref="DF18" si="133">DF19+DF23+DF28+DF33+DF34</f>
        <v>-300.81435138076779</v>
      </c>
      <c r="DG18" s="171">
        <f t="shared" ref="DG18" si="134">DG19+DG23+DG28+DG33+DG34</f>
        <v>-902.93333439640742</v>
      </c>
      <c r="DH18" s="171">
        <f t="shared" ref="DH18" si="135">DH19+DH23+DH28+DH33+DH34</f>
        <v>734.52347503807107</v>
      </c>
      <c r="DI18" s="171">
        <f t="shared" ref="DI18" si="136">DI19+DI23+DI28+DI33+DI34</f>
        <v>-95.681227313531352</v>
      </c>
      <c r="DJ18" s="171">
        <f t="shared" ref="DJ18:DK18" si="137">DJ19+DJ23+DJ28+DJ33+DJ34</f>
        <v>-39.92749826840889</v>
      </c>
      <c r="DK18" s="171">
        <f t="shared" si="137"/>
        <v>226.90554570160492</v>
      </c>
      <c r="DL18" s="171">
        <f t="shared" ref="DL18" si="138">DL19+DL23+DL28+DL33+DL34</f>
        <v>2824.6111659521116</v>
      </c>
      <c r="DM18" s="171">
        <f t="shared" ref="DM18" si="139">DM19+DM23+DM28+DM33+DM34</f>
        <v>-323.5793872678135</v>
      </c>
      <c r="DN18" s="171">
        <f t="shared" ref="DN18" si="140">DN19+DN23+DN28+DN33+DN34</f>
        <v>1246.1078865882725</v>
      </c>
      <c r="DO18" s="171">
        <f t="shared" ref="DO18" si="141">DO19+DO23+DO28+DO33+DO34</f>
        <v>2590.2799443822087</v>
      </c>
      <c r="DP18" s="171">
        <f t="shared" ref="DP18" si="142">DP19+DP23+DP28+DP33+DP34</f>
        <v>-698.57957590310309</v>
      </c>
      <c r="DQ18" s="171">
        <f t="shared" ref="DQ18" si="143">DQ19+DQ23+DQ28+DQ33+DQ34</f>
        <v>-645.63253319530236</v>
      </c>
      <c r="DR18" s="171">
        <f t="shared" ref="DR18:DS18" si="144">DR19+DR23+DR28+DR33+DR34</f>
        <v>173.07434686373995</v>
      </c>
      <c r="DS18" s="171">
        <f t="shared" si="144"/>
        <v>-22.1972913464665</v>
      </c>
      <c r="DT18" s="171">
        <f t="shared" ref="DT18" si="145">DT19+DT23+DT28+DT33+DT34</f>
        <v>421.44047800133342</v>
      </c>
      <c r="DU18" s="171">
        <f t="shared" ref="DU18" si="146">DU19+DU23+DU28+DU33+DU34</f>
        <v>311.06597038153325</v>
      </c>
      <c r="DV18" s="171">
        <f t="shared" ref="DV18" si="147">DV19+DV23+DV28+DV33+DV34</f>
        <v>600.95331659973328</v>
      </c>
      <c r="DW18" s="171">
        <f t="shared" ref="DW18" si="148">DW19+DW23+DW28+DW33+DW34</f>
        <v>349.98319389959568</v>
      </c>
      <c r="DX18" s="171">
        <f t="shared" ref="DX18" si="149">DX19+DX23+DX28+DX33+DX34</f>
        <v>199.41308208693385</v>
      </c>
      <c r="DY18" s="171">
        <f t="shared" ref="DY18" si="150">DY19+DY23+DY28+DY33+DY34</f>
        <v>344.74118597473353</v>
      </c>
      <c r="DZ18" s="171">
        <f t="shared" ref="DZ18:EA18" si="151">DZ19+DZ23+DZ28+DZ33+DZ34</f>
        <v>609.10329078233281</v>
      </c>
      <c r="EA18" s="171">
        <f t="shared" si="151"/>
        <v>855.74979685833193</v>
      </c>
      <c r="EB18" s="171">
        <f t="shared" ref="EB18" si="152">EB19+EB23+EB28+EB33+EB34</f>
        <v>-309.98012315166693</v>
      </c>
      <c r="EC18" s="171">
        <f t="shared" ref="EC18" si="153">EC19+EC23+EC28+EC33+EC34</f>
        <v>2451.3346175785823</v>
      </c>
      <c r="ED18" s="171">
        <f t="shared" ref="ED18" si="154">ED19+ED23+ED28+ED33+ED34</f>
        <v>-1255.1279864214659</v>
      </c>
      <c r="EE18" s="171">
        <f t="shared" ref="EE18" si="155">EE19+EE23+EE28+EE33+EE34</f>
        <v>-131.29287914646733</v>
      </c>
      <c r="EF18" s="171">
        <f t="shared" ref="EF18" si="156">EF19+EF23+EF28+EF33+EF34</f>
        <v>797.87110613547918</v>
      </c>
      <c r="EG18" s="171">
        <f t="shared" ref="EG18" si="157">EG19+EG23+EG28+EG33+EG34</f>
        <v>-96.078936833465335</v>
      </c>
      <c r="EH18" s="171">
        <f t="shared" ref="EH18:EI18" si="158">EH19+EH23+EH28+EH33+EH34</f>
        <v>-60.647969340868229</v>
      </c>
      <c r="EI18" s="171">
        <f t="shared" si="158"/>
        <v>3143.2062726533331</v>
      </c>
      <c r="EJ18" s="171">
        <f t="shared" ref="EJ18" si="159">EJ19+EJ23+EJ28+EJ33+EJ34</f>
        <v>-1172.7626302111148</v>
      </c>
      <c r="EK18" s="171">
        <f t="shared" ref="EK18" si="160">EK19+EK23+EK28+EK33+EK34</f>
        <v>269.73655991207409</v>
      </c>
      <c r="EL18" s="171">
        <f t="shared" ref="EL18" si="161">EL19+EL23+EL28+EL33+EL34</f>
        <v>2250.4641044650548</v>
      </c>
      <c r="EM18" s="171">
        <f t="shared" ref="EM18" si="162">EM19+EM23+EM28+EM33+EM34</f>
        <v>-399.5421292149918</v>
      </c>
      <c r="EN18" s="171">
        <f t="shared" ref="EN18" si="163">EN19+EN23+EN28+EN33+EN34</f>
        <v>1108.260150303646</v>
      </c>
      <c r="EO18" s="171">
        <f t="shared" ref="EO18" si="164">EO19+EO23+EO28+EO33+EO34</f>
        <v>435.6334861369744</v>
      </c>
      <c r="EP18" s="171">
        <f t="shared" ref="EP18:EQ18" si="165">EP19+EP23+EP28+EP33+EP34</f>
        <v>-458.95162649373634</v>
      </c>
      <c r="EQ18" s="171">
        <f t="shared" si="165"/>
        <v>1832.474522020578</v>
      </c>
      <c r="ER18" s="171">
        <f t="shared" ref="ER18" si="166">ER19+ER23+ER28+ER33+ER34</f>
        <v>764.79697853147934</v>
      </c>
      <c r="ES18" s="171">
        <f t="shared" ref="ES18" si="167">ES19+ES23+ES28+ES33+ES34</f>
        <v>689.79152280474659</v>
      </c>
      <c r="ET18" s="171">
        <f t="shared" ref="ET18" si="168">ET19+ET23+ET28+ET33+ET34</f>
        <v>910.73500637619759</v>
      </c>
      <c r="EU18" s="171">
        <f t="shared" ref="EU18" si="169">EU19+EU23+EU28+EU33+EU34</f>
        <v>187.00374419893674</v>
      </c>
      <c r="EV18" s="171">
        <f t="shared" ref="EV18" si="170">EV19+EV23+EV28+EV33+EV34</f>
        <v>765.19932461829262</v>
      </c>
      <c r="EW18" s="171">
        <f t="shared" ref="EW18" si="171">EW19+EW23+EW28+EW33+EW34</f>
        <v>341.08494639415358</v>
      </c>
      <c r="EX18" s="171">
        <f t="shared" ref="EX18:EY18" si="172">EX19+EX23+EX28+EX33+EX34</f>
        <v>2571.1492457966292</v>
      </c>
      <c r="EY18" s="171">
        <f t="shared" si="172"/>
        <v>98.382346848801149</v>
      </c>
      <c r="EZ18" s="171">
        <f t="shared" ref="EZ18" si="173">EZ19+EZ23+EZ28+EZ33+EZ34</f>
        <v>559.534951759553</v>
      </c>
      <c r="FA18" s="171">
        <f t="shared" ref="FA18" si="174">FA19+FA23+FA28+FA33+FA34</f>
        <v>-206.04329423592509</v>
      </c>
      <c r="FB18" s="171">
        <f t="shared" ref="FB18" si="175">FB19+FB23+FB28+FB33+FB34</f>
        <v>481.01711914876495</v>
      </c>
      <c r="FC18" s="171">
        <f t="shared" ref="FC18" si="176">FC19+FC23+FC28+FC33+FC34</f>
        <v>-158.01381212730726</v>
      </c>
      <c r="FD18" s="171">
        <f t="shared" ref="FD18" si="177">FD19+FD23+FD28+FD33+FD34</f>
        <v>201.07701822452529</v>
      </c>
      <c r="FE18" s="171">
        <f t="shared" ref="FE18" si="178">FE19+FE23+FE28+FE33+FE34</f>
        <v>2688.3119472293083</v>
      </c>
      <c r="FF18" s="171">
        <f t="shared" ref="FF18:FG18" si="179">FF19+FF23+FF28+FF33+FF34</f>
        <v>1393.0492335984936</v>
      </c>
      <c r="FG18" s="171">
        <f t="shared" si="179"/>
        <v>-697.36615901755044</v>
      </c>
      <c r="FH18" s="171">
        <f t="shared" ref="FH18" si="180">FH19+FH23+FH28+FH33+FH34</f>
        <v>333.98297713600135</v>
      </c>
      <c r="FI18" s="171">
        <f t="shared" ref="FI18" si="181">FI19+FI23+FI28+FI33+FI34</f>
        <v>-254.70832876623209</v>
      </c>
      <c r="FJ18" s="171">
        <f t="shared" ref="FJ18" si="182">FJ19+FJ23+FJ28+FJ33+FJ34</f>
        <v>2252.9383887254899</v>
      </c>
      <c r="FK18" s="171">
        <f t="shared" ref="FK18" si="183">FK19+FK23+FK28+FK33+FK34</f>
        <v>-513.51740836120553</v>
      </c>
      <c r="FL18" s="171">
        <f t="shared" ref="FL18" si="184">FL19+FL23+FL28+FL33+FL34</f>
        <v>51.792611436380696</v>
      </c>
      <c r="FM18" s="171">
        <f t="shared" ref="FM18" si="185">FM19+FM23+FM28+FM33+FM34</f>
        <v>606.53362913548358</v>
      </c>
      <c r="FN18" s="171">
        <f t="shared" ref="FN18:FO18" si="186">FN19+FN23+FN28+FN33+FN34</f>
        <v>-483.83969670768613</v>
      </c>
      <c r="FO18" s="171">
        <f t="shared" si="186"/>
        <v>-58.67699927660135</v>
      </c>
      <c r="FP18" s="171">
        <f t="shared" ref="FP18" si="187">FP19+FP23+FP28+FP33+FP34</f>
        <v>719.2868864913487</v>
      </c>
      <c r="FQ18" s="171">
        <f t="shared" ref="FQ18" si="188">FQ19+FQ23+FQ28+FQ33+FQ34</f>
        <v>151.16449264812704</v>
      </c>
      <c r="FR18" s="171">
        <f t="shared" ref="FR18" si="189">FR19+FR23+FR28+FR33+FR34</f>
        <v>167.52340431812777</v>
      </c>
      <c r="FS18" s="171">
        <f t="shared" ref="FS18" si="190">FS19+FS23+FS28+FS33+FS34</f>
        <v>-134.4568337639819</v>
      </c>
      <c r="FT18" s="171">
        <f t="shared" ref="FT18" si="191">FT19+FT23+FT28+FT33+FT34</f>
        <v>-710.07273074214049</v>
      </c>
      <c r="FU18" s="171">
        <f t="shared" ref="FU18" si="192">FU19+FU23+FU28+FU33+FU34</f>
        <v>666.19686356222155</v>
      </c>
      <c r="FV18" s="171">
        <f t="shared" ref="FV18:FW18" si="193">FV19+FV23+FV28+FV33+FV34</f>
        <v>1436.1137104532095</v>
      </c>
      <c r="FW18" s="171">
        <f t="shared" si="193"/>
        <v>-632.10162722386303</v>
      </c>
      <c r="FX18" s="171">
        <f t="shared" ref="FX18:FZ18" si="194">FX19+FX23+FX28+FX33+FX34</f>
        <v>463.1097299268697</v>
      </c>
      <c r="FY18" s="171">
        <f t="shared" si="194"/>
        <v>330.69581755003458</v>
      </c>
      <c r="FZ18" s="171">
        <f t="shared" si="194"/>
        <v>-141.17758671284545</v>
      </c>
      <c r="GA18" s="171">
        <f t="shared" ref="GA18:GB18" si="195">GA19+GA23+GA28+GA33+GA34</f>
        <v>332.11016659873144</v>
      </c>
      <c r="GB18" s="171">
        <f t="shared" si="195"/>
        <v>319.53704554408984</v>
      </c>
      <c r="GC18" s="171">
        <f t="shared" ref="GC18" si="196">GC19+GC23+GC28+GC33+GC34</f>
        <v>861.6231621204804</v>
      </c>
      <c r="GD18" s="171">
        <f t="shared" ref="GD18" si="197">GD19+GD23+GD28+GD33+GD34</f>
        <v>485.17614722508893</v>
      </c>
      <c r="GE18" s="171">
        <f t="shared" ref="GE18" si="198">GE19+GE23+GE28+GE33+GE34</f>
        <v>479.65683443069281</v>
      </c>
      <c r="GF18" s="171">
        <f t="shared" ref="GF18:GH18" si="199">GF19+GF23+GF28+GF33+GF34</f>
        <v>697.88747905218872</v>
      </c>
      <c r="GG18" s="171">
        <f t="shared" si="199"/>
        <v>602.64838043789814</v>
      </c>
      <c r="GH18" s="171">
        <f t="shared" si="199"/>
        <v>1468.9854169317668</v>
      </c>
    </row>
    <row r="19" spans="2:190">
      <c r="B19" s="166">
        <v>21</v>
      </c>
      <c r="C19" s="159" t="s">
        <v>88</v>
      </c>
      <c r="D19" s="161">
        <f t="shared" ref="D19:BG19" si="200">+SUM(D20:D22)</f>
        <v>2448.7804108310829</v>
      </c>
      <c r="E19" s="161">
        <f t="shared" si="200"/>
        <v>4845.7713148095809</v>
      </c>
      <c r="F19" s="161">
        <f t="shared" si="200"/>
        <v>1665.0680643615403</v>
      </c>
      <c r="G19" s="161">
        <f t="shared" si="200"/>
        <v>5618.4170517412904</v>
      </c>
      <c r="H19" s="161">
        <f t="shared" si="200"/>
        <v>5318.4583583317999</v>
      </c>
      <c r="I19" s="161">
        <f t="shared" si="200"/>
        <v>1655.7332848939993</v>
      </c>
      <c r="J19" s="161">
        <f>+SUM(J20:J22)</f>
        <v>3619.9485732893281</v>
      </c>
      <c r="K19" s="161">
        <f t="shared" ref="K19:S19" si="201">+SUM(K20:K22)</f>
        <v>2874.4001683318706</v>
      </c>
      <c r="L19" s="161">
        <f t="shared" si="201"/>
        <v>33.457425102865443</v>
      </c>
      <c r="M19" s="161">
        <f t="shared" si="201"/>
        <v>225.71390472928232</v>
      </c>
      <c r="N19" s="161">
        <f t="shared" si="15"/>
        <v>-371.29082872064936</v>
      </c>
      <c r="O19" s="161">
        <f t="shared" si="201"/>
        <v>318.68547411729054</v>
      </c>
      <c r="P19" s="161">
        <f t="shared" si="201"/>
        <v>287.74764237494782</v>
      </c>
      <c r="Q19" s="161">
        <f t="shared" si="201"/>
        <v>314.3811285751147</v>
      </c>
      <c r="R19" s="161">
        <f t="shared" si="201"/>
        <v>1527.96616576373</v>
      </c>
      <c r="S19" s="161">
        <f t="shared" si="201"/>
        <v>1025.3717035393345</v>
      </c>
      <c r="T19" s="161">
        <f t="shared" si="200"/>
        <v>2425.4266468375795</v>
      </c>
      <c r="U19" s="161">
        <f t="shared" si="200"/>
        <v>11.246914047784227</v>
      </c>
      <c r="V19" s="161">
        <f t="shared" si="200"/>
        <v>1383.7260503848836</v>
      </c>
      <c r="W19" s="161">
        <f t="shared" si="200"/>
        <v>1121.5713217474931</v>
      </c>
      <c r="X19" s="161">
        <f t="shared" si="200"/>
        <v>389.67346216821625</v>
      </c>
      <c r="Y19" s="161">
        <f t="shared" si="200"/>
        <v>-142.15217850967352</v>
      </c>
      <c r="Z19" s="161">
        <f t="shared" si="200"/>
        <v>295.97545895550434</v>
      </c>
      <c r="AA19" s="161">
        <f t="shared" si="200"/>
        <v>1532.307957483006</v>
      </c>
      <c r="AB19" s="161">
        <f t="shared" si="200"/>
        <v>-38.396672791981132</v>
      </c>
      <c r="AC19" s="161">
        <f t="shared" si="200"/>
        <v>3273.9207445602669</v>
      </c>
      <c r="AD19" s="161">
        <f t="shared" si="200"/>
        <v>850.58502248999844</v>
      </c>
      <c r="AE19" s="161">
        <f t="shared" si="200"/>
        <v>2877.2784207394006</v>
      </c>
      <c r="AF19" s="161">
        <f t="shared" si="200"/>
        <v>-47.289153129200258</v>
      </c>
      <c r="AG19" s="161">
        <f t="shared" si="200"/>
        <v>-139.32330213219981</v>
      </c>
      <c r="AH19" s="161">
        <f t="shared" si="200"/>
        <v>2627.7923928537998</v>
      </c>
      <c r="AI19" s="161">
        <f t="shared" si="200"/>
        <v>2387.4467438005995</v>
      </c>
      <c r="AJ19" s="161">
        <f t="shared" si="200"/>
        <v>89.595947818999946</v>
      </c>
      <c r="AK19" s="161">
        <f t="shared" si="200"/>
        <v>-517.57544168560014</v>
      </c>
      <c r="AL19" s="161">
        <f t="shared" si="200"/>
        <v>-303.73396504000027</v>
      </c>
      <c r="AM19" s="161">
        <f t="shared" si="200"/>
        <v>2689.8322517041997</v>
      </c>
      <c r="AN19" s="161">
        <f t="shared" si="200"/>
        <v>-1346.8986247958003</v>
      </c>
      <c r="AO19" s="161">
        <f t="shared" si="200"/>
        <v>2432.5243915169999</v>
      </c>
      <c r="AP19" s="161">
        <f t="shared" si="200"/>
        <v>-155.50944513607129</v>
      </c>
      <c r="AQ19" s="161">
        <f t="shared" si="200"/>
        <v>552.85633852566502</v>
      </c>
      <c r="AR19" s="161">
        <f t="shared" si="200"/>
        <v>400.44277608012328</v>
      </c>
      <c r="AS19" s="161">
        <f t="shared" si="200"/>
        <v>866.5402206465825</v>
      </c>
      <c r="AT19" s="161">
        <f t="shared" si="200"/>
        <v>1054.5608330794998</v>
      </c>
      <c r="AU19" s="161">
        <f>+SUM(AU20:AU22)</f>
        <v>-745.6899817728256</v>
      </c>
      <c r="AV19" s="161">
        <f t="shared" ref="AV19:AZ19" si="202">+SUM(AV20:AV22)</f>
        <v>671.96696915775431</v>
      </c>
      <c r="AW19" s="161">
        <f t="shared" si="202"/>
        <v>266.90268778930192</v>
      </c>
      <c r="AX19" s="161">
        <f t="shared" si="202"/>
        <v>-159.72225007136524</v>
      </c>
      <c r="AY19" s="161">
        <f t="shared" si="202"/>
        <v>-231.14106530033911</v>
      </c>
      <c r="AZ19" s="161">
        <f t="shared" si="202"/>
        <v>-435.94822854794029</v>
      </c>
      <c r="BA19" s="161">
        <f t="shared" si="74"/>
        <v>421.64546195327307</v>
      </c>
      <c r="BB19" s="161">
        <f t="shared" si="75"/>
        <v>471.15773662428853</v>
      </c>
      <c r="BC19" s="161">
        <f t="shared" si="18"/>
        <v>-317.9196620278193</v>
      </c>
      <c r="BD19" s="161">
        <f t="shared" si="19"/>
        <v>-754.12073250402409</v>
      </c>
      <c r="BE19" s="161">
        <f t="shared" si="20"/>
        <v>151.4966055092579</v>
      </c>
      <c r="BF19" s="161">
        <f t="shared" si="21"/>
        <v>549.25296030193624</v>
      </c>
      <c r="BG19" s="161">
        <f t="shared" si="200"/>
        <v>168.21050097994896</v>
      </c>
      <c r="BH19" s="161">
        <f t="shared" ref="BH19:BO19" si="203">+SUM(BH20:BH22)</f>
        <v>183.57772812304546</v>
      </c>
      <c r="BI19" s="161">
        <f t="shared" si="203"/>
        <v>-33.102754985703882</v>
      </c>
      <c r="BJ19" s="161">
        <f t="shared" si="203"/>
        <v>46.48761812927961</v>
      </c>
      <c r="BK19" s="161">
        <f t="shared" si="203"/>
        <v>172.86200952680159</v>
      </c>
      <c r="BL19" s="161">
        <f t="shared" si="203"/>
        <v>68.398014718866648</v>
      </c>
      <c r="BM19" s="161">
        <f t="shared" si="203"/>
        <v>220.45562183677953</v>
      </c>
      <c r="BN19" s="161">
        <f t="shared" si="203"/>
        <v>-44.850443272612821</v>
      </c>
      <c r="BO19" s="161">
        <f t="shared" si="203"/>
        <v>138.77595001094801</v>
      </c>
      <c r="BP19" s="161">
        <f t="shared" ref="BP19:EA19" si="204">+SUM(BP20:BP22)</f>
        <v>546.48432387302876</v>
      </c>
      <c r="BQ19" s="161">
        <f t="shared" si="204"/>
        <v>434.12340887126669</v>
      </c>
      <c r="BR19" s="161">
        <f t="shared" si="204"/>
        <v>547.35843301943441</v>
      </c>
      <c r="BS19" s="161">
        <f t="shared" si="204"/>
        <v>162.15162100783073</v>
      </c>
      <c r="BT19" s="161">
        <f t="shared" si="204"/>
        <v>470.89917439565613</v>
      </c>
      <c r="BU19" s="161">
        <f t="shared" si="204"/>
        <v>392.32090813584762</v>
      </c>
      <c r="BV19" s="161">
        <f t="shared" si="204"/>
        <v>197.80498536321838</v>
      </c>
      <c r="BW19" s="161">
        <f t="shared" si="204"/>
        <v>279.26815290355455</v>
      </c>
      <c r="BX19" s="161">
        <f t="shared" si="204"/>
        <v>1948.3535085708063</v>
      </c>
      <c r="BY19" s="161">
        <f t="shared" si="204"/>
        <v>-181.53207583077193</v>
      </c>
      <c r="BZ19" s="161">
        <f t="shared" si="204"/>
        <v>9.014021798420611</v>
      </c>
      <c r="CA19" s="161">
        <f t="shared" si="204"/>
        <v>183.76496808013553</v>
      </c>
      <c r="CB19" s="161">
        <f t="shared" si="204"/>
        <v>324.17804255030126</v>
      </c>
      <c r="CC19" s="161">
        <f t="shared" si="204"/>
        <v>289.25790052179025</v>
      </c>
      <c r="CD19" s="161">
        <f t="shared" si="204"/>
        <v>770.29010731279209</v>
      </c>
      <c r="CE19" s="161">
        <f t="shared" si="204"/>
        <v>170.79011731088187</v>
      </c>
      <c r="CF19" s="161">
        <f t="shared" si="204"/>
        <v>-95.903466403388649</v>
      </c>
      <c r="CG19" s="161">
        <f t="shared" si="204"/>
        <v>1046.6846708400001</v>
      </c>
      <c r="CH19" s="161">
        <f t="shared" si="204"/>
        <v>-40.744834578303937</v>
      </c>
      <c r="CI19" s="161">
        <f t="shared" si="204"/>
        <v>652.14502814629225</v>
      </c>
      <c r="CJ19" s="161">
        <f t="shared" si="204"/>
        <v>-221.72673139977212</v>
      </c>
      <c r="CK19" s="161">
        <f t="shared" si="204"/>
        <v>-147.68376954622914</v>
      </c>
      <c r="CL19" s="161">
        <f t="shared" si="204"/>
        <v>-18.921526251821248</v>
      </c>
      <c r="CM19" s="161">
        <f t="shared" si="204"/>
        <v>24.453117288376887</v>
      </c>
      <c r="CN19" s="161">
        <f t="shared" si="204"/>
        <v>409.46721504092523</v>
      </c>
      <c r="CO19" s="161">
        <f t="shared" si="204"/>
        <v>275.54807223604854</v>
      </c>
      <c r="CP19" s="161">
        <f t="shared" si="204"/>
        <v>-389.03982832146937</v>
      </c>
      <c r="CQ19" s="161">
        <f t="shared" si="204"/>
        <v>554.86493445820304</v>
      </c>
      <c r="CR19" s="161">
        <f t="shared" si="204"/>
        <v>138.53024031180149</v>
      </c>
      <c r="CS19" s="161">
        <f t="shared" si="204"/>
        <v>838.91278271300166</v>
      </c>
      <c r="CT19" s="161">
        <f t="shared" si="204"/>
        <v>-27.519289495743578</v>
      </c>
      <c r="CU19" s="161">
        <f t="shared" si="204"/>
        <v>155.60767009884364</v>
      </c>
      <c r="CV19" s="161">
        <f t="shared" si="204"/>
        <v>-166.4850533950812</v>
      </c>
      <c r="CW19" s="161">
        <f t="shared" si="204"/>
        <v>911.25671376699449</v>
      </c>
      <c r="CX19" s="161">
        <f t="shared" si="204"/>
        <v>761.32336200327222</v>
      </c>
      <c r="CY19" s="161">
        <f t="shared" si="204"/>
        <v>1601.3406687900003</v>
      </c>
      <c r="CZ19" s="161">
        <f t="shared" si="204"/>
        <v>107.76913867999974</v>
      </c>
      <c r="DA19" s="161">
        <f t="shared" si="204"/>
        <v>-35.992109940000432</v>
      </c>
      <c r="DB19" s="161">
        <f t="shared" si="204"/>
        <v>778.80799374999913</v>
      </c>
      <c r="DC19" s="161">
        <f t="shared" si="204"/>
        <v>1623.981097202</v>
      </c>
      <c r="DD19" s="161">
        <f t="shared" si="204"/>
        <v>466.34227395040057</v>
      </c>
      <c r="DE19" s="161">
        <f t="shared" si="204"/>
        <v>786.95504958699985</v>
      </c>
      <c r="DF19" s="161">
        <f t="shared" si="204"/>
        <v>60.159830412599945</v>
      </c>
      <c r="DG19" s="161">
        <f t="shared" si="204"/>
        <v>-1069.1125812654</v>
      </c>
      <c r="DH19" s="161">
        <f t="shared" si="204"/>
        <v>961.66359772359999</v>
      </c>
      <c r="DI19" s="161">
        <f t="shared" si="204"/>
        <v>-93.585541766599889</v>
      </c>
      <c r="DJ19" s="161">
        <f t="shared" si="204"/>
        <v>-62.588400102199984</v>
      </c>
      <c r="DK19" s="161">
        <f t="shared" si="204"/>
        <v>16.850639736600058</v>
      </c>
      <c r="DL19" s="161">
        <f t="shared" si="204"/>
        <v>2956.7749999858002</v>
      </c>
      <c r="DM19" s="161">
        <f t="shared" si="204"/>
        <v>-13.491934769800007</v>
      </c>
      <c r="DN19" s="161">
        <f t="shared" si="204"/>
        <v>-315.49067236219997</v>
      </c>
      <c r="DO19" s="161">
        <f t="shared" si="204"/>
        <v>3054.7244746165998</v>
      </c>
      <c r="DP19" s="161">
        <f t="shared" si="204"/>
        <v>-273.67227404440007</v>
      </c>
      <c r="DQ19" s="161">
        <f t="shared" si="204"/>
        <v>-393.60545677160013</v>
      </c>
      <c r="DR19" s="161">
        <f t="shared" si="204"/>
        <v>-197.61096334920006</v>
      </c>
      <c r="DS19" s="161">
        <f t="shared" si="204"/>
        <v>-277.08002047079998</v>
      </c>
      <c r="DT19" s="161">
        <f t="shared" si="204"/>
        <v>564.28693163900004</v>
      </c>
      <c r="DU19" s="161">
        <f t="shared" si="204"/>
        <v>-190.51840273180005</v>
      </c>
      <c r="DV19" s="161">
        <f t="shared" si="204"/>
        <v>-127.74501829860006</v>
      </c>
      <c r="DW19" s="161">
        <f t="shared" si="204"/>
        <v>-199.31202065520003</v>
      </c>
      <c r="DX19" s="161">
        <f t="shared" si="204"/>
        <v>-116.46574291939999</v>
      </c>
      <c r="DY19" s="161">
        <f t="shared" si="204"/>
        <v>60.932370488400053</v>
      </c>
      <c r="DZ19" s="161">
        <f t="shared" si="204"/>
        <v>-248.20059260900035</v>
      </c>
      <c r="EA19" s="161">
        <f t="shared" si="204"/>
        <v>1077.5352713300001</v>
      </c>
      <c r="EB19" s="161">
        <f t="shared" ref="EB19:FX19" si="205">+SUM(EB20:EB22)</f>
        <v>124.73298481599998</v>
      </c>
      <c r="EC19" s="161">
        <f t="shared" si="205"/>
        <v>1487.5639955581994</v>
      </c>
      <c r="ED19" s="161">
        <f t="shared" si="205"/>
        <v>-1182.2407134698001</v>
      </c>
      <c r="EE19" s="161">
        <f t="shared" si="205"/>
        <v>-421.85157477080008</v>
      </c>
      <c r="EF19" s="161">
        <f t="shared" si="205"/>
        <v>257.19366344479988</v>
      </c>
      <c r="EG19" s="161">
        <f t="shared" si="205"/>
        <v>-57.526035470800039</v>
      </c>
      <c r="EH19" s="161">
        <f t="shared" si="205"/>
        <v>-130.6068597022001</v>
      </c>
      <c r="EI19" s="161">
        <f t="shared" si="205"/>
        <v>2620.6572866900001</v>
      </c>
      <c r="EJ19" s="161">
        <f t="shared" si="205"/>
        <v>-498.8470628835293</v>
      </c>
      <c r="EK19" s="161">
        <f t="shared" si="205"/>
        <v>-43.002726628260334</v>
      </c>
      <c r="EL19" s="161">
        <f t="shared" si="205"/>
        <v>386.34034437571836</v>
      </c>
      <c r="EM19" s="161">
        <f t="shared" si="205"/>
        <v>89.353650362270344</v>
      </c>
      <c r="EN19" s="161">
        <f t="shared" si="205"/>
        <v>735.35416345392287</v>
      </c>
      <c r="EO19" s="161">
        <f t="shared" si="205"/>
        <v>-271.85147529052819</v>
      </c>
      <c r="EP19" s="161">
        <f t="shared" si="205"/>
        <v>260.64997373021697</v>
      </c>
      <c r="EQ19" s="161">
        <f t="shared" si="205"/>
        <v>-243.65535266212402</v>
      </c>
      <c r="ER19" s="161">
        <f t="shared" si="205"/>
        <v>383.44815501203027</v>
      </c>
      <c r="ES19" s="161">
        <f t="shared" si="205"/>
        <v>333.65456293284831</v>
      </c>
      <c r="ET19" s="161">
        <f t="shared" si="205"/>
        <v>282.13848380272117</v>
      </c>
      <c r="EU19" s="161">
        <f t="shared" si="205"/>
        <v>250.74717391101302</v>
      </c>
      <c r="EV19" s="161">
        <f t="shared" si="205"/>
        <v>-193.71723059133654</v>
      </c>
      <c r="EW19" s="161">
        <f t="shared" si="205"/>
        <v>435.28526595275719</v>
      </c>
      <c r="EX19" s="161">
        <f t="shared" si="205"/>
        <v>812.99279771807937</v>
      </c>
      <c r="EY19" s="161">
        <f t="shared" si="205"/>
        <v>-505.40650340279871</v>
      </c>
      <c r="EZ19" s="161">
        <f t="shared" si="205"/>
        <v>-16.562693583602055</v>
      </c>
      <c r="FA19" s="161">
        <f t="shared" si="205"/>
        <v>-223.72078478642479</v>
      </c>
      <c r="FB19" s="161">
        <f t="shared" si="205"/>
        <v>311.81038640217866</v>
      </c>
      <c r="FC19" s="161">
        <f t="shared" si="205"/>
        <v>13.772877109819291</v>
      </c>
      <c r="FD19" s="161">
        <f t="shared" si="205"/>
        <v>346.38370564575627</v>
      </c>
      <c r="FE19" s="161">
        <f t="shared" si="205"/>
        <v>337.35430180766105</v>
      </c>
      <c r="FF19" s="161">
        <f t="shared" si="205"/>
        <v>66.997416165691604</v>
      </c>
      <c r="FG19" s="161">
        <f t="shared" si="205"/>
        <v>-137.44903018405066</v>
      </c>
      <c r="FH19" s="161">
        <f t="shared" si="205"/>
        <v>-931.45335247799881</v>
      </c>
      <c r="FI19" s="161">
        <f t="shared" si="205"/>
        <v>-17.700283203433031</v>
      </c>
      <c r="FJ19" s="161">
        <f t="shared" si="205"/>
        <v>789.43138561006663</v>
      </c>
      <c r="FK19" s="161">
        <f t="shared" si="205"/>
        <v>-181.79849013120233</v>
      </c>
      <c r="FL19" s="161">
        <f t="shared" si="205"/>
        <v>-152.10133474462125</v>
      </c>
      <c r="FM19" s="161">
        <f t="shared" si="205"/>
        <v>102.75875957548448</v>
      </c>
      <c r="FN19" s="161">
        <f t="shared" si="205"/>
        <v>-511.99199252568735</v>
      </c>
      <c r="FO19" s="161">
        <f t="shared" si="205"/>
        <v>275.08832264039836</v>
      </c>
      <c r="FP19" s="161">
        <f t="shared" si="205"/>
        <v>-199.04455866265127</v>
      </c>
      <c r="FQ19" s="161">
        <f t="shared" si="205"/>
        <v>-10.216554185875992</v>
      </c>
      <c r="FR19" s="161">
        <f t="shared" si="205"/>
        <v>164.52466766113011</v>
      </c>
      <c r="FS19" s="161">
        <f t="shared" si="205"/>
        <v>267.33734847801895</v>
      </c>
      <c r="FT19" s="161">
        <f t="shared" si="205"/>
        <v>-126.43644228047378</v>
      </c>
      <c r="FU19" s="161">
        <f t="shared" si="205"/>
        <v>611.42974464155327</v>
      </c>
      <c r="FV19" s="161">
        <f t="shared" si="205"/>
        <v>-13.835565736790926</v>
      </c>
      <c r="FW19" s="161">
        <f t="shared" si="205"/>
        <v>-254.22582460672257</v>
      </c>
      <c r="FX19" s="161">
        <f t="shared" si="205"/>
        <v>-530.59339985813097</v>
      </c>
      <c r="FY19" s="161">
        <f t="shared" ref="FY19:FZ19" si="206">+SUM(FY20:FY22)</f>
        <v>466.89956243703421</v>
      </c>
      <c r="FZ19" s="161">
        <f t="shared" si="206"/>
        <v>-3.4017916918463413</v>
      </c>
      <c r="GA19" s="161">
        <f t="shared" ref="GA19:GB19" si="207">+SUM(GA20:GA22)</f>
        <v>-677.86091751826621</v>
      </c>
      <c r="GB19" s="161">
        <f t="shared" si="207"/>
        <v>-72.858023293911558</v>
      </c>
      <c r="GC19" s="161">
        <f t="shared" ref="GC19" si="208">+SUM(GC20:GC22)</f>
        <v>347.90548440048099</v>
      </c>
      <c r="GD19" s="161">
        <f t="shared" ref="GD19" si="209">+SUM(GD20:GD22)</f>
        <v>-142.89022973991072</v>
      </c>
      <c r="GE19" s="161">
        <f t="shared" ref="GE19" si="210">+SUM(GE20:GE22)</f>
        <v>-53.51864915131236</v>
      </c>
      <c r="GF19" s="161">
        <f t="shared" ref="GF19:GH19" si="211">+SUM(GF20:GF22)</f>
        <v>422.6350828881902</v>
      </c>
      <c r="GG19" s="161">
        <f t="shared" si="211"/>
        <v>-140.64444173843765</v>
      </c>
      <c r="GH19" s="161">
        <f t="shared" si="211"/>
        <v>267.26231915218369</v>
      </c>
    </row>
    <row r="20" spans="2:190">
      <c r="B20" s="167">
        <v>211</v>
      </c>
      <c r="C20" s="168" t="s">
        <v>89</v>
      </c>
      <c r="D20" s="164">
        <f t="shared" ref="D20:D22" si="212">+SUM(BG20:BR20)</f>
        <v>267.57746136108312</v>
      </c>
      <c r="E20" s="164">
        <f t="shared" ref="E20:E22" si="213">+SUM(BS20:CD20)</f>
        <v>191.18923301958162</v>
      </c>
      <c r="F20" s="164">
        <f t="shared" ref="F20:F22" si="214">+SUM(CE20:CP20)</f>
        <v>818.92195713154035</v>
      </c>
      <c r="G20" s="164">
        <f t="shared" ref="G20:G22" si="215">+SUM(CQ20:DB20)</f>
        <v>2954.6542121212897</v>
      </c>
      <c r="H20" s="164">
        <f t="shared" ref="H20:H22" si="216">+SUM(DC20:DN20)</f>
        <v>-2522.2425991082</v>
      </c>
      <c r="I20" s="164">
        <f t="shared" ref="I20:I22" si="217">+SUM(DO20:DZ20)</f>
        <v>-272.64322192600071</v>
      </c>
      <c r="J20" s="164">
        <f t="shared" ref="J20:J22" si="218">+SUM(EA20:EL20)</f>
        <v>434.01391794632775</v>
      </c>
      <c r="K20" s="164">
        <f t="shared" ref="K20:K22" si="219">+SUM(EM20:EX20)</f>
        <v>204.27295859929961</v>
      </c>
      <c r="L20" s="164">
        <f t="shared" ref="L20:L22" si="220">+SUM(EY20:FJ20)</f>
        <v>-267.90133368236002</v>
      </c>
      <c r="M20" s="164">
        <f>+SUM(FK20:FV20)</f>
        <v>-287.23097530646896</v>
      </c>
      <c r="N20" s="164">
        <f t="shared" si="15"/>
        <v>-241.28154908861228</v>
      </c>
      <c r="O20" s="164">
        <f>+SUM(BG20:BI20)</f>
        <v>221.27274180729057</v>
      </c>
      <c r="P20" s="164">
        <f>+SUM(BJ20:BL20)</f>
        <v>-271.25467318505213</v>
      </c>
      <c r="Q20" s="164">
        <f>+SUM(BM20:BO20)</f>
        <v>-21.918827814885205</v>
      </c>
      <c r="R20" s="164">
        <f>+SUM(BP20:BR20)</f>
        <v>339.4782205537299</v>
      </c>
      <c r="S20" s="164">
        <f>+SUM(BS20:BU20)</f>
        <v>72.929218289334472</v>
      </c>
      <c r="T20" s="164">
        <f>+SUM(BV20:BX20)</f>
        <v>-2.201883952420701</v>
      </c>
      <c r="U20" s="164">
        <f>+SUM(BY20:CA20)</f>
        <v>17.427594127784175</v>
      </c>
      <c r="V20" s="164">
        <f>+SUM(CB20:CD20)</f>
        <v>103.03430455488368</v>
      </c>
      <c r="W20" s="164">
        <f>+SUM(CE20:CG20)</f>
        <v>293.20941865749319</v>
      </c>
      <c r="X20" s="164">
        <f>+SUM(CH20:CJ20)</f>
        <v>-36.065570551783736</v>
      </c>
      <c r="Y20" s="164">
        <f>+SUM(CK20:CM20)</f>
        <v>40.67666828032651</v>
      </c>
      <c r="Z20" s="164">
        <f>+SUM(CN20:CP20)</f>
        <v>521.10144074550431</v>
      </c>
      <c r="AA20" s="164">
        <f>+SUM(CQ20:CS20)</f>
        <v>209.77021690300603</v>
      </c>
      <c r="AB20" s="164">
        <f>+SUM(CT20:CV20)</f>
        <v>916.19313189801835</v>
      </c>
      <c r="AC20" s="164">
        <f>+SUM(CW20:CY20)</f>
        <v>1777.2826425002668</v>
      </c>
      <c r="AD20" s="164">
        <f>+SUM(CZ20:DB20)</f>
        <v>51.408220819998633</v>
      </c>
      <c r="AE20" s="164">
        <f>+SUM(DC20:DE20)</f>
        <v>-2291.5822672905997</v>
      </c>
      <c r="AF20" s="164">
        <f>+SUM(DF20:DH20)</f>
        <v>-414.73953663920003</v>
      </c>
      <c r="AG20" s="164">
        <f>+SUM(DI20:DK20)</f>
        <v>-118.69070965219981</v>
      </c>
      <c r="AH20" s="164">
        <f>+SUM(DL20:DN20)</f>
        <v>302.76991447379999</v>
      </c>
      <c r="AI20" s="164">
        <f>+SUM(DO20:DQ20)</f>
        <v>-199.30243021940021</v>
      </c>
      <c r="AJ20" s="164">
        <f>+SUM(DR20:DT20)</f>
        <v>474.94949947899988</v>
      </c>
      <c r="AK20" s="164">
        <f>+SUM(DU20:DW20)</f>
        <v>-413.49393092560013</v>
      </c>
      <c r="AL20" s="164">
        <f>+SUM(DX20:DZ20)</f>
        <v>-134.79636026000026</v>
      </c>
      <c r="AM20" s="164">
        <f>+SUM(EA20:EC20)</f>
        <v>1281.4265782341995</v>
      </c>
      <c r="AN20" s="164">
        <f>+SUM(ED20:EF20)</f>
        <v>-939.37374427580039</v>
      </c>
      <c r="AO20" s="164">
        <f>+SUM(EG20:EI20)</f>
        <v>280.39362896699998</v>
      </c>
      <c r="AP20" s="164">
        <f>+SUM(EJ20:EL20)</f>
        <v>-188.43254497907128</v>
      </c>
      <c r="AQ20" s="164">
        <f>+SUM(EM20:EO20)</f>
        <v>-290.61632741330413</v>
      </c>
      <c r="AR20" s="164">
        <f>+SUM(EP20:ER20)</f>
        <v>59.101950458044939</v>
      </c>
      <c r="AS20" s="164">
        <f>+SUM(ES20:EU20)</f>
        <v>328.55123648765357</v>
      </c>
      <c r="AT20" s="164">
        <f>+SUM(EV20:EX20)</f>
        <v>107.23609906690524</v>
      </c>
      <c r="AU20" s="164">
        <f t="shared" ref="AU20:AU22" si="221">+SUM(EY20:FA20)</f>
        <v>-97.421736342825511</v>
      </c>
      <c r="AV20" s="164">
        <f t="shared" ref="AV20:AV22" si="222">+SUM(FB20:FD20)</f>
        <v>-94.775503281904321</v>
      </c>
      <c r="AW20" s="164">
        <f t="shared" ref="AW20:AW22" si="223">+SUM(FE20:FG20)</f>
        <v>-46.87473731006628</v>
      </c>
      <c r="AX20" s="164">
        <f t="shared" ref="AX20:AX22" si="224">+SUM(FH20:FJ20)</f>
        <v>-28.829356747563907</v>
      </c>
      <c r="AY20" s="164">
        <f t="shared" ref="AY20:AY22" si="225">+SUM(FK20:FM20)</f>
        <v>-20.841877581505059</v>
      </c>
      <c r="AZ20" s="164">
        <f t="shared" ref="AZ20:AZ22" si="226">+SUM(FN20:FP20)</f>
        <v>-425.90962180152945</v>
      </c>
      <c r="BA20" s="164">
        <f t="shared" si="74"/>
        <v>-209.05432024021042</v>
      </c>
      <c r="BB20" s="164">
        <f t="shared" si="75"/>
        <v>368.57484431677597</v>
      </c>
      <c r="BC20" s="164">
        <f t="shared" si="18"/>
        <v>-88.537263397428944</v>
      </c>
      <c r="BD20" s="164">
        <f t="shared" si="19"/>
        <v>-643.7673665628904</v>
      </c>
      <c r="BE20" s="164">
        <f t="shared" si="20"/>
        <v>203.88088019140525</v>
      </c>
      <c r="BF20" s="164">
        <f t="shared" si="21"/>
        <v>287.14220068030187</v>
      </c>
      <c r="BG20" s="165">
        <f>+'[1]Gob Central'!R117</f>
        <v>72.026542999948973</v>
      </c>
      <c r="BH20" s="165">
        <f>+'[1]Gob Central'!S117</f>
        <v>285.52030281304548</v>
      </c>
      <c r="BI20" s="165">
        <f>+'[1]Gob Central'!T117</f>
        <v>-136.27410400570386</v>
      </c>
      <c r="BJ20" s="165">
        <f>+'[1]Gob Central'!U117</f>
        <v>-124.50741934072036</v>
      </c>
      <c r="BK20" s="165">
        <f>+'[1]Gob Central'!V117</f>
        <v>-2.9568924331984121</v>
      </c>
      <c r="BL20" s="165">
        <f>+'[1]Gob Central'!W117</f>
        <v>-143.79036141113335</v>
      </c>
      <c r="BM20" s="165">
        <f>+'[1]Gob Central'!X117</f>
        <v>90.209893786779574</v>
      </c>
      <c r="BN20" s="165">
        <f>+'[1]Gob Central'!Y117</f>
        <v>-128.1962215926128</v>
      </c>
      <c r="BO20" s="165">
        <f>+'[1]Gob Central'!Z117</f>
        <v>16.067499990948022</v>
      </c>
      <c r="BP20" s="165">
        <f>+'[1]Gob Central'!AA117</f>
        <v>1.3644839630286683</v>
      </c>
      <c r="BQ20" s="165">
        <f>+'[1]Gob Central'!AB117</f>
        <v>75.276727421266685</v>
      </c>
      <c r="BR20" s="165">
        <f>+'[1]Gob Central'!AC117</f>
        <v>262.83700916943451</v>
      </c>
      <c r="BS20" s="165">
        <f>+'[1]Gob Central'!AD117</f>
        <v>38.901350647830725</v>
      </c>
      <c r="BT20" s="165">
        <f>+'[1]Gob Central'!AE117</f>
        <v>56.577484985656213</v>
      </c>
      <c r="BU20" s="165">
        <f>+'[1]Gob Central'!AF117</f>
        <v>-22.549617344152466</v>
      </c>
      <c r="BV20" s="165">
        <f>+'[1]Gob Central'!AG117</f>
        <v>-9.3300106667816181</v>
      </c>
      <c r="BW20" s="165">
        <f>+'[1]Gob Central'!AH117</f>
        <v>43.77430264355462</v>
      </c>
      <c r="BX20" s="165">
        <f>+'[1]Gob Central'!AI117</f>
        <v>-36.646175929193703</v>
      </c>
      <c r="BY20" s="165">
        <f>+'[1]Gob Central'!AJ117</f>
        <v>-41.450418210772</v>
      </c>
      <c r="BZ20" s="165">
        <f>+'[1]Gob Central'!AK117</f>
        <v>-19.913439981579387</v>
      </c>
      <c r="CA20" s="165">
        <f>+'[1]Gob Central'!AL117</f>
        <v>78.791452320135562</v>
      </c>
      <c r="CB20" s="165">
        <f>+'[1]Gob Central'!AM117</f>
        <v>-49.953706359698714</v>
      </c>
      <c r="CC20" s="165">
        <f>+'[1]Gob Central'!AN117</f>
        <v>48.083388171790205</v>
      </c>
      <c r="CD20" s="165">
        <f>+'[1]Gob Central'!AO117</f>
        <v>104.90462274279218</v>
      </c>
      <c r="CE20" s="165">
        <f>+'[1]Gob Central'!AP117</f>
        <v>59.36420603088186</v>
      </c>
      <c r="CF20" s="165">
        <f>+'[1]Gob Central'!AQ117</f>
        <v>-18.309942953388656</v>
      </c>
      <c r="CG20" s="165">
        <f>+'[1]Gob Central'!AR117</f>
        <v>252.15515557999998</v>
      </c>
      <c r="CH20" s="165">
        <f>+'[1]Gob Central'!AS117</f>
        <v>62.444008941696097</v>
      </c>
      <c r="CI20" s="165">
        <f>+'[1]Gob Central'!AT117</f>
        <v>-69.248197463707726</v>
      </c>
      <c r="CJ20" s="165">
        <f>+'[1]Gob Central'!AU117</f>
        <v>-29.261382029772108</v>
      </c>
      <c r="CK20" s="165">
        <f>+'[1]Gob Central'!AV117</f>
        <v>-84.719181536229144</v>
      </c>
      <c r="CL20" s="165">
        <f>+'[1]Gob Central'!AW117</f>
        <v>35.320645368178759</v>
      </c>
      <c r="CM20" s="165">
        <f>+'[1]Gob Central'!AX117</f>
        <v>90.075204448376894</v>
      </c>
      <c r="CN20" s="165">
        <f>+'[1]Gob Central'!AY117</f>
        <v>414.39531868092524</v>
      </c>
      <c r="CO20" s="165">
        <f>+'[1]Gob Central'!AZ117</f>
        <v>-1.6729653951415457E-2</v>
      </c>
      <c r="CP20" s="165">
        <f>+'[1]Gob Central'!BA117</f>
        <v>106.72285171853048</v>
      </c>
      <c r="CQ20" s="165">
        <f>+'[1]Gob Central'!BB117</f>
        <v>224.94043562820298</v>
      </c>
      <c r="CR20" s="165">
        <f>+'[1]Gob Central'!BC117</f>
        <v>-71.025261178198548</v>
      </c>
      <c r="CS20" s="165">
        <f>+'[1]Gob Central'!BD117</f>
        <v>55.855042453001602</v>
      </c>
      <c r="CT20" s="165">
        <f>+'[1]Gob Central'!BE117</f>
        <v>916.46287413425614</v>
      </c>
      <c r="CU20" s="165">
        <f>+'[1]Gob Central'!BF117</f>
        <v>31.374531738843643</v>
      </c>
      <c r="CV20" s="165">
        <f>+'[1]Gob Central'!BG117</f>
        <v>-31.644273975081433</v>
      </c>
      <c r="CW20" s="165">
        <f>+'[1]Gob Central'!BH117</f>
        <v>-115.79530156300552</v>
      </c>
      <c r="CX20" s="165">
        <f>+'[1]Gob Central'!BI117</f>
        <v>508.14030208327222</v>
      </c>
      <c r="CY20" s="165">
        <f>+'[1]Gob Central'!BJ117</f>
        <v>1384.9376419800001</v>
      </c>
      <c r="CZ20" s="165">
        <f>+'[1]Gob Central'!BK117</f>
        <v>-20.311560090000285</v>
      </c>
      <c r="DA20" s="165">
        <f>+'[1]Gob Central'!BL117</f>
        <v>29.61394005999955</v>
      </c>
      <c r="DB20" s="165">
        <f>+'[1]Gob Central'!BM117</f>
        <v>42.105840849999367</v>
      </c>
      <c r="DC20" s="165">
        <f>+'[1]Gob Central'!BN117</f>
        <v>87.371715441999868</v>
      </c>
      <c r="DD20" s="165">
        <f>+'[1]Gob Central'!BO117</f>
        <v>-1993.7676752495997</v>
      </c>
      <c r="DE20" s="165">
        <f>+'[1]Gob Central'!BP117</f>
        <v>-385.18630748300006</v>
      </c>
      <c r="DF20" s="165">
        <f>+'[1]Gob Central'!BQ117</f>
        <v>-90.131241317400054</v>
      </c>
      <c r="DG20" s="165">
        <f>+'[1]Gob Central'!BR117</f>
        <v>-293.57189304539992</v>
      </c>
      <c r="DH20" s="165">
        <f>+'[1]Gob Central'!BS117</f>
        <v>-31.036402276400054</v>
      </c>
      <c r="DI20" s="165">
        <f>+'[1]Gob Central'!BT117</f>
        <v>-79.230617336599892</v>
      </c>
      <c r="DJ20" s="165">
        <f>+'[1]Gob Central'!BU117</f>
        <v>-46.943816942199987</v>
      </c>
      <c r="DK20" s="165">
        <f>+'[1]Gob Central'!BV117</f>
        <v>7.4837246266000648</v>
      </c>
      <c r="DL20" s="165">
        <f>+'[1]Gob Central'!BW117</f>
        <v>460.51231001579998</v>
      </c>
      <c r="DM20" s="165">
        <f>+'[1]Gob Central'!BX117</f>
        <v>15.831584930199995</v>
      </c>
      <c r="DN20" s="165">
        <f>+'[1]Gob Central'!BY117</f>
        <v>-173.57398047219999</v>
      </c>
      <c r="DO20" s="165">
        <f>+'[1]Gob Central'!BZ117</f>
        <v>58.058513156599929</v>
      </c>
      <c r="DP20" s="165">
        <f>+'[1]Gob Central'!CA117</f>
        <v>-272.04571519440003</v>
      </c>
      <c r="DQ20" s="165">
        <f>+'[1]Gob Central'!CB117</f>
        <v>14.684771818399895</v>
      </c>
      <c r="DR20" s="165">
        <f>+'[1]Gob Central'!CC117</f>
        <v>-188.62905059920007</v>
      </c>
      <c r="DS20" s="165">
        <f>+'[1]Gob Central'!CD117</f>
        <v>86.195694589199945</v>
      </c>
      <c r="DT20" s="165">
        <f>+'[1]Gob Central'!CE117</f>
        <v>577.38285548900001</v>
      </c>
      <c r="DU20" s="165">
        <f>+'[1]Gob Central'!CF117</f>
        <v>-162.85936884180006</v>
      </c>
      <c r="DV20" s="165">
        <f>+'[1]Gob Central'!CG117</f>
        <v>-62.767933298600042</v>
      </c>
      <c r="DW20" s="165">
        <f>+'[1]Gob Central'!CH117</f>
        <v>-187.86662878520002</v>
      </c>
      <c r="DX20" s="165">
        <f>+'[1]Gob Central'!CI117</f>
        <v>-126.56004164939998</v>
      </c>
      <c r="DY20" s="165">
        <f>+'[1]Gob Central'!CJ117</f>
        <v>69.02402660840005</v>
      </c>
      <c r="DZ20" s="165">
        <f>+'[1]Gob Central'!CK117</f>
        <v>-77.260345219000328</v>
      </c>
      <c r="EA20" s="165">
        <f>+'[1]Gob Central'!CL117</f>
        <v>-75.310038989999953</v>
      </c>
      <c r="EB20" s="165">
        <f>+'[1]Gob Central'!CM117</f>
        <v>115.63537656599999</v>
      </c>
      <c r="EC20" s="165">
        <f>+'[1]Gob Central'!CN117</f>
        <v>1241.1012406581995</v>
      </c>
      <c r="ED20" s="165">
        <f>+'[1]Gob Central'!CO117</f>
        <v>-1178.8445367198001</v>
      </c>
      <c r="EE20" s="165">
        <f>+'[1]Gob Central'!CP117</f>
        <v>-98.846794010800124</v>
      </c>
      <c r="EF20" s="165">
        <f>+'[1]Gob Central'!CQ117</f>
        <v>338.31758645479977</v>
      </c>
      <c r="EG20" s="165">
        <f>+'[1]Gob Central'!CR117</f>
        <v>16.637404979199971</v>
      </c>
      <c r="EH20" s="165">
        <f>+'[1]Gob Central'!CS117</f>
        <v>-333.74550952220011</v>
      </c>
      <c r="EI20" s="165">
        <f>+'[1]Gob Central'!CT117</f>
        <v>597.50173351000012</v>
      </c>
      <c r="EJ20" s="165">
        <f>+'[1]Gob Central'!CU117</f>
        <v>-450.9930446535293</v>
      </c>
      <c r="EK20" s="165">
        <f>+'[1]Gob Central'!CV117</f>
        <v>-102.09503001826033</v>
      </c>
      <c r="EL20" s="165">
        <f>+'[1]Gob Central'!CW117</f>
        <v>364.65552969271835</v>
      </c>
      <c r="EM20" s="165">
        <f>+'[1]Gob Central'!CX117</f>
        <v>-678.71641573772968</v>
      </c>
      <c r="EN20" s="165">
        <f>+'[1]Gob Central'!CY117</f>
        <v>407.42074889356957</v>
      </c>
      <c r="EO20" s="165">
        <f>+'[1]Gob Central'!CZ117</f>
        <v>-19.320660569144025</v>
      </c>
      <c r="EP20" s="165">
        <f>+'[1]Gob Central'!DA117</f>
        <v>122.36507245119094</v>
      </c>
      <c r="EQ20" s="165">
        <f>+'[1]Gob Central'!DB117</f>
        <v>-217.18659635517645</v>
      </c>
      <c r="ER20" s="165">
        <f>+'[1]Gob Central'!DC117</f>
        <v>153.92347436203045</v>
      </c>
      <c r="ES20" s="165">
        <f>+'[1]Gob Central'!DD117</f>
        <v>-73.682477030116388</v>
      </c>
      <c r="ET20" s="165">
        <f>+'[1]Gob Central'!DE117</f>
        <v>101.81086583272122</v>
      </c>
      <c r="EU20" s="165">
        <f>+'[1]Gob Central'!DF117</f>
        <v>300.42284768504874</v>
      </c>
      <c r="EV20" s="165">
        <f>+'[1]Gob Central'!DG117</f>
        <v>-459.3490816338076</v>
      </c>
      <c r="EW20" s="165">
        <f>+'[1]Gob Central'!DH117</f>
        <v>104.77890570229931</v>
      </c>
      <c r="EX20" s="165">
        <f>+'[1]Gob Central'!DI117</f>
        <v>461.80627499841353</v>
      </c>
      <c r="EY20" s="165">
        <f>+'[1]Gob Central'!DJ117</f>
        <v>-135.46515814279871</v>
      </c>
      <c r="EZ20" s="165">
        <f>+'[1]Gob Central'!DK117</f>
        <v>42.069621176397959</v>
      </c>
      <c r="FA20" s="165">
        <f>+'[1]Gob Central'!DL117</f>
        <v>-4.0261993764247563</v>
      </c>
      <c r="FB20" s="165">
        <f>+'[1]Gob Central'!DM117</f>
        <v>-145.21154819464869</v>
      </c>
      <c r="FC20" s="165">
        <f>+'[1]Gob Central'!DN117</f>
        <v>-180.69627323214172</v>
      </c>
      <c r="FD20" s="165">
        <f>+'[1]Gob Central'!DO117</f>
        <v>231.13231814488609</v>
      </c>
      <c r="FE20" s="165">
        <f>+'[1]Gob Central'!DP117</f>
        <v>-25.515247065916697</v>
      </c>
      <c r="FF20" s="165">
        <f>+'[1]Gob Central'!DQ117</f>
        <v>16.875170422415977</v>
      </c>
      <c r="FG20" s="165">
        <f>+'[1]Gob Central'!DR117</f>
        <v>-38.23466066656556</v>
      </c>
      <c r="FH20" s="165">
        <f>+'[1]Gob Central'!DS117</f>
        <v>-287.99893789818452</v>
      </c>
      <c r="FI20" s="165">
        <f>+'[1]Gob Central'!DT117</f>
        <v>140.15133146062112</v>
      </c>
      <c r="FJ20" s="165">
        <f>+'[1]Gob Central'!DU117</f>
        <v>119.01824968999949</v>
      </c>
      <c r="FK20" s="165">
        <f>+'[1]Gob Central'!DV117</f>
        <v>33.272512727550975</v>
      </c>
      <c r="FL20" s="165">
        <f>+'[1]Gob Central'!DW117</f>
        <v>-121.21549225845206</v>
      </c>
      <c r="FM20" s="165">
        <f>+'[1]Gob Central'!DX117</f>
        <v>67.101101949396025</v>
      </c>
      <c r="FN20" s="165">
        <f>+'[1]Gob Central'!DY117</f>
        <v>-76.316922565687207</v>
      </c>
      <c r="FO20" s="165">
        <f>+'[1]Gob Central'!DZ117</f>
        <v>-149.87002942558092</v>
      </c>
      <c r="FP20" s="165">
        <f>+'[1]Gob Central'!EA117</f>
        <v>-199.72266981026132</v>
      </c>
      <c r="FQ20" s="165">
        <f>+'[1]Gob Central'!EB117</f>
        <v>-22.948843916450926</v>
      </c>
      <c r="FR20" s="165">
        <f>+'[1]Gob Central'!EC117</f>
        <v>32.117675063708361</v>
      </c>
      <c r="FS20" s="165">
        <f>+'[1]Gob Central'!ED117</f>
        <v>-218.22315138746785</v>
      </c>
      <c r="FT20" s="165">
        <f>+'[1]Gob Central'!EE117</f>
        <v>197.38668201952623</v>
      </c>
      <c r="FU20" s="165">
        <f>+'[1]Gob Central'!EF117</f>
        <v>113.17108653596335</v>
      </c>
      <c r="FV20" s="165">
        <f>+'[1]Gob Central'!EG117</f>
        <v>58.017075761286378</v>
      </c>
      <c r="FW20" s="165">
        <f>+'[1]Gob Central'!EH117</f>
        <v>-90.166409234722551</v>
      </c>
      <c r="FX20" s="165">
        <f>+'[1]Gob Central'!EI117</f>
        <v>11.934403431869043</v>
      </c>
      <c r="FY20" s="165">
        <f>+'[1]Gob Central'!EJ117</f>
        <v>-10.305257594575437</v>
      </c>
      <c r="FZ20" s="165">
        <f>+'[1]Gob Central'!EK117</f>
        <v>-238.97567981811153</v>
      </c>
      <c r="GA20" s="165">
        <f>+'[1]Gob Central'!EL117</f>
        <v>-204.39474838414117</v>
      </c>
      <c r="GB20" s="165">
        <f>+'[1]Gob Central'!EM117</f>
        <v>-200.39693836063771</v>
      </c>
      <c r="GC20" s="165">
        <f>+'[1]Gob Central'!EN117</f>
        <v>199.78293273942273</v>
      </c>
      <c r="GD20" s="165">
        <f>+'[1]Gob Central'!EO117</f>
        <v>42.280265598283222</v>
      </c>
      <c r="GE20" s="165">
        <f>+'[1]Gob Central'!EP117</f>
        <v>-38.182318146300702</v>
      </c>
      <c r="GF20" s="165">
        <f>+'[1]Gob Central'!EQ117</f>
        <v>127.16089972080175</v>
      </c>
      <c r="GG20" s="165">
        <f>+'[1]Gob Central'!ER117</f>
        <v>-40.114650208437638</v>
      </c>
      <c r="GH20" s="165">
        <f>+'[1]Gob Central'!ES117</f>
        <v>200.09595116793776</v>
      </c>
    </row>
    <row r="21" spans="2:190">
      <c r="B21" s="167">
        <v>212</v>
      </c>
      <c r="C21" s="168" t="s">
        <v>90</v>
      </c>
      <c r="D21" s="164">
        <f t="shared" si="212"/>
        <v>2174.8215135099999</v>
      </c>
      <c r="E21" s="164">
        <f t="shared" si="213"/>
        <v>2648.2006458299998</v>
      </c>
      <c r="F21" s="164">
        <f t="shared" si="214"/>
        <v>-14.538928169999906</v>
      </c>
      <c r="G21" s="164">
        <f t="shared" si="215"/>
        <v>-101.20116037999935</v>
      </c>
      <c r="H21" s="164">
        <f t="shared" si="216"/>
        <v>2325.7369574399995</v>
      </c>
      <c r="I21" s="164">
        <f t="shared" si="217"/>
        <v>-1086.5874931799999</v>
      </c>
      <c r="J21" s="164">
        <f t="shared" si="218"/>
        <v>221.34065534300009</v>
      </c>
      <c r="K21" s="164">
        <f t="shared" si="219"/>
        <v>1574.8512177325713</v>
      </c>
      <c r="L21" s="164">
        <f t="shared" si="220"/>
        <v>311.39503823522546</v>
      </c>
      <c r="M21" s="164">
        <f>+SUM(FK21:FV21)</f>
        <v>551.98143893575127</v>
      </c>
      <c r="N21" s="164">
        <f t="shared" si="15"/>
        <v>563.33780182408805</v>
      </c>
      <c r="O21" s="164">
        <f>+SUM(BG21:BI21)</f>
        <v>94.222014329999951</v>
      </c>
      <c r="P21" s="164">
        <f>+SUM(BJ21:BL21)</f>
        <v>559.00231555999994</v>
      </c>
      <c r="Q21" s="164">
        <f>+SUM(BM21:BO21)</f>
        <v>333.10923840999993</v>
      </c>
      <c r="R21" s="164">
        <f>+SUM(BP21:BR21)</f>
        <v>1188.4879452100001</v>
      </c>
      <c r="S21" s="164">
        <f>+SUM(BS21:BU21)</f>
        <v>949.25176726999996</v>
      </c>
      <c r="T21" s="164">
        <f>+SUM(BV21:BX21)</f>
        <v>427.62853079000001</v>
      </c>
      <c r="U21" s="164">
        <f>+SUM(BY21:CA21)</f>
        <v>-9.3713980599999473</v>
      </c>
      <c r="V21" s="164">
        <f>+SUM(CB21:CD21)</f>
        <v>1280.6917458299999</v>
      </c>
      <c r="W21" s="164">
        <f>+SUM(CE21:CG21)</f>
        <v>75.158867690000051</v>
      </c>
      <c r="X21" s="164">
        <f>+SUM(CH21:CJ21)</f>
        <v>-324.26096728000005</v>
      </c>
      <c r="Y21" s="164">
        <f>+SUM(CK21:CM21)</f>
        <v>-190.31084679000003</v>
      </c>
      <c r="Z21" s="164">
        <f>+SUM(CN21:CP21)</f>
        <v>424.87401821000009</v>
      </c>
      <c r="AA21" s="164">
        <f>+SUM(CQ21:CS21)</f>
        <v>1315.05574058</v>
      </c>
      <c r="AB21" s="164">
        <f>+SUM(CT21:CV21)</f>
        <v>-954.58980468999948</v>
      </c>
      <c r="AC21" s="164">
        <f>+SUM(CW21:CY21)</f>
        <v>-510.84389793999969</v>
      </c>
      <c r="AD21" s="164">
        <f>+SUM(CZ21:DB21)</f>
        <v>49.176801669999804</v>
      </c>
      <c r="AE21" s="164">
        <f>+SUM(DC21:DE21)</f>
        <v>4161.3786880300004</v>
      </c>
      <c r="AF21" s="164">
        <f>+SUM(DF21:DH21)</f>
        <v>-1632.5496164900003</v>
      </c>
      <c r="AG21" s="164">
        <f>+SUM(DI21:DK21)</f>
        <v>-28.114592479999999</v>
      </c>
      <c r="AH21" s="164">
        <f>+SUM(DL21:DN21)</f>
        <v>-174.97752161999998</v>
      </c>
      <c r="AI21" s="164">
        <f>+SUM(DO21:DQ21)</f>
        <v>-420.73282598000003</v>
      </c>
      <c r="AJ21" s="164">
        <f>+SUM(DR21:DT21)</f>
        <v>-385.35355165999994</v>
      </c>
      <c r="AK21" s="164">
        <f>+SUM(DU21:DW21)</f>
        <v>-111.56351076000001</v>
      </c>
      <c r="AL21" s="164">
        <f>+SUM(DX21:DZ21)</f>
        <v>-168.93760478000002</v>
      </c>
      <c r="AM21" s="164">
        <f>+SUM(EA21:EC21)</f>
        <v>400.92367347000004</v>
      </c>
      <c r="AN21" s="164">
        <f>+SUM(ED21:EF21)</f>
        <v>-357.15488051999995</v>
      </c>
      <c r="AO21" s="164">
        <f>+SUM(EG21:EI21)</f>
        <v>144.64876255000001</v>
      </c>
      <c r="AP21" s="164">
        <f>+SUM(EJ21:EL21)</f>
        <v>32.923099843000003</v>
      </c>
      <c r="AQ21" s="164">
        <f>+SUM(EM21:EO21)</f>
        <v>562.99566593896918</v>
      </c>
      <c r="AR21" s="164">
        <f>+SUM(EP21:ER21)</f>
        <v>-19.034007377921629</v>
      </c>
      <c r="AS21" s="164">
        <f>+SUM(ES21:EU21)</f>
        <v>83.564825158929011</v>
      </c>
      <c r="AT21" s="164">
        <f>+SUM(EV21:EX21)</f>
        <v>947.32473401259472</v>
      </c>
      <c r="AU21" s="164">
        <f t="shared" si="221"/>
        <v>-655.75024543000006</v>
      </c>
      <c r="AV21" s="164">
        <f t="shared" si="222"/>
        <v>766.74247243965863</v>
      </c>
      <c r="AW21" s="164">
        <f t="shared" si="223"/>
        <v>331.29570454936822</v>
      </c>
      <c r="AX21" s="164">
        <f t="shared" si="224"/>
        <v>-130.89289332380133</v>
      </c>
      <c r="AY21" s="164">
        <f t="shared" si="225"/>
        <v>-192.78090826883405</v>
      </c>
      <c r="AZ21" s="164">
        <f t="shared" si="226"/>
        <v>-10.038606746410807</v>
      </c>
      <c r="BA21" s="164">
        <f t="shared" si="74"/>
        <v>652.21806164348345</v>
      </c>
      <c r="BB21" s="164">
        <f t="shared" si="75"/>
        <v>102.58289230751265</v>
      </c>
      <c r="BC21" s="164">
        <f t="shared" si="18"/>
        <v>-207.86411918039039</v>
      </c>
      <c r="BD21" s="164">
        <f t="shared" si="19"/>
        <v>533.95715661499139</v>
      </c>
      <c r="BE21" s="164">
        <f t="shared" si="20"/>
        <v>-24.865995232147299</v>
      </c>
      <c r="BF21" s="164">
        <f t="shared" si="21"/>
        <v>262.11075962163437</v>
      </c>
      <c r="BG21" s="165">
        <f>+'[1]Gob Central'!R118</f>
        <v>96.183957979999974</v>
      </c>
      <c r="BH21" s="165">
        <f>+'[1]Gob Central'!S118</f>
        <v>-105.13329267</v>
      </c>
      <c r="BI21" s="165">
        <f>+'[1]Gob Central'!T118</f>
        <v>103.17134901999998</v>
      </c>
      <c r="BJ21" s="165">
        <f>+'[1]Gob Central'!U118</f>
        <v>170.99503746999997</v>
      </c>
      <c r="BK21" s="165">
        <f>+'[1]Gob Central'!V118</f>
        <v>175.81890196000001</v>
      </c>
      <c r="BL21" s="165">
        <f>+'[1]Gob Central'!W118</f>
        <v>212.18837612999999</v>
      </c>
      <c r="BM21" s="165">
        <f>+'[1]Gob Central'!X118</f>
        <v>130.24572804999997</v>
      </c>
      <c r="BN21" s="165">
        <f>+'[1]Gob Central'!Y118</f>
        <v>80.155060339999977</v>
      </c>
      <c r="BO21" s="165">
        <f>+'[1]Gob Central'!Z118</f>
        <v>122.70845002</v>
      </c>
      <c r="BP21" s="165">
        <f>+'[1]Gob Central'!AA118</f>
        <v>545.11983991000011</v>
      </c>
      <c r="BQ21" s="165">
        <f>+'[1]Gob Central'!AB118</f>
        <v>358.84668145000001</v>
      </c>
      <c r="BR21" s="165">
        <f>+'[1]Gob Central'!AC118</f>
        <v>284.52142384999996</v>
      </c>
      <c r="BS21" s="165">
        <f>+'[1]Gob Central'!AD118</f>
        <v>123.25027036</v>
      </c>
      <c r="BT21" s="165">
        <f>+'[1]Gob Central'!AE118</f>
        <v>411.13097142999993</v>
      </c>
      <c r="BU21" s="165">
        <f>+'[1]Gob Central'!AF118</f>
        <v>414.87052548000008</v>
      </c>
      <c r="BV21" s="165">
        <f>+'[1]Gob Central'!AG118</f>
        <v>207.13499603</v>
      </c>
      <c r="BW21" s="165">
        <f>+'[1]Gob Central'!AH118</f>
        <v>235.49385025999996</v>
      </c>
      <c r="BX21" s="165">
        <f>+'[1]Gob Central'!AI118</f>
        <v>-15.000315499999942</v>
      </c>
      <c r="BY21" s="165">
        <f>+'[1]Gob Central'!AJ118</f>
        <v>-140.08165761999993</v>
      </c>
      <c r="BZ21" s="165">
        <f>+'[1]Gob Central'!AK118</f>
        <v>25.736743799999999</v>
      </c>
      <c r="CA21" s="165">
        <f>+'[1]Gob Central'!AL118</f>
        <v>104.97351575999998</v>
      </c>
      <c r="CB21" s="165">
        <f>+'[1]Gob Central'!AM118</f>
        <v>374.13174891</v>
      </c>
      <c r="CC21" s="165">
        <f>+'[1]Gob Central'!AN118</f>
        <v>241.17451235000001</v>
      </c>
      <c r="CD21" s="165">
        <f>+'[1]Gob Central'!AO118</f>
        <v>665.3854845699999</v>
      </c>
      <c r="CE21" s="165">
        <f>+'[1]Gob Central'!AP118</f>
        <v>111.42591128000001</v>
      </c>
      <c r="CF21" s="165">
        <f>+'[1]Gob Central'!AQ118</f>
        <v>-80.796558849999997</v>
      </c>
      <c r="CG21" s="165">
        <f>+'[1]Gob Central'!AR118</f>
        <v>44.529515260000039</v>
      </c>
      <c r="CH21" s="165">
        <f>+'[1]Gob Central'!AS118</f>
        <v>-103.18884352000003</v>
      </c>
      <c r="CI21" s="165">
        <f>+'[1]Gob Central'!AT118</f>
        <v>-28.606774389999991</v>
      </c>
      <c r="CJ21" s="165">
        <f>+'[1]Gob Central'!AU118</f>
        <v>-192.46534937000001</v>
      </c>
      <c r="CK21" s="165">
        <f>+'[1]Gob Central'!AV118</f>
        <v>-62.96458801</v>
      </c>
      <c r="CL21" s="165">
        <f>+'[1]Gob Central'!AW118</f>
        <v>-61.724171620000007</v>
      </c>
      <c r="CM21" s="165">
        <f>+'[1]Gob Central'!AX118</f>
        <v>-65.622087160000007</v>
      </c>
      <c r="CN21" s="165">
        <f>+'[1]Gob Central'!AY118</f>
        <v>-4.9281036399999998</v>
      </c>
      <c r="CO21" s="165">
        <f>+'[1]Gob Central'!AZ118</f>
        <v>275.56480188999996</v>
      </c>
      <c r="CP21" s="165">
        <f>+'[1]Gob Central'!BA118</f>
        <v>154.23731996000015</v>
      </c>
      <c r="CQ21" s="165">
        <f>+'[1]Gob Central'!BB118</f>
        <v>329.92449883000006</v>
      </c>
      <c r="CR21" s="165">
        <f>+'[1]Gob Central'!BC118</f>
        <v>202.07350149000004</v>
      </c>
      <c r="CS21" s="165">
        <f>+'[1]Gob Central'!BD118</f>
        <v>783.05774026000006</v>
      </c>
      <c r="CT21" s="165">
        <f>+'[1]Gob Central'!BE118</f>
        <v>-943.98216362999972</v>
      </c>
      <c r="CU21" s="165">
        <f>+'[1]Gob Central'!BF118</f>
        <v>124.23313836</v>
      </c>
      <c r="CV21" s="165">
        <f>+'[1]Gob Central'!BG118</f>
        <v>-134.84077941999976</v>
      </c>
      <c r="CW21" s="165">
        <f>+'[1]Gob Central'!BH118</f>
        <v>27.052015330000017</v>
      </c>
      <c r="CX21" s="165">
        <f>+'[1]Gob Central'!BI118</f>
        <v>245.70105992000003</v>
      </c>
      <c r="CY21" s="165">
        <f>+'[1]Gob Central'!BJ118</f>
        <v>-783.59697318999974</v>
      </c>
      <c r="CZ21" s="165">
        <f>+'[1]Gob Central'!BK118</f>
        <v>128.08069877000003</v>
      </c>
      <c r="DA21" s="165">
        <f>+'[1]Gob Central'!BL118</f>
        <v>-65.606049999999982</v>
      </c>
      <c r="DB21" s="165">
        <f>+'[1]Gob Central'!BM118</f>
        <v>-13.29784710000024</v>
      </c>
      <c r="DC21" s="165">
        <f>+'[1]Gob Central'!BN118</f>
        <v>536.60938176000002</v>
      </c>
      <c r="DD21" s="165">
        <f>+'[1]Gob Central'!BO118</f>
        <v>2452.6279492000003</v>
      </c>
      <c r="DE21" s="165">
        <f>+'[1]Gob Central'!BP118</f>
        <v>1172.1413570699999</v>
      </c>
      <c r="DF21" s="165">
        <f>+'[1]Gob Central'!BQ118</f>
        <v>150.29107173</v>
      </c>
      <c r="DG21" s="165">
        <f>+'[1]Gob Central'!BR118</f>
        <v>-1775.5406882200002</v>
      </c>
      <c r="DH21" s="165">
        <f>+'[1]Gob Central'!BS118</f>
        <v>-7.3</v>
      </c>
      <c r="DI21" s="165">
        <f>+'[1]Gob Central'!BT118</f>
        <v>-14.354924429999997</v>
      </c>
      <c r="DJ21" s="165">
        <f>+'[1]Gob Central'!BU118</f>
        <v>-23.126583159999996</v>
      </c>
      <c r="DK21" s="165">
        <f>+'[1]Gob Central'!BV118</f>
        <v>9.3669151099999937</v>
      </c>
      <c r="DL21" s="165">
        <f>+'[1]Gob Central'!BW118</f>
        <v>-3.7373100300000002</v>
      </c>
      <c r="DM21" s="165">
        <f>+'[1]Gob Central'!BX118</f>
        <v>-29.323519700000002</v>
      </c>
      <c r="DN21" s="165">
        <f>+'[1]Gob Central'!BY118</f>
        <v>-141.91669188999998</v>
      </c>
      <c r="DO21" s="165">
        <f>+'[1]Gob Central'!BZ118</f>
        <v>-3.3340385399999999</v>
      </c>
      <c r="DP21" s="165">
        <f>+'[1]Gob Central'!CA118</f>
        <v>-9.1085588499999997</v>
      </c>
      <c r="DQ21" s="165">
        <f>+'[1]Gob Central'!CB118</f>
        <v>-408.29022859000003</v>
      </c>
      <c r="DR21" s="165">
        <f>+'[1]Gob Central'!CC118</f>
        <v>-8.9819127499999993</v>
      </c>
      <c r="DS21" s="165">
        <f>+'[1]Gob Central'!CD118</f>
        <v>-363.27571505999992</v>
      </c>
      <c r="DT21" s="165">
        <f>+'[1]Gob Central'!CE118</f>
        <v>-13.09592385</v>
      </c>
      <c r="DU21" s="165">
        <f>+'[1]Gob Central'!CF118</f>
        <v>-27.65903389</v>
      </c>
      <c r="DV21" s="165">
        <f>+'[1]Gob Central'!CG118</f>
        <v>-72.459085000000002</v>
      </c>
      <c r="DW21" s="165">
        <f>+'[1]Gob Central'!CH118</f>
        <v>-11.445391870000002</v>
      </c>
      <c r="DX21" s="165">
        <f>+'[1]Gob Central'!CI118</f>
        <v>10.094298729999991</v>
      </c>
      <c r="DY21" s="165">
        <f>+'[1]Gob Central'!CJ118</f>
        <v>-8.0916561199999961</v>
      </c>
      <c r="DZ21" s="165">
        <f>+'[1]Gob Central'!CK118</f>
        <v>-170.94024739000002</v>
      </c>
      <c r="EA21" s="165">
        <f>+'[1]Gob Central'!CL118</f>
        <v>152.84531032000001</v>
      </c>
      <c r="EB21" s="165">
        <f>+'[1]Gob Central'!CM118</f>
        <v>1.61560825</v>
      </c>
      <c r="EC21" s="165">
        <f>+'[1]Gob Central'!CN118</f>
        <v>246.46275489999999</v>
      </c>
      <c r="ED21" s="165">
        <f>+'[1]Gob Central'!CO118</f>
        <v>-3.3961767499999995</v>
      </c>
      <c r="EE21" s="165">
        <f>+'[1]Gob Central'!CP118</f>
        <v>-323.00478075999996</v>
      </c>
      <c r="EF21" s="165">
        <f>+'[1]Gob Central'!CQ118</f>
        <v>-30.753923010000001</v>
      </c>
      <c r="EG21" s="165">
        <f>+'[1]Gob Central'!CR118</f>
        <v>-74.16344045000001</v>
      </c>
      <c r="EH21" s="165">
        <f>+'[1]Gob Central'!CS118</f>
        <v>195.65664982000001</v>
      </c>
      <c r="EI21" s="165">
        <f>+'[1]Gob Central'!CT118</f>
        <v>23.155553180000027</v>
      </c>
      <c r="EJ21" s="165">
        <f>+'[1]Gob Central'!CU118</f>
        <v>-47.854018230000008</v>
      </c>
      <c r="EK21" s="165">
        <f>+'[1]Gob Central'!CV118</f>
        <v>59.092303389999998</v>
      </c>
      <c r="EL21" s="165">
        <f>+'[1]Gob Central'!CW118</f>
        <v>21.684814683000013</v>
      </c>
      <c r="EM21" s="165">
        <f>+'[1]Gob Central'!CX118</f>
        <v>368.07006610000002</v>
      </c>
      <c r="EN21" s="165">
        <f>+'[1]Gob Central'!CY118</f>
        <v>320.45141456035333</v>
      </c>
      <c r="EO21" s="165">
        <f>+'[1]Gob Central'!CZ118</f>
        <v>-125.52581472138414</v>
      </c>
      <c r="EP21" s="165">
        <f>+'[1]Gob Central'!DA118</f>
        <v>30.48264177902594</v>
      </c>
      <c r="EQ21" s="165">
        <f>+'[1]Gob Central'!DB118</f>
        <v>-26.468756306947569</v>
      </c>
      <c r="ER21" s="165">
        <f>+'[1]Gob Central'!DC118</f>
        <v>-23.04789285</v>
      </c>
      <c r="ES21" s="165">
        <f>+'[1]Gob Central'!DD118</f>
        <v>177.31399746296472</v>
      </c>
      <c r="ET21" s="165">
        <f>+'[1]Gob Central'!DE118</f>
        <v>-44.073498529999995</v>
      </c>
      <c r="EU21" s="165">
        <f>+'[1]Gob Central'!DF118</f>
        <v>-49.675673774035715</v>
      </c>
      <c r="EV21" s="165">
        <f>+'[1]Gob Central'!DG118</f>
        <v>265.63185104247106</v>
      </c>
      <c r="EW21" s="165">
        <f>+'[1]Gob Central'!DH118</f>
        <v>330.50636025045787</v>
      </c>
      <c r="EX21" s="165">
        <f>+'[1]Gob Central'!DI118</f>
        <v>351.1865227196659</v>
      </c>
      <c r="EY21" s="165">
        <f>+'[1]Gob Central'!DJ118</f>
        <v>-369.94134525999999</v>
      </c>
      <c r="EZ21" s="165">
        <f>+'[1]Gob Central'!DK118</f>
        <v>-66.114314760000013</v>
      </c>
      <c r="FA21" s="165">
        <f>+'[1]Gob Central'!DL118</f>
        <v>-219.69458541000003</v>
      </c>
      <c r="FB21" s="165">
        <f>+'[1]Gob Central'!DM118</f>
        <v>457.02193459682735</v>
      </c>
      <c r="FC21" s="165">
        <f>+'[1]Gob Central'!DN118</f>
        <v>194.46915034196101</v>
      </c>
      <c r="FD21" s="165">
        <f>+'[1]Gob Central'!DO118</f>
        <v>115.25138750087019</v>
      </c>
      <c r="FE21" s="165">
        <f>+'[1]Gob Central'!DP118</f>
        <v>387.86954887357774</v>
      </c>
      <c r="FF21" s="165">
        <f>+'[1]Gob Central'!DQ118</f>
        <v>42.640525193275622</v>
      </c>
      <c r="FG21" s="165">
        <f>+'[1]Gob Central'!DR118</f>
        <v>-99.214369517485096</v>
      </c>
      <c r="FH21" s="165">
        <f>+'[1]Gob Central'!DS118</f>
        <v>-643.45441457981428</v>
      </c>
      <c r="FI21" s="165">
        <f>+'[1]Gob Central'!DT118</f>
        <v>-157.85161466405415</v>
      </c>
      <c r="FJ21" s="165">
        <f>+'[1]Gob Central'!DU118</f>
        <v>670.41313592006713</v>
      </c>
      <c r="FK21" s="165">
        <f>+'[1]Gob Central'!DV118</f>
        <v>-190.0710028587533</v>
      </c>
      <c r="FL21" s="165">
        <f>+'[1]Gob Central'!DW118</f>
        <v>-38.367563036169209</v>
      </c>
      <c r="FM21" s="165">
        <f>+'[1]Gob Central'!DX118</f>
        <v>35.657657626088451</v>
      </c>
      <c r="FN21" s="165">
        <f>+'[1]Gob Central'!DY118</f>
        <v>-435.67506996000014</v>
      </c>
      <c r="FO21" s="165">
        <f>+'[1]Gob Central'!DZ118</f>
        <v>424.95835206597928</v>
      </c>
      <c r="FP21" s="165">
        <f>+'[1]Gob Central'!EA118</f>
        <v>0.67811114761005342</v>
      </c>
      <c r="FQ21" s="165">
        <f>+'[1]Gob Central'!EB118</f>
        <v>12.732289730574934</v>
      </c>
      <c r="FR21" s="165">
        <f>+'[1]Gob Central'!EC118</f>
        <v>153.92527204742174</v>
      </c>
      <c r="FS21" s="165">
        <f>+'[1]Gob Central'!ED118</f>
        <v>485.5604998654868</v>
      </c>
      <c r="FT21" s="165">
        <f>+'[1]Gob Central'!EE118</f>
        <v>-323.82312430000002</v>
      </c>
      <c r="FU21" s="165">
        <f>+'[1]Gob Central'!EF118</f>
        <v>498.25865810558997</v>
      </c>
      <c r="FV21" s="165">
        <f>+'[1]Gob Central'!EG118</f>
        <v>-71.852641498077304</v>
      </c>
      <c r="FW21" s="165">
        <f>+'[1]Gob Central'!EH118</f>
        <v>-135.05941537200002</v>
      </c>
      <c r="FX21" s="165">
        <f>+'[1]Gob Central'!EI118</f>
        <v>-550.00952384000004</v>
      </c>
      <c r="FY21" s="165">
        <f>+'[1]Gob Central'!EJ118</f>
        <v>477.20482003160964</v>
      </c>
      <c r="FZ21" s="165">
        <f>+'[1]Gob Central'!EK118</f>
        <v>235.57388812626519</v>
      </c>
      <c r="GA21" s="165">
        <f>+'[1]Gob Central'!EL118</f>
        <v>170.84435342200001</v>
      </c>
      <c r="GB21" s="165">
        <f>+'[1]Gob Central'!EM118</f>
        <v>127.53891506672615</v>
      </c>
      <c r="GC21" s="165">
        <f>+'[1]Gob Central'!EN118</f>
        <v>183.12255166105828</v>
      </c>
      <c r="GD21" s="165">
        <f>+'[1]Gob Central'!EO118</f>
        <v>-192.65221588819392</v>
      </c>
      <c r="GE21" s="165">
        <f>+'[1]Gob Central'!EP118</f>
        <v>-15.336331005011658</v>
      </c>
      <c r="GF21" s="165">
        <f>+'[1]Gob Central'!EQ118</f>
        <v>295.47418316738845</v>
      </c>
      <c r="GG21" s="165">
        <f>+'[1]Gob Central'!ER118</f>
        <v>-100.52979153</v>
      </c>
      <c r="GH21" s="165">
        <f>+'[1]Gob Central'!ES118</f>
        <v>67.166367984245937</v>
      </c>
    </row>
    <row r="22" spans="2:190">
      <c r="B22" s="167">
        <v>213</v>
      </c>
      <c r="C22" s="168" t="s">
        <v>91</v>
      </c>
      <c r="D22" s="164">
        <f t="shared" si="212"/>
        <v>6.3814359599999992</v>
      </c>
      <c r="E22" s="164">
        <f t="shared" si="213"/>
        <v>2006.3814359600001</v>
      </c>
      <c r="F22" s="164">
        <f t="shared" si="214"/>
        <v>860.68503539999983</v>
      </c>
      <c r="G22" s="164">
        <f t="shared" si="215"/>
        <v>2764.9639999999999</v>
      </c>
      <c r="H22" s="164">
        <f t="shared" si="216"/>
        <v>5514.9639999999999</v>
      </c>
      <c r="I22" s="164">
        <f t="shared" si="217"/>
        <v>3014.9639999999999</v>
      </c>
      <c r="J22" s="164">
        <f t="shared" si="218"/>
        <v>2964.5940000000001</v>
      </c>
      <c r="K22" s="164">
        <f t="shared" si="219"/>
        <v>1095.2759919999999</v>
      </c>
      <c r="L22" s="164">
        <f t="shared" si="220"/>
        <v>-10.036279449999995</v>
      </c>
      <c r="M22" s="164">
        <f>+SUM(FK22:FV22)</f>
        <v>-39.036558899999989</v>
      </c>
      <c r="N22" s="164">
        <f t="shared" si="15"/>
        <v>-693.34708145612512</v>
      </c>
      <c r="O22" s="164">
        <f>+SUM(BG22:BI22)</f>
        <v>3.1907179799999996</v>
      </c>
      <c r="P22" s="164">
        <f>+SUM(BJ22:BL22)</f>
        <v>0</v>
      </c>
      <c r="Q22" s="164">
        <f>+SUM(BM22:BO22)</f>
        <v>3.1907179799999996</v>
      </c>
      <c r="R22" s="164">
        <f>+SUM(BP22:BR22)</f>
        <v>0</v>
      </c>
      <c r="S22" s="164">
        <f>+SUM(BS22:BU22)</f>
        <v>3.1907179800000138</v>
      </c>
      <c r="T22" s="164">
        <f>+SUM(BV22:BX22)</f>
        <v>2000</v>
      </c>
      <c r="U22" s="164">
        <f>+SUM(BY22:CA22)</f>
        <v>3.1907179799999996</v>
      </c>
      <c r="V22" s="164">
        <f>+SUM(CB22:CD22)</f>
        <v>0</v>
      </c>
      <c r="W22" s="164">
        <f>+SUM(CE22:CG22)</f>
        <v>753.20303539999998</v>
      </c>
      <c r="X22" s="164">
        <f>+SUM(CH22:CJ22)</f>
        <v>750</v>
      </c>
      <c r="Y22" s="164">
        <f>+SUM(CK22:CM22)</f>
        <v>7.4819999999999993</v>
      </c>
      <c r="Z22" s="164">
        <f>+SUM(CN22:CP22)</f>
        <v>-650</v>
      </c>
      <c r="AA22" s="164">
        <f>+SUM(CQ22:CS22)</f>
        <v>7.4819999999999993</v>
      </c>
      <c r="AB22" s="164">
        <f>+SUM(CT22:CV22)</f>
        <v>0</v>
      </c>
      <c r="AC22" s="164">
        <f>+SUM(CW22:CY22)</f>
        <v>2007.482</v>
      </c>
      <c r="AD22" s="164">
        <f>+SUM(CZ22:DB22)</f>
        <v>750</v>
      </c>
      <c r="AE22" s="164">
        <f>+SUM(DC22:DE22)</f>
        <v>1007.482</v>
      </c>
      <c r="AF22" s="164">
        <f>+SUM(DF22:DH22)</f>
        <v>2000</v>
      </c>
      <c r="AG22" s="164">
        <f>+SUM(DI22:DK22)</f>
        <v>7.4819999999999993</v>
      </c>
      <c r="AH22" s="164">
        <f>+SUM(DL22:DN22)</f>
        <v>2500</v>
      </c>
      <c r="AI22" s="164">
        <f>+SUM(DO22:DQ22)</f>
        <v>3007.482</v>
      </c>
      <c r="AJ22" s="164">
        <f>+SUM(DR22:DT22)</f>
        <v>0</v>
      </c>
      <c r="AK22" s="164">
        <f>+SUM(DU22:DW22)</f>
        <v>7.4819999999999993</v>
      </c>
      <c r="AL22" s="164">
        <f>+SUM(DX22:DZ22)</f>
        <v>0</v>
      </c>
      <c r="AM22" s="164">
        <f>+SUM(EA22:EC22)</f>
        <v>1007.482</v>
      </c>
      <c r="AN22" s="164">
        <f>+SUM(ED22:EF22)</f>
        <v>-50.369999999999891</v>
      </c>
      <c r="AO22" s="164">
        <f>+SUM(EG22:EI22)</f>
        <v>2007.482</v>
      </c>
      <c r="AP22" s="164">
        <f>+SUM(EJ22:EL22)</f>
        <v>0</v>
      </c>
      <c r="AQ22" s="164">
        <f>+SUM(EM22:EO22)</f>
        <v>280.47699999999998</v>
      </c>
      <c r="AR22" s="164">
        <f>+SUM(EP22:ER22)</f>
        <v>360.37483299999997</v>
      </c>
      <c r="AS22" s="164">
        <f>+SUM(ES22:EU22)</f>
        <v>454.42415899999992</v>
      </c>
      <c r="AT22" s="164">
        <f>+SUM(EV22:EX22)</f>
        <v>0</v>
      </c>
      <c r="AU22" s="164">
        <f t="shared" si="221"/>
        <v>7.4819999999999993</v>
      </c>
      <c r="AV22" s="164">
        <f t="shared" si="222"/>
        <v>0</v>
      </c>
      <c r="AW22" s="164">
        <f t="shared" si="223"/>
        <v>-17.518279449999994</v>
      </c>
      <c r="AX22" s="164">
        <f t="shared" si="224"/>
        <v>0</v>
      </c>
      <c r="AY22" s="164">
        <f t="shared" si="225"/>
        <v>-17.518279449999994</v>
      </c>
      <c r="AZ22" s="164">
        <f t="shared" si="226"/>
        <v>0</v>
      </c>
      <c r="BA22" s="164">
        <f t="shared" si="74"/>
        <v>-21.518279449999994</v>
      </c>
      <c r="BB22" s="164">
        <f t="shared" si="75"/>
        <v>0</v>
      </c>
      <c r="BC22" s="164">
        <f t="shared" si="18"/>
        <v>-21.518279450000023</v>
      </c>
      <c r="BD22" s="164">
        <f t="shared" si="19"/>
        <v>-644.31052255612508</v>
      </c>
      <c r="BE22" s="164">
        <f t="shared" si="20"/>
        <v>-27.518279450000023</v>
      </c>
      <c r="BF22" s="164">
        <f t="shared" si="21"/>
        <v>0</v>
      </c>
      <c r="BG22" s="165">
        <f>+'[1]Gob Central'!R119</f>
        <v>0</v>
      </c>
      <c r="BH22" s="165">
        <f>+'[1]Gob Central'!S119</f>
        <v>3.1907179799999996</v>
      </c>
      <c r="BI22" s="165">
        <f>+'[1]Gob Central'!T119</f>
        <v>0</v>
      </c>
      <c r="BJ22" s="165">
        <f>+'[1]Gob Central'!U119</f>
        <v>0</v>
      </c>
      <c r="BK22" s="165">
        <f>+'[1]Gob Central'!V119</f>
        <v>0</v>
      </c>
      <c r="BL22" s="165">
        <f>+'[1]Gob Central'!W119</f>
        <v>0</v>
      </c>
      <c r="BM22" s="165">
        <f>+'[1]Gob Central'!X119</f>
        <v>0</v>
      </c>
      <c r="BN22" s="165">
        <f>+'[1]Gob Central'!Y119</f>
        <v>3.1907179799999996</v>
      </c>
      <c r="BO22" s="165">
        <f>+'[1]Gob Central'!Z119</f>
        <v>0</v>
      </c>
      <c r="BP22" s="165">
        <f>+'[1]Gob Central'!AA119</f>
        <v>0</v>
      </c>
      <c r="BQ22" s="165">
        <f>+'[1]Gob Central'!AB119</f>
        <v>0</v>
      </c>
      <c r="BR22" s="165">
        <f>+'[1]Gob Central'!AC119</f>
        <v>0</v>
      </c>
      <c r="BS22" s="165">
        <f>+'[1]Gob Central'!AD119</f>
        <v>0</v>
      </c>
      <c r="BT22" s="165">
        <f>+'[1]Gob Central'!AE119</f>
        <v>3.1907179800000138</v>
      </c>
      <c r="BU22" s="165">
        <f>+'[1]Gob Central'!AF119</f>
        <v>0</v>
      </c>
      <c r="BV22" s="165">
        <f>+'[1]Gob Central'!AG119</f>
        <v>0</v>
      </c>
      <c r="BW22" s="165">
        <f>+'[1]Gob Central'!AH119</f>
        <v>0</v>
      </c>
      <c r="BX22" s="165">
        <f>+'[1]Gob Central'!AI119</f>
        <v>2000</v>
      </c>
      <c r="BY22" s="165">
        <f>+'[1]Gob Central'!AJ119</f>
        <v>0</v>
      </c>
      <c r="BZ22" s="165">
        <f>+'[1]Gob Central'!AK119</f>
        <v>3.1907179799999996</v>
      </c>
      <c r="CA22" s="165">
        <f>+'[1]Gob Central'!AL119</f>
        <v>0</v>
      </c>
      <c r="CB22" s="165">
        <f>+'[1]Gob Central'!AM119</f>
        <v>0</v>
      </c>
      <c r="CC22" s="165">
        <f>+'[1]Gob Central'!AN119</f>
        <v>0</v>
      </c>
      <c r="CD22" s="165">
        <f>+'[1]Gob Central'!AO119</f>
        <v>0</v>
      </c>
      <c r="CE22" s="165">
        <f>+'[1]Gob Central'!AP119</f>
        <v>0</v>
      </c>
      <c r="CF22" s="165">
        <f>+'[1]Gob Central'!AQ119</f>
        <v>3.2030354000000001</v>
      </c>
      <c r="CG22" s="165">
        <f>+'[1]Gob Central'!AR119</f>
        <v>750</v>
      </c>
      <c r="CH22" s="165">
        <f>+'[1]Gob Central'!AS119</f>
        <v>0</v>
      </c>
      <c r="CI22" s="165">
        <f>+'[1]Gob Central'!AT119</f>
        <v>750</v>
      </c>
      <c r="CJ22" s="165">
        <f>+'[1]Gob Central'!AU119</f>
        <v>0</v>
      </c>
      <c r="CK22" s="165">
        <f>+'[1]Gob Central'!AV119</f>
        <v>0</v>
      </c>
      <c r="CL22" s="165">
        <f>+'[1]Gob Central'!AW119</f>
        <v>7.4819999999999993</v>
      </c>
      <c r="CM22" s="165">
        <f>+'[1]Gob Central'!AX119</f>
        <v>0</v>
      </c>
      <c r="CN22" s="165">
        <f>+'[1]Gob Central'!AY119</f>
        <v>0</v>
      </c>
      <c r="CO22" s="165">
        <f>+'[1]Gob Central'!AZ119</f>
        <v>0</v>
      </c>
      <c r="CP22" s="165">
        <f>+'[1]Gob Central'!BA119</f>
        <v>-650</v>
      </c>
      <c r="CQ22" s="165">
        <f>+'[1]Gob Central'!BB119</f>
        <v>0</v>
      </c>
      <c r="CR22" s="165">
        <f>+'[1]Gob Central'!BC119</f>
        <v>7.4819999999999993</v>
      </c>
      <c r="CS22" s="165">
        <f>+'[1]Gob Central'!BD119</f>
        <v>0</v>
      </c>
      <c r="CT22" s="165">
        <f>+'[1]Gob Central'!BE119</f>
        <v>0</v>
      </c>
      <c r="CU22" s="165">
        <f>+'[1]Gob Central'!BF119</f>
        <v>0</v>
      </c>
      <c r="CV22" s="165">
        <f>+'[1]Gob Central'!BG119</f>
        <v>0</v>
      </c>
      <c r="CW22" s="165">
        <f>+'[1]Gob Central'!BH119</f>
        <v>1000</v>
      </c>
      <c r="CX22" s="165">
        <f>+'[1]Gob Central'!BI119</f>
        <v>7.4819999999999993</v>
      </c>
      <c r="CY22" s="165">
        <f>+'[1]Gob Central'!BJ119</f>
        <v>1000</v>
      </c>
      <c r="CZ22" s="165">
        <f>+'[1]Gob Central'!BK119</f>
        <v>0</v>
      </c>
      <c r="DA22" s="165">
        <f>+'[1]Gob Central'!BL119</f>
        <v>0</v>
      </c>
      <c r="DB22" s="165">
        <f>+'[1]Gob Central'!BM119</f>
        <v>750</v>
      </c>
      <c r="DC22" s="165">
        <f>+'[1]Gob Central'!BN119</f>
        <v>1000</v>
      </c>
      <c r="DD22" s="165">
        <f>+'[1]Gob Central'!BO119</f>
        <v>7.4819999999999993</v>
      </c>
      <c r="DE22" s="165">
        <f>+'[1]Gob Central'!BP119</f>
        <v>0</v>
      </c>
      <c r="DF22" s="165">
        <f>+'[1]Gob Central'!BQ119</f>
        <v>0</v>
      </c>
      <c r="DG22" s="165">
        <f>+'[1]Gob Central'!BR119</f>
        <v>1000</v>
      </c>
      <c r="DH22" s="165">
        <f>+'[1]Gob Central'!BS119</f>
        <v>1000</v>
      </c>
      <c r="DI22" s="165">
        <f>+'[1]Gob Central'!BT119</f>
        <v>0</v>
      </c>
      <c r="DJ22" s="165">
        <f>+'[1]Gob Central'!BU119</f>
        <v>7.4819999999999993</v>
      </c>
      <c r="DK22" s="165">
        <f>+'[1]Gob Central'!BV119</f>
        <v>0</v>
      </c>
      <c r="DL22" s="165">
        <f>+'[1]Gob Central'!BW119</f>
        <v>2500</v>
      </c>
      <c r="DM22" s="165">
        <f>+'[1]Gob Central'!BX119</f>
        <v>0</v>
      </c>
      <c r="DN22" s="165">
        <f>+'[1]Gob Central'!BY119</f>
        <v>0</v>
      </c>
      <c r="DO22" s="165">
        <f>+'[1]Gob Central'!BZ119</f>
        <v>3000</v>
      </c>
      <c r="DP22" s="165">
        <f>+'[1]Gob Central'!CA119</f>
        <v>7.4819999999999993</v>
      </c>
      <c r="DQ22" s="165">
        <f>+'[1]Gob Central'!CB119</f>
        <v>0</v>
      </c>
      <c r="DR22" s="165">
        <f>+'[1]Gob Central'!CC119</f>
        <v>0</v>
      </c>
      <c r="DS22" s="165">
        <f>+'[1]Gob Central'!CD119</f>
        <v>0</v>
      </c>
      <c r="DT22" s="165">
        <f>+'[1]Gob Central'!CE119</f>
        <v>0</v>
      </c>
      <c r="DU22" s="165">
        <f>+'[1]Gob Central'!CF119</f>
        <v>0</v>
      </c>
      <c r="DV22" s="165">
        <f>+'[1]Gob Central'!CG119</f>
        <v>7.4819999999999993</v>
      </c>
      <c r="DW22" s="165">
        <f>+'[1]Gob Central'!CH119</f>
        <v>0</v>
      </c>
      <c r="DX22" s="165">
        <f>+'[1]Gob Central'!CI119</f>
        <v>0</v>
      </c>
      <c r="DY22" s="165">
        <f>+'[1]Gob Central'!CJ119</f>
        <v>0</v>
      </c>
      <c r="DZ22" s="165">
        <f>+'[1]Gob Central'!CK119</f>
        <v>0</v>
      </c>
      <c r="EA22" s="165">
        <f>+'[1]Gob Central'!CL119</f>
        <v>1000</v>
      </c>
      <c r="EB22" s="165">
        <f>+'[1]Gob Central'!CM119</f>
        <v>7.4819999999999993</v>
      </c>
      <c r="EC22" s="165">
        <f>+'[1]Gob Central'!CN119</f>
        <v>0</v>
      </c>
      <c r="ED22" s="165">
        <f>+'[1]Gob Central'!CO119</f>
        <v>0</v>
      </c>
      <c r="EE22" s="165">
        <f>+'[1]Gob Central'!CP119</f>
        <v>0</v>
      </c>
      <c r="EF22" s="165">
        <f>+'[1]Gob Central'!CQ119</f>
        <v>-50.369999999999891</v>
      </c>
      <c r="EG22" s="165">
        <f>+'[1]Gob Central'!CR119</f>
        <v>0</v>
      </c>
      <c r="EH22" s="165">
        <f>+'[1]Gob Central'!CS119</f>
        <v>7.4819999999999993</v>
      </c>
      <c r="EI22" s="165">
        <f>+'[1]Gob Central'!CT119</f>
        <v>2000</v>
      </c>
      <c r="EJ22" s="165">
        <f>+'[1]Gob Central'!CU119</f>
        <v>0</v>
      </c>
      <c r="EK22" s="165">
        <f>+'[1]Gob Central'!CV119</f>
        <v>0</v>
      </c>
      <c r="EL22" s="165">
        <f>+'[1]Gob Central'!CW119</f>
        <v>0</v>
      </c>
      <c r="EM22" s="165">
        <f>+'[1]Gob Central'!CX119</f>
        <v>400</v>
      </c>
      <c r="EN22" s="165">
        <f>+'[1]Gob Central'!CY119</f>
        <v>7.4819999999999993</v>
      </c>
      <c r="EO22" s="165">
        <f>+'[1]Gob Central'!CZ119</f>
        <v>-127.00500000000002</v>
      </c>
      <c r="EP22" s="165">
        <f>+'[1]Gob Central'!DA119</f>
        <v>107.8022595000001</v>
      </c>
      <c r="EQ22" s="165">
        <f>+'[1]Gob Central'!DB119</f>
        <v>0</v>
      </c>
      <c r="ER22" s="165">
        <f>+'[1]Gob Central'!DC119</f>
        <v>252.57257349999986</v>
      </c>
      <c r="ES22" s="165">
        <f>+'[1]Gob Central'!DD119</f>
        <v>230.02304249999997</v>
      </c>
      <c r="ET22" s="165">
        <f>+'[1]Gob Central'!DE119</f>
        <v>224.40111649999994</v>
      </c>
      <c r="EU22" s="165">
        <f>+'[1]Gob Central'!DF119</f>
        <v>0</v>
      </c>
      <c r="EV22" s="165">
        <f>+'[1]Gob Central'!DG119</f>
        <v>0</v>
      </c>
      <c r="EW22" s="165">
        <f>+'[1]Gob Central'!DH119</f>
        <v>0</v>
      </c>
      <c r="EX22" s="165">
        <f>+'[1]Gob Central'!DI119</f>
        <v>0</v>
      </c>
      <c r="EY22" s="165">
        <f>+'[1]Gob Central'!DJ119</f>
        <v>0</v>
      </c>
      <c r="EZ22" s="165">
        <f>+'[1]Gob Central'!DK119</f>
        <v>7.4819999999999993</v>
      </c>
      <c r="FA22" s="165">
        <f>+'[1]Gob Central'!DL119</f>
        <v>0</v>
      </c>
      <c r="FB22" s="165">
        <f>+'[1]Gob Central'!DM119</f>
        <v>0</v>
      </c>
      <c r="FC22" s="165">
        <f>+'[1]Gob Central'!DN119</f>
        <v>0</v>
      </c>
      <c r="FD22" s="165">
        <f>+'[1]Gob Central'!DO119</f>
        <v>0</v>
      </c>
      <c r="FE22" s="165">
        <f>+'[1]Gob Central'!DP119</f>
        <v>-25</v>
      </c>
      <c r="FF22" s="165">
        <f>+'[1]Gob Central'!DQ119</f>
        <v>7.4817205500000057</v>
      </c>
      <c r="FG22" s="165">
        <f>+'[1]Gob Central'!DR119</f>
        <v>0</v>
      </c>
      <c r="FH22" s="165">
        <f>+'[1]Gob Central'!DS119</f>
        <v>0</v>
      </c>
      <c r="FI22" s="165">
        <f>+'[1]Gob Central'!DT119</f>
        <v>0</v>
      </c>
      <c r="FJ22" s="165">
        <f>+'[1]Gob Central'!DU119</f>
        <v>0</v>
      </c>
      <c r="FK22" s="165">
        <f>+'[1]Gob Central'!DV119</f>
        <v>-25</v>
      </c>
      <c r="FL22" s="165">
        <f>+'[1]Gob Central'!DW119</f>
        <v>7.4817205500000057</v>
      </c>
      <c r="FM22" s="165">
        <f>+'[1]Gob Central'!DX119</f>
        <v>0</v>
      </c>
      <c r="FN22" s="165">
        <f>+'[1]Gob Central'!DY119</f>
        <v>0</v>
      </c>
      <c r="FO22" s="165">
        <f>+'[1]Gob Central'!DZ119</f>
        <v>0</v>
      </c>
      <c r="FP22" s="165">
        <f>+'[1]Gob Central'!EA119</f>
        <v>0</v>
      </c>
      <c r="FQ22" s="165">
        <f>+'[1]Gob Central'!EB119</f>
        <v>0</v>
      </c>
      <c r="FR22" s="165">
        <f>+'[1]Gob Central'!EC119</f>
        <v>-21.518279449999994</v>
      </c>
      <c r="FS22" s="165">
        <f>+'[1]Gob Central'!ED119</f>
        <v>0</v>
      </c>
      <c r="FT22" s="165">
        <f>+'[1]Gob Central'!EE119</f>
        <v>0</v>
      </c>
      <c r="FU22" s="165">
        <f>+'[1]Gob Central'!EF119</f>
        <v>0</v>
      </c>
      <c r="FV22" s="165">
        <f>+'[1]Gob Central'!EG119</f>
        <v>0</v>
      </c>
      <c r="FW22" s="165">
        <f>+'[1]Gob Central'!EH119</f>
        <v>-29</v>
      </c>
      <c r="FX22" s="165">
        <f>+'[1]Gob Central'!EI119</f>
        <v>7.4817205499999773</v>
      </c>
      <c r="FY22" s="165">
        <f>+'[1]Gob Central'!EJ119</f>
        <v>0</v>
      </c>
      <c r="FZ22" s="165">
        <f>+'[1]Gob Central'!EK119</f>
        <v>0</v>
      </c>
      <c r="GA22" s="165">
        <f>+'[1]Gob Central'!EL119</f>
        <v>-644.31052255612508</v>
      </c>
      <c r="GB22" s="165">
        <f>+'[1]Gob Central'!EM119</f>
        <v>0</v>
      </c>
      <c r="GC22" s="165">
        <f>+'[1]Gob Central'!EN119</f>
        <v>-35</v>
      </c>
      <c r="GD22" s="165">
        <f>+'[1]Gob Central'!EO119</f>
        <v>7.4817205499999773</v>
      </c>
      <c r="GE22" s="165">
        <f>+'[1]Gob Central'!EP119</f>
        <v>0</v>
      </c>
      <c r="GF22" s="165">
        <f>+'[1]Gob Central'!EQ119</f>
        <v>0</v>
      </c>
      <c r="GG22" s="165">
        <f>+'[1]Gob Central'!ER119</f>
        <v>0</v>
      </c>
      <c r="GH22" s="165">
        <f>+'[1]Gob Central'!ES119</f>
        <v>0</v>
      </c>
    </row>
    <row r="23" spans="2:190" s="76" customFormat="1">
      <c r="B23" s="166">
        <v>22</v>
      </c>
      <c r="C23" s="166" t="s">
        <v>93</v>
      </c>
      <c r="D23" s="160">
        <f t="shared" ref="D23:AG23" si="227">+SUM(D24:D26)</f>
        <v>1969.1815019469998</v>
      </c>
      <c r="E23" s="160">
        <f t="shared" si="227"/>
        <v>1647.322865266</v>
      </c>
      <c r="F23" s="160">
        <f t="shared" si="227"/>
        <v>1850.8535113699995</v>
      </c>
      <c r="G23" s="160">
        <f t="shared" si="227"/>
        <v>2932.5837585390013</v>
      </c>
      <c r="H23" s="160">
        <f t="shared" si="227"/>
        <v>-581.90876710100008</v>
      </c>
      <c r="I23" s="160">
        <f t="shared" si="227"/>
        <v>1103.8066161979998</v>
      </c>
      <c r="J23" s="160">
        <f>+SUM(J24:J26)</f>
        <v>1562.8807999019998</v>
      </c>
      <c r="K23" s="160">
        <f t="shared" ref="K23:S23" si="228">+SUM(K24:K26)</f>
        <v>4754.1392810710004</v>
      </c>
      <c r="L23" s="160">
        <f t="shared" si="228"/>
        <v>4368.0185308969994</v>
      </c>
      <c r="M23" s="160">
        <f t="shared" si="228"/>
        <v>2064.7900890580004</v>
      </c>
      <c r="N23" s="160">
        <f t="shared" si="15"/>
        <v>766.96683277699992</v>
      </c>
      <c r="O23" s="160">
        <f t="shared" si="228"/>
        <v>1474.0187696459998</v>
      </c>
      <c r="P23" s="160">
        <f t="shared" si="228"/>
        <v>195.59416688600001</v>
      </c>
      <c r="Q23" s="160">
        <f t="shared" si="228"/>
        <v>36.461963573999988</v>
      </c>
      <c r="R23" s="160">
        <f t="shared" si="228"/>
        <v>263.10660184099993</v>
      </c>
      <c r="S23" s="160">
        <f t="shared" si="228"/>
        <v>-25.822016961999964</v>
      </c>
      <c r="T23" s="160">
        <f t="shared" si="227"/>
        <v>214.3523720340001</v>
      </c>
      <c r="U23" s="160">
        <f t="shared" si="227"/>
        <v>617.216848304</v>
      </c>
      <c r="V23" s="160">
        <f t="shared" si="227"/>
        <v>841.57566188999999</v>
      </c>
      <c r="W23" s="160">
        <f t="shared" si="227"/>
        <v>826.6211384400001</v>
      </c>
      <c r="X23" s="160">
        <f t="shared" si="227"/>
        <v>164.45501914999997</v>
      </c>
      <c r="Y23" s="160">
        <f t="shared" si="227"/>
        <v>391.14264835999995</v>
      </c>
      <c r="Z23" s="160">
        <f t="shared" si="227"/>
        <v>468.6347054200001</v>
      </c>
      <c r="AA23" s="160">
        <f t="shared" si="227"/>
        <v>914.94941527000003</v>
      </c>
      <c r="AB23" s="160">
        <f t="shared" si="227"/>
        <v>1503.2778841200002</v>
      </c>
      <c r="AC23" s="160">
        <f t="shared" si="227"/>
        <v>97.400040318999999</v>
      </c>
      <c r="AD23" s="160">
        <f t="shared" si="227"/>
        <v>416.95641882999996</v>
      </c>
      <c r="AE23" s="160">
        <f t="shared" si="227"/>
        <v>-518.62010629899999</v>
      </c>
      <c r="AF23" s="160">
        <f t="shared" si="227"/>
        <v>-351.23953810199998</v>
      </c>
      <c r="AG23" s="160">
        <f t="shared" si="227"/>
        <v>-301.493556727</v>
      </c>
      <c r="AH23" s="160">
        <f t="shared" ref="AH23:BG23" si="229">+SUM(AH24:AH26)</f>
        <v>589.44443402699994</v>
      </c>
      <c r="AI23" s="160">
        <f t="shared" si="229"/>
        <v>-317.98980647999997</v>
      </c>
      <c r="AJ23" s="160">
        <f t="shared" si="229"/>
        <v>-431.14088496200009</v>
      </c>
      <c r="AK23" s="160">
        <f t="shared" si="229"/>
        <v>1084.6912505810001</v>
      </c>
      <c r="AL23" s="160">
        <f t="shared" si="229"/>
        <v>768.2460570589999</v>
      </c>
      <c r="AM23" s="160">
        <f t="shared" si="229"/>
        <v>434.78364802499988</v>
      </c>
      <c r="AN23" s="160">
        <f t="shared" si="229"/>
        <v>777.91647253099995</v>
      </c>
      <c r="AO23" s="160">
        <f t="shared" si="229"/>
        <v>-141.60965703599999</v>
      </c>
      <c r="AP23" s="160">
        <f t="shared" si="229"/>
        <v>491.79033638199979</v>
      </c>
      <c r="AQ23" s="160">
        <f t="shared" si="229"/>
        <v>-434.62320378800007</v>
      </c>
      <c r="AR23" s="160">
        <f t="shared" si="229"/>
        <v>498.0606031260001</v>
      </c>
      <c r="AS23" s="160">
        <f t="shared" si="229"/>
        <v>6.5553955419999497</v>
      </c>
      <c r="AT23" s="160">
        <f t="shared" si="229"/>
        <v>4684.1464861910008</v>
      </c>
      <c r="AU23" s="160">
        <f t="shared" si="229"/>
        <v>102.96355861400005</v>
      </c>
      <c r="AV23" s="160">
        <f t="shared" si="229"/>
        <v>-82.003535228999993</v>
      </c>
      <c r="AW23" s="160">
        <f t="shared" si="229"/>
        <v>2443.0367525309998</v>
      </c>
      <c r="AX23" s="160">
        <f t="shared" si="229"/>
        <v>1904.021754981</v>
      </c>
      <c r="AY23" s="160">
        <f t="shared" si="229"/>
        <v>364.78570517100042</v>
      </c>
      <c r="AZ23" s="160">
        <f t="shared" si="229"/>
        <v>569.22340320499984</v>
      </c>
      <c r="BA23" s="160">
        <f t="shared" si="74"/>
        <v>2.6429904589999467</v>
      </c>
      <c r="BB23" s="160">
        <f t="shared" si="75"/>
        <v>1128.1379902229999</v>
      </c>
      <c r="BC23" s="160">
        <f t="shared" si="18"/>
        <v>-149.64375743199986</v>
      </c>
      <c r="BD23" s="160">
        <f t="shared" si="19"/>
        <v>389.85545094399959</v>
      </c>
      <c r="BE23" s="160">
        <f t="shared" si="20"/>
        <v>840.49226747200009</v>
      </c>
      <c r="BF23" s="160">
        <f t="shared" si="21"/>
        <v>-313.73712820699996</v>
      </c>
      <c r="BG23" s="160">
        <f t="shared" si="229"/>
        <v>32.266991988000015</v>
      </c>
      <c r="BH23" s="160">
        <f t="shared" ref="BH23:BO23" si="230">+SUM(BH24:BH26)</f>
        <v>1400.3662799459998</v>
      </c>
      <c r="BI23" s="160">
        <f t="shared" si="230"/>
        <v>41.385497712000003</v>
      </c>
      <c r="BJ23" s="160">
        <f t="shared" si="230"/>
        <v>36.597155277999995</v>
      </c>
      <c r="BK23" s="160">
        <f t="shared" si="230"/>
        <v>15.364238120000005</v>
      </c>
      <c r="BL23" s="160">
        <f t="shared" si="230"/>
        <v>143.63277348800003</v>
      </c>
      <c r="BM23" s="160">
        <f t="shared" si="230"/>
        <v>90.036964880999989</v>
      </c>
      <c r="BN23" s="160">
        <f t="shared" si="230"/>
        <v>-83.67459393999998</v>
      </c>
      <c r="BO23" s="160">
        <f t="shared" si="230"/>
        <v>30.099592632999997</v>
      </c>
      <c r="BP23" s="160">
        <f t="shared" ref="BP23:EA23" si="231">+SUM(BP24:BP26)</f>
        <v>56.119131600000017</v>
      </c>
      <c r="BQ23" s="160">
        <f t="shared" si="231"/>
        <v>223.85193835799996</v>
      </c>
      <c r="BR23" s="160">
        <f t="shared" si="231"/>
        <v>-16.864468116999998</v>
      </c>
      <c r="BS23" s="160">
        <f t="shared" si="231"/>
        <v>32.119663625000001</v>
      </c>
      <c r="BT23" s="160">
        <f t="shared" si="231"/>
        <v>83.077011503000008</v>
      </c>
      <c r="BU23" s="160">
        <f t="shared" si="231"/>
        <v>-141.01869208999997</v>
      </c>
      <c r="BV23" s="160">
        <f t="shared" si="231"/>
        <v>5.6065421210000146</v>
      </c>
      <c r="BW23" s="160">
        <f t="shared" si="231"/>
        <v>369.03584556300007</v>
      </c>
      <c r="BX23" s="160">
        <f t="shared" si="231"/>
        <v>-160.29001564999999</v>
      </c>
      <c r="BY23" s="160">
        <f t="shared" si="231"/>
        <v>97.36754563400001</v>
      </c>
      <c r="BZ23" s="160">
        <f t="shared" si="231"/>
        <v>157.274512063</v>
      </c>
      <c r="CA23" s="160">
        <f t="shared" si="231"/>
        <v>362.57479060699995</v>
      </c>
      <c r="CB23" s="160">
        <f t="shared" si="231"/>
        <v>28.449582992000011</v>
      </c>
      <c r="CC23" s="160">
        <f t="shared" si="231"/>
        <v>157.85080717</v>
      </c>
      <c r="CD23" s="160">
        <f t="shared" si="231"/>
        <v>655.27527172800001</v>
      </c>
      <c r="CE23" s="160">
        <f t="shared" si="231"/>
        <v>79.862024250000005</v>
      </c>
      <c r="CF23" s="160">
        <f t="shared" si="231"/>
        <v>861.90753475000008</v>
      </c>
      <c r="CG23" s="160">
        <f t="shared" si="231"/>
        <v>-115.14842055999998</v>
      </c>
      <c r="CH23" s="160">
        <f t="shared" si="231"/>
        <v>139.63015414</v>
      </c>
      <c r="CI23" s="160">
        <f t="shared" si="231"/>
        <v>25.35935594</v>
      </c>
      <c r="CJ23" s="160">
        <f t="shared" si="231"/>
        <v>-0.53449093000001935</v>
      </c>
      <c r="CK23" s="160">
        <f t="shared" si="231"/>
        <v>356.89899298999995</v>
      </c>
      <c r="CL23" s="160">
        <f t="shared" si="231"/>
        <v>-4.8061696300000039</v>
      </c>
      <c r="CM23" s="160">
        <f t="shared" si="231"/>
        <v>39.049824999999991</v>
      </c>
      <c r="CN23" s="160">
        <f t="shared" si="231"/>
        <v>-20.687398080000005</v>
      </c>
      <c r="CO23" s="160">
        <f t="shared" si="231"/>
        <v>164.25395592000001</v>
      </c>
      <c r="CP23" s="160">
        <f t="shared" si="231"/>
        <v>325.06814758000007</v>
      </c>
      <c r="CQ23" s="160">
        <f t="shared" si="231"/>
        <v>160.03806899</v>
      </c>
      <c r="CR23" s="160">
        <f t="shared" si="231"/>
        <v>877.17328821000001</v>
      </c>
      <c r="CS23" s="160">
        <f t="shared" si="231"/>
        <v>-122.26194193000001</v>
      </c>
      <c r="CT23" s="160">
        <f t="shared" si="231"/>
        <v>120.43764505000003</v>
      </c>
      <c r="CU23" s="160">
        <f t="shared" si="231"/>
        <v>0.95708350999999481</v>
      </c>
      <c r="CV23" s="160">
        <f t="shared" si="231"/>
        <v>1381.8831555600002</v>
      </c>
      <c r="CW23" s="160">
        <f t="shared" si="231"/>
        <v>98.300899299999983</v>
      </c>
      <c r="CX23" s="160">
        <f t="shared" si="231"/>
        <v>-32.681554616999996</v>
      </c>
      <c r="CY23" s="160">
        <f t="shared" si="231"/>
        <v>31.780695635999997</v>
      </c>
      <c r="CZ23" s="160">
        <f t="shared" si="231"/>
        <v>4.2106522499999892</v>
      </c>
      <c r="DA23" s="160">
        <f t="shared" si="231"/>
        <v>200.35140034999998</v>
      </c>
      <c r="DB23" s="160">
        <f t="shared" si="231"/>
        <v>212.39436622999997</v>
      </c>
      <c r="DC23" s="160">
        <f t="shared" si="231"/>
        <v>-304.34428452000003</v>
      </c>
      <c r="DD23" s="160">
        <f t="shared" si="231"/>
        <v>89.14310866999999</v>
      </c>
      <c r="DE23" s="160">
        <f t="shared" si="231"/>
        <v>-303.41893044900007</v>
      </c>
      <c r="DF23" s="160">
        <f t="shared" si="231"/>
        <v>27.198055400000033</v>
      </c>
      <c r="DG23" s="160">
        <f t="shared" si="231"/>
        <v>-28.212149402000001</v>
      </c>
      <c r="DH23" s="160">
        <f t="shared" si="231"/>
        <v>-350.2254441</v>
      </c>
      <c r="DI23" s="160">
        <f t="shared" si="231"/>
        <v>94.91912520599999</v>
      </c>
      <c r="DJ23" s="160">
        <f t="shared" si="231"/>
        <v>25.596409830000006</v>
      </c>
      <c r="DK23" s="160">
        <f t="shared" si="231"/>
        <v>-422.00909176300001</v>
      </c>
      <c r="DL23" s="160">
        <f t="shared" si="231"/>
        <v>506.62873674300005</v>
      </c>
      <c r="DM23" s="160">
        <f t="shared" si="231"/>
        <v>95.594197580000014</v>
      </c>
      <c r="DN23" s="160">
        <f t="shared" si="231"/>
        <v>-12.778500296000033</v>
      </c>
      <c r="DO23" s="160">
        <f t="shared" si="231"/>
        <v>6.5069992500000042</v>
      </c>
      <c r="DP23" s="160">
        <f t="shared" si="231"/>
        <v>81.249632569999989</v>
      </c>
      <c r="DQ23" s="160">
        <f t="shared" si="231"/>
        <v>-405.74643829999997</v>
      </c>
      <c r="DR23" s="160">
        <f t="shared" si="231"/>
        <v>-54.643750231999995</v>
      </c>
      <c r="DS23" s="160">
        <f t="shared" si="231"/>
        <v>-96.352041364000016</v>
      </c>
      <c r="DT23" s="160">
        <f t="shared" si="231"/>
        <v>-280.14509336600008</v>
      </c>
      <c r="DU23" s="160">
        <f t="shared" si="231"/>
        <v>520.58359331499992</v>
      </c>
      <c r="DV23" s="160">
        <f t="shared" si="231"/>
        <v>509.15657751000003</v>
      </c>
      <c r="DW23" s="160">
        <f t="shared" si="231"/>
        <v>54.951079755999984</v>
      </c>
      <c r="DX23" s="160">
        <f t="shared" si="231"/>
        <v>357.21433164800004</v>
      </c>
      <c r="DY23" s="160">
        <f t="shared" si="231"/>
        <v>-70.032190652000011</v>
      </c>
      <c r="DZ23" s="160">
        <f t="shared" si="231"/>
        <v>481.06391606299991</v>
      </c>
      <c r="EA23" s="160">
        <f t="shared" si="231"/>
        <v>171.53003648499993</v>
      </c>
      <c r="EB23" s="160">
        <f t="shared" ref="EB23:FX23" si="232">+SUM(EB24:EB26)</f>
        <v>-84.507325908999988</v>
      </c>
      <c r="EC23" s="160">
        <f t="shared" si="232"/>
        <v>347.76093744899993</v>
      </c>
      <c r="ED23" s="160">
        <f t="shared" si="232"/>
        <v>-147.20210085899998</v>
      </c>
      <c r="EE23" s="160">
        <f t="shared" si="232"/>
        <v>570.46330020099992</v>
      </c>
      <c r="EF23" s="160">
        <f t="shared" si="232"/>
        <v>354.65527318899996</v>
      </c>
      <c r="EG23" s="160">
        <f t="shared" si="232"/>
        <v>128.84491776000004</v>
      </c>
      <c r="EH23" s="160">
        <f t="shared" si="232"/>
        <v>-75.530734550000005</v>
      </c>
      <c r="EI23" s="160">
        <f t="shared" si="232"/>
        <v>-194.923840246</v>
      </c>
      <c r="EJ23" s="160">
        <f t="shared" si="232"/>
        <v>-89.836693561000018</v>
      </c>
      <c r="EK23" s="160">
        <f t="shared" si="232"/>
        <v>13.247991097000023</v>
      </c>
      <c r="EL23" s="160">
        <f t="shared" si="232"/>
        <v>568.37903884599984</v>
      </c>
      <c r="EM23" s="160">
        <f t="shared" si="232"/>
        <v>-43.594595500000025</v>
      </c>
      <c r="EN23" s="160">
        <f t="shared" si="232"/>
        <v>-104.24609448500001</v>
      </c>
      <c r="EO23" s="160">
        <f t="shared" si="232"/>
        <v>-286.78251380300003</v>
      </c>
      <c r="EP23" s="160">
        <f t="shared" si="232"/>
        <v>-935.18517830299993</v>
      </c>
      <c r="EQ23" s="160">
        <f t="shared" si="232"/>
        <v>1334.4551152199999</v>
      </c>
      <c r="ER23" s="160">
        <f t="shared" si="232"/>
        <v>98.790666208999994</v>
      </c>
      <c r="ES23" s="160">
        <f t="shared" si="232"/>
        <v>89.798132973999998</v>
      </c>
      <c r="ET23" s="160">
        <f t="shared" si="232"/>
        <v>27.718417497999983</v>
      </c>
      <c r="EU23" s="160">
        <f t="shared" si="232"/>
        <v>-110.96115493000002</v>
      </c>
      <c r="EV23" s="160">
        <f t="shared" si="232"/>
        <v>1916.9954743359999</v>
      </c>
      <c r="EW23" s="160">
        <f t="shared" si="232"/>
        <v>-152.04445271299997</v>
      </c>
      <c r="EX23" s="160">
        <f t="shared" si="232"/>
        <v>2919.1954645680007</v>
      </c>
      <c r="EY23" s="160">
        <f t="shared" si="232"/>
        <v>-122.16221804</v>
      </c>
      <c r="EZ23" s="160">
        <f t="shared" si="232"/>
        <v>139.80105329100004</v>
      </c>
      <c r="FA23" s="160">
        <f t="shared" si="232"/>
        <v>85.324723363000018</v>
      </c>
      <c r="FB23" s="160">
        <f t="shared" si="232"/>
        <v>101.38178067900003</v>
      </c>
      <c r="FC23" s="160">
        <f t="shared" si="232"/>
        <v>-1.1195109280000164</v>
      </c>
      <c r="FD23" s="160">
        <f t="shared" si="232"/>
        <v>-182.26580498000001</v>
      </c>
      <c r="FE23" s="160">
        <f t="shared" si="232"/>
        <v>2371.0294279949994</v>
      </c>
      <c r="FF23" s="160">
        <f t="shared" si="232"/>
        <v>40.018139146000259</v>
      </c>
      <c r="FG23" s="160">
        <f t="shared" si="232"/>
        <v>31.989185389999804</v>
      </c>
      <c r="FH23" s="160">
        <f t="shared" si="232"/>
        <v>1119.049777489</v>
      </c>
      <c r="FI23" s="160">
        <f t="shared" si="232"/>
        <v>-197.60061774799988</v>
      </c>
      <c r="FJ23" s="160">
        <f t="shared" si="232"/>
        <v>982.57259523999949</v>
      </c>
      <c r="FK23" s="160">
        <f t="shared" si="232"/>
        <v>-143.4954432349997</v>
      </c>
      <c r="FL23" s="160">
        <f t="shared" si="232"/>
        <v>-20.242491394000037</v>
      </c>
      <c r="FM23" s="160">
        <f t="shared" si="232"/>
        <v>528.52363980000018</v>
      </c>
      <c r="FN23" s="160">
        <f t="shared" si="232"/>
        <v>-234.95860141200026</v>
      </c>
      <c r="FO23" s="160">
        <f t="shared" si="232"/>
        <v>8.1446856130003198</v>
      </c>
      <c r="FP23" s="160">
        <f t="shared" si="232"/>
        <v>796.03731900399976</v>
      </c>
      <c r="FQ23" s="160">
        <f t="shared" si="232"/>
        <v>87.127161534000209</v>
      </c>
      <c r="FR23" s="160">
        <f t="shared" si="232"/>
        <v>-22.451208243000277</v>
      </c>
      <c r="FS23" s="160">
        <f t="shared" si="232"/>
        <v>-62.032962831999981</v>
      </c>
      <c r="FT23" s="160">
        <f t="shared" si="232"/>
        <v>-454.78597558499968</v>
      </c>
      <c r="FU23" s="160">
        <f t="shared" si="232"/>
        <v>-189.72846405199996</v>
      </c>
      <c r="FV23" s="160">
        <f t="shared" si="232"/>
        <v>1772.6524298599995</v>
      </c>
      <c r="FW23" s="160">
        <f t="shared" si="232"/>
        <v>-93.73622816000011</v>
      </c>
      <c r="FX23" s="160">
        <f t="shared" si="232"/>
        <v>-30.343548794999997</v>
      </c>
      <c r="FY23" s="160">
        <f t="shared" ref="FY23:FZ23" si="233">+SUM(FY24:FY26)</f>
        <v>-25.563980476999745</v>
      </c>
      <c r="FZ23" s="160">
        <f t="shared" si="233"/>
        <v>-158.71250743100018</v>
      </c>
      <c r="GA23" s="160">
        <f t="shared" ref="GA23:GB23" si="234">+SUM(GA24:GA26)</f>
        <v>624.94140990699987</v>
      </c>
      <c r="GB23" s="160">
        <f t="shared" si="234"/>
        <v>-76.373451532000132</v>
      </c>
      <c r="GC23" s="160">
        <f t="shared" ref="GC23" si="235">+SUM(GC24:GC26)</f>
        <v>160.84159335999988</v>
      </c>
      <c r="GD23" s="160">
        <f t="shared" ref="GD23" si="236">+SUM(GD24:GD26)</f>
        <v>413.87031863500022</v>
      </c>
      <c r="GE23" s="160">
        <f t="shared" ref="GE23" si="237">+SUM(GE24:GE26)</f>
        <v>265.780355477</v>
      </c>
      <c r="GF23" s="160">
        <f t="shared" ref="GF23:GH23" si="238">+SUM(GF24:GF26)</f>
        <v>-66.635755201000109</v>
      </c>
      <c r="GG23" s="160">
        <f t="shared" si="238"/>
        <v>-206.47287637699958</v>
      </c>
      <c r="GH23" s="160">
        <f t="shared" si="238"/>
        <v>-40.628496629000239</v>
      </c>
    </row>
    <row r="24" spans="2:190">
      <c r="B24" s="167">
        <v>221</v>
      </c>
      <c r="C24" s="168" t="s">
        <v>92</v>
      </c>
      <c r="D24" s="164">
        <f t="shared" ref="D24:D26" si="239">+SUM(BG24:BR24)</f>
        <v>13.121405999999993</v>
      </c>
      <c r="E24" s="164">
        <f t="shared" ref="E24:E26" si="240">+SUM(BS24:CD24)</f>
        <v>-5.9360269999999939</v>
      </c>
      <c r="F24" s="164">
        <f t="shared" ref="F24:F26" si="241">+SUM(CE24:CP24)</f>
        <v>7.603020000000007</v>
      </c>
      <c r="G24" s="164">
        <f t="shared" ref="G24:G26" si="242">+SUM(CQ24:DB24)</f>
        <v>4.8917589999999969</v>
      </c>
      <c r="H24" s="164">
        <f t="shared" ref="H24:H26" si="243">+SUM(DC24:DN24)</f>
        <v>0.58427000000000362</v>
      </c>
      <c r="I24" s="164">
        <f t="shared" ref="I24:I26" si="244">+SUM(DO24:DZ24)</f>
        <v>2.6617319999999864</v>
      </c>
      <c r="J24" s="164">
        <f t="shared" ref="J24:J26" si="245">+SUM(EA24:EL24)</f>
        <v>1.7919960000000046</v>
      </c>
      <c r="K24" s="164">
        <f t="shared" ref="K24:K26" si="246">+SUM(EM24:EX24)</f>
        <v>5.8108659999999972</v>
      </c>
      <c r="L24" s="164">
        <f t="shared" ref="L24:L26" si="247">+SUM(EY24:FJ24)</f>
        <v>2369.0047097899992</v>
      </c>
      <c r="M24" s="164">
        <f>+SUM(FK24:FV24)</f>
        <v>-1.7522601999998528</v>
      </c>
      <c r="N24" s="164">
        <f t="shared" si="15"/>
        <v>28.278582729999883</v>
      </c>
      <c r="O24" s="164">
        <f>+SUM(BG24:BI24)</f>
        <v>5.3183849999999993</v>
      </c>
      <c r="P24" s="164">
        <f>+SUM(BJ24:BL24)</f>
        <v>-9.7247950000000039</v>
      </c>
      <c r="Q24" s="164">
        <f>+SUM(BM24:BO24)</f>
        <v>45.19870499999999</v>
      </c>
      <c r="R24" s="164">
        <f>+SUM(BP24:BR24)</f>
        <v>-27.670888999999995</v>
      </c>
      <c r="S24" s="164">
        <f>+SUM(BS24:BU24)</f>
        <v>-11.512149999999995</v>
      </c>
      <c r="T24" s="164">
        <f>+SUM(BV24:BX24)</f>
        <v>-20.313779</v>
      </c>
      <c r="U24" s="164">
        <f>+SUM(BY24:CA24)</f>
        <v>41.885750999999992</v>
      </c>
      <c r="V24" s="164">
        <f>+SUM(CB24:CD24)</f>
        <v>-15.995848999999994</v>
      </c>
      <c r="W24" s="164">
        <f>+SUM(CE24:CG24)</f>
        <v>5.4255000000003939E-2</v>
      </c>
      <c r="X24" s="164">
        <f>+SUM(CH24:CJ24)</f>
        <v>-27.529066</v>
      </c>
      <c r="Y24" s="164">
        <f>+SUM(CK24:CM24)</f>
        <v>39.470111000000003</v>
      </c>
      <c r="Z24" s="164">
        <f>+SUM(CN24:CP24)</f>
        <v>-4.3922799999999951</v>
      </c>
      <c r="AA24" s="164">
        <f>+SUM(CQ24:CS24)</f>
        <v>6.845101999999998</v>
      </c>
      <c r="AB24" s="164">
        <f>+SUM(CT24:CV24)</f>
        <v>-31.954931999999992</v>
      </c>
      <c r="AC24" s="164">
        <f>+SUM(CW24:CY24)</f>
        <v>52.496499000000014</v>
      </c>
      <c r="AD24" s="164">
        <f>+SUM(CZ24:DB24)</f>
        <v>-22.494910000000015</v>
      </c>
      <c r="AE24" s="164">
        <f>+SUM(DC24:DE24)</f>
        <v>-0.57292500000000235</v>
      </c>
      <c r="AF24" s="164">
        <f>+SUM(DF24:DH24)</f>
        <v>-27.106895999999992</v>
      </c>
      <c r="AG24" s="164">
        <f>+SUM(DI24:DK24)</f>
        <v>65.448597000000007</v>
      </c>
      <c r="AH24" s="164">
        <f>+SUM(DL24:DN24)</f>
        <v>-37.184506000000006</v>
      </c>
      <c r="AI24" s="164">
        <f>+SUM(DO24:DQ24)</f>
        <v>5.8382609999999993</v>
      </c>
      <c r="AJ24" s="164">
        <f>+SUM(DR24:DT24)</f>
        <v>-30.359421000000001</v>
      </c>
      <c r="AK24" s="164">
        <f>+SUM(DU24:DW24)</f>
        <v>66.803706000000005</v>
      </c>
      <c r="AL24" s="164">
        <f>+SUM(DX24:DZ24)</f>
        <v>-39.62081400000001</v>
      </c>
      <c r="AM24" s="164">
        <f>+SUM(EA24:EC24)</f>
        <v>1.2480899999999977</v>
      </c>
      <c r="AN24" s="164">
        <f>+SUM(ED24:EF24)</f>
        <v>-32.473041999999992</v>
      </c>
      <c r="AO24" s="164">
        <f>+SUM(EG24:EI24)</f>
        <v>54.273790000000005</v>
      </c>
      <c r="AP24" s="164">
        <f>+SUM(EJ24:EL24)</f>
        <v>-21.256842000000013</v>
      </c>
      <c r="AQ24" s="164">
        <f>+SUM(EM24:EO24)</f>
        <v>7.0316049999999946</v>
      </c>
      <c r="AR24" s="164">
        <f>+SUM(EP24:ER24)</f>
        <v>-25.484364999999997</v>
      </c>
      <c r="AS24" s="164">
        <f>+SUM(ES24:EU24)</f>
        <v>49.422818000000014</v>
      </c>
      <c r="AT24" s="164">
        <f>+SUM(EV24:EX24)</f>
        <v>-25.159192000000019</v>
      </c>
      <c r="AU24" s="164">
        <f t="shared" ref="AU24:AU31" si="248">+SUM(EY24:FA24)</f>
        <v>20.518261000000003</v>
      </c>
      <c r="AV24" s="164">
        <f t="shared" ref="AV24:AV31" si="249">+SUM(FB24:FD24)</f>
        <v>-11.679436999999995</v>
      </c>
      <c r="AW24" s="164">
        <f t="shared" ref="AW24:AW31" si="250">+SUM(FE24:FG24)</f>
        <v>2398.6353877899996</v>
      </c>
      <c r="AX24" s="164">
        <f t="shared" ref="AX24:AX31" si="251">+SUM(FH24:FJ24)</f>
        <v>-38.469502000000162</v>
      </c>
      <c r="AY24" s="164">
        <f t="shared" ref="AY24:AY26" si="252">+SUM(FK24:FM24)</f>
        <v>31.233118000000289</v>
      </c>
      <c r="AZ24" s="164">
        <f t="shared" ref="AZ24:AZ26" si="253">+SUM(FN24:FP24)</f>
        <v>-6.2950450000001581</v>
      </c>
      <c r="BA24" s="164">
        <f t="shared" si="74"/>
        <v>20.403304999999946</v>
      </c>
      <c r="BB24" s="164">
        <f t="shared" si="75"/>
        <v>-47.09363819999993</v>
      </c>
      <c r="BC24" s="164">
        <f t="shared" si="18"/>
        <v>32.417078140000157</v>
      </c>
      <c r="BD24" s="164">
        <f t="shared" si="19"/>
        <v>-0.52072838000027843</v>
      </c>
      <c r="BE24" s="164">
        <f t="shared" si="20"/>
        <v>26.366018870000104</v>
      </c>
      <c r="BF24" s="164">
        <f t="shared" si="21"/>
        <v>-29.9837859000001</v>
      </c>
      <c r="BG24" s="165">
        <f>+'[1]Gob Central'!R122+'[1]Gob Central'!R123</f>
        <v>1.3360130000000012</v>
      </c>
      <c r="BH24" s="165">
        <f>+'[1]Gob Central'!S122+'[1]Gob Central'!S123</f>
        <v>0.51835699999999818</v>
      </c>
      <c r="BI24" s="165">
        <f>+'[1]Gob Central'!T122+'[1]Gob Central'!T123</f>
        <v>3.4640149999999998</v>
      </c>
      <c r="BJ24" s="165">
        <f>+'[1]Gob Central'!U122+'[1]Gob Central'!U123</f>
        <v>-13.447732000000002</v>
      </c>
      <c r="BK24" s="165">
        <f>+'[1]Gob Central'!V122+'[1]Gob Central'!V123</f>
        <v>2.3153550000000003</v>
      </c>
      <c r="BL24" s="165">
        <f>+'[1]Gob Central'!W122+'[1]Gob Central'!W123</f>
        <v>1.4075819999999979</v>
      </c>
      <c r="BM24" s="165">
        <f>+'[1]Gob Central'!X122+'[1]Gob Central'!X123</f>
        <v>19.341317999999998</v>
      </c>
      <c r="BN24" s="165">
        <f>+'[1]Gob Central'!Y122+'[1]Gob Central'!Y123</f>
        <v>0.49015900000000201</v>
      </c>
      <c r="BO24" s="165">
        <f>+'[1]Gob Central'!Z122+'[1]Gob Central'!Z123</f>
        <v>25.367227999999994</v>
      </c>
      <c r="BP24" s="165">
        <f>+'[1]Gob Central'!AA122+'[1]Gob Central'!AA123</f>
        <v>1.849846000000003</v>
      </c>
      <c r="BQ24" s="165">
        <f>+'[1]Gob Central'!AB122+'[1]Gob Central'!AB123</f>
        <v>-5.4112589999999923</v>
      </c>
      <c r="BR24" s="165">
        <f>+'[1]Gob Central'!AC122+'[1]Gob Central'!AC123</f>
        <v>-24.109476000000008</v>
      </c>
      <c r="BS24" s="165">
        <f>+'[1]Gob Central'!AD122+'[1]Gob Central'!AD123</f>
        <v>-13.211538999999995</v>
      </c>
      <c r="BT24" s="165">
        <f>+'[1]Gob Central'!AE122+'[1]Gob Central'!AE123</f>
        <v>-0.94988899999999887</v>
      </c>
      <c r="BU24" s="165">
        <f>+'[1]Gob Central'!AF122+'[1]Gob Central'!AF123</f>
        <v>2.6492779999999989</v>
      </c>
      <c r="BV24" s="165">
        <f>+'[1]Gob Central'!AG122+'[1]Gob Central'!AG123</f>
        <v>-20.737469999999998</v>
      </c>
      <c r="BW24" s="165">
        <f>+'[1]Gob Central'!AH122+'[1]Gob Central'!AH123</f>
        <v>-1.0384410000000006</v>
      </c>
      <c r="BX24" s="165">
        <f>+'[1]Gob Central'!AI122+'[1]Gob Central'!AI123</f>
        <v>1.4621319999999995</v>
      </c>
      <c r="BY24" s="165">
        <f>+'[1]Gob Central'!AJ122+'[1]Gob Central'!AJ123</f>
        <v>20.414338999999998</v>
      </c>
      <c r="BZ24" s="165">
        <f>+'[1]Gob Central'!AK122+'[1]Gob Central'!AK123</f>
        <v>0.870308999999998</v>
      </c>
      <c r="CA24" s="165">
        <f>+'[1]Gob Central'!AL122+'[1]Gob Central'!AL123</f>
        <v>20.601102999999995</v>
      </c>
      <c r="CB24" s="165">
        <f>+'[1]Gob Central'!AM122+'[1]Gob Central'!AM123</f>
        <v>-1.8806139999999951</v>
      </c>
      <c r="CC24" s="165">
        <f>+'[1]Gob Central'!AN122+'[1]Gob Central'!AN123</f>
        <v>1.1694010000000015</v>
      </c>
      <c r="CD24" s="165">
        <f>+'[1]Gob Central'!AO122+'[1]Gob Central'!AO123</f>
        <v>-15.284636000000001</v>
      </c>
      <c r="CE24" s="165">
        <f>+'[1]Gob Central'!AP122+'[1]Gob Central'!AP123</f>
        <v>-3.1196529999999969</v>
      </c>
      <c r="CF24" s="165">
        <f>+'[1]Gob Central'!AQ122+'[1]Gob Central'!AQ123</f>
        <v>-0.4981940000000078</v>
      </c>
      <c r="CG24" s="165">
        <f>+'[1]Gob Central'!AR122+'[1]Gob Central'!AR123</f>
        <v>3.6721020000000086</v>
      </c>
      <c r="CH24" s="165">
        <f>+'[1]Gob Central'!AS122+'[1]Gob Central'!AS123</f>
        <v>-29.192610000000002</v>
      </c>
      <c r="CI24" s="165">
        <f>+'[1]Gob Central'!AT122+'[1]Gob Central'!AT123</f>
        <v>0.87108500000000166</v>
      </c>
      <c r="CJ24" s="165">
        <f>+'[1]Gob Central'!AU122+'[1]Gob Central'!AU123</f>
        <v>0.79245899999999914</v>
      </c>
      <c r="CK24" s="165">
        <f>+'[1]Gob Central'!AV122+'[1]Gob Central'!AV123</f>
        <v>20.499549000000002</v>
      </c>
      <c r="CL24" s="165">
        <f>+'[1]Gob Central'!AW122+'[1]Gob Central'!AW123</f>
        <v>-1.2125080000000015</v>
      </c>
      <c r="CM24" s="165">
        <f>+'[1]Gob Central'!AX122+'[1]Gob Central'!AX123</f>
        <v>20.183069999999997</v>
      </c>
      <c r="CN24" s="165">
        <f>+'[1]Gob Central'!AY122+'[1]Gob Central'!AY123</f>
        <v>-1.0847249999999997</v>
      </c>
      <c r="CO24" s="165">
        <f>+'[1]Gob Central'!AZ122+'[1]Gob Central'!AZ123</f>
        <v>1.5814089999999963</v>
      </c>
      <c r="CP24" s="165">
        <f>+'[1]Gob Central'!BA122+'[1]Gob Central'!BA123</f>
        <v>-4.8889639999999916</v>
      </c>
      <c r="CQ24" s="165">
        <f>+'[1]Gob Central'!BB122+'[1]Gob Central'!BB123</f>
        <v>-3.2790270000000081</v>
      </c>
      <c r="CR24" s="165">
        <f>+'[1]Gob Central'!BC122+'[1]Gob Central'!BC123</f>
        <v>3.0335140000000012</v>
      </c>
      <c r="CS24" s="165">
        <f>+'[1]Gob Central'!BD122+'[1]Gob Central'!BD123</f>
        <v>7.090615000000005</v>
      </c>
      <c r="CT24" s="165">
        <f>+'[1]Gob Central'!BE122+'[1]Gob Central'!BE123</f>
        <v>-32.987822999999992</v>
      </c>
      <c r="CU24" s="165">
        <f>+'[1]Gob Central'!BF122+'[1]Gob Central'!BF123</f>
        <v>-0.83470300000000286</v>
      </c>
      <c r="CV24" s="165">
        <f>+'[1]Gob Central'!BG122+'[1]Gob Central'!BG123</f>
        <v>1.867594000000004</v>
      </c>
      <c r="CW24" s="165">
        <f>+'[1]Gob Central'!BH122+'[1]Gob Central'!BH123</f>
        <v>18.034464999999997</v>
      </c>
      <c r="CX24" s="165">
        <f>+'[1]Gob Central'!BI122+'[1]Gob Central'!BI123</f>
        <v>3.7263989999999989</v>
      </c>
      <c r="CY24" s="165">
        <f>+'[1]Gob Central'!BJ122+'[1]Gob Central'!BJ123</f>
        <v>30.735635000000013</v>
      </c>
      <c r="CZ24" s="165">
        <f>+'[1]Gob Central'!BK122+'[1]Gob Central'!BK123</f>
        <v>0.20470399999998623</v>
      </c>
      <c r="DA24" s="165">
        <f>+'[1]Gob Central'!BL122+'[1]Gob Central'!BL123</f>
        <v>-1.2855880000000015</v>
      </c>
      <c r="DB24" s="165">
        <f>+'[1]Gob Central'!BM122+'[1]Gob Central'!BM123</f>
        <v>-21.414026</v>
      </c>
      <c r="DC24" s="165">
        <f>+'[1]Gob Central'!BN122+'[1]Gob Central'!BN123</f>
        <v>-3.0035520000000009</v>
      </c>
      <c r="DD24" s="165">
        <f>+'[1]Gob Central'!BO122+'[1]Gob Central'!BO123</f>
        <v>5.6669430000000007</v>
      </c>
      <c r="DE24" s="165">
        <f>+'[1]Gob Central'!BP122+'[1]Gob Central'!BP123</f>
        <v>-3.2363160000000022</v>
      </c>
      <c r="DF24" s="165">
        <f>+'[1]Gob Central'!BQ122+'[1]Gob Central'!BQ123</f>
        <v>-26.918770999999992</v>
      </c>
      <c r="DG24" s="165">
        <f>+'[1]Gob Central'!BR122+'[1]Gob Central'!BR123</f>
        <v>0.47381400000000173</v>
      </c>
      <c r="DH24" s="165">
        <f>+'[1]Gob Central'!BS122+'[1]Gob Central'!BS123</f>
        <v>-0.66193900000000028</v>
      </c>
      <c r="DI24" s="165">
        <f>+'[1]Gob Central'!BT122+'[1]Gob Central'!BT123</f>
        <v>30.559832</v>
      </c>
      <c r="DJ24" s="165">
        <f>+'[1]Gob Central'!BU122+'[1]Gob Central'!BU123</f>
        <v>4.2946379999999973</v>
      </c>
      <c r="DK24" s="165">
        <f>+'[1]Gob Central'!BV122+'[1]Gob Central'!BV123</f>
        <v>30.594127000000007</v>
      </c>
      <c r="DL24" s="165">
        <f>+'[1]Gob Central'!BW122+'[1]Gob Central'!BW123</f>
        <v>-2.2275799999999988</v>
      </c>
      <c r="DM24" s="165">
        <f>+'[1]Gob Central'!BX122+'[1]Gob Central'!BX123</f>
        <v>0.49961200000000794</v>
      </c>
      <c r="DN24" s="165">
        <f>+'[1]Gob Central'!BY122+'[1]Gob Central'!BY123</f>
        <v>-35.456538000000016</v>
      </c>
      <c r="DO24" s="165">
        <f>+'[1]Gob Central'!BZ122+'[1]Gob Central'!BZ123</f>
        <v>-0.44653199999999948</v>
      </c>
      <c r="DP24" s="165">
        <f>+'[1]Gob Central'!CA122+'[1]Gob Central'!CA123</f>
        <v>7.7484189999999984</v>
      </c>
      <c r="DQ24" s="165">
        <f>+'[1]Gob Central'!CB122+'[1]Gob Central'!CB123</f>
        <v>-1.4636259999999996</v>
      </c>
      <c r="DR24" s="165">
        <f>+'[1]Gob Central'!CC122+'[1]Gob Central'!CC123</f>
        <v>-26.360740999999997</v>
      </c>
      <c r="DS24" s="165">
        <f>+'[1]Gob Central'!CD122+'[1]Gob Central'!CD123</f>
        <v>-2.6712070000000008</v>
      </c>
      <c r="DT24" s="165">
        <f>+'[1]Gob Central'!CE122+'[1]Gob Central'!CE123</f>
        <v>-1.3274730000000003</v>
      </c>
      <c r="DU24" s="165">
        <f>+'[1]Gob Central'!CF122+'[1]Gob Central'!CF123</f>
        <v>29.513535999999995</v>
      </c>
      <c r="DV24" s="165">
        <f>+'[1]Gob Central'!CG122+'[1]Gob Central'!CG123</f>
        <v>4.5401430000000014</v>
      </c>
      <c r="DW24" s="165">
        <f>+'[1]Gob Central'!CH122+'[1]Gob Central'!CH123</f>
        <v>32.750027000000003</v>
      </c>
      <c r="DX24" s="165">
        <f>+'[1]Gob Central'!CI122+'[1]Gob Central'!CI123</f>
        <v>3.0891340000000058</v>
      </c>
      <c r="DY24" s="165">
        <f>+'[1]Gob Central'!CJ122+'[1]Gob Central'!CJ123</f>
        <v>-1.5299480000000081</v>
      </c>
      <c r="DZ24" s="165">
        <f>+'[1]Gob Central'!CK122+'[1]Gob Central'!CK123</f>
        <v>-41.180000000000007</v>
      </c>
      <c r="EA24" s="165">
        <f>+'[1]Gob Central'!CL122+'[1]Gob Central'!CL123</f>
        <v>-1.4010350000000074</v>
      </c>
      <c r="EB24" s="165">
        <f>+'[1]Gob Central'!CM122+'[1]Gob Central'!CM123</f>
        <v>-0.75</v>
      </c>
      <c r="EC24" s="165">
        <f>+'[1]Gob Central'!CN122+'[1]Gob Central'!CN123</f>
        <v>3.3991250000000051</v>
      </c>
      <c r="ED24" s="165">
        <f>+'[1]Gob Central'!CO122+'[1]Gob Central'!CO123</f>
        <v>-30.231999000000009</v>
      </c>
      <c r="EE24" s="165">
        <f>+'[1]Gob Central'!CP122+'[1]Gob Central'!CP123</f>
        <v>-2.0404599999999826</v>
      </c>
      <c r="EF24" s="165">
        <f>+'[1]Gob Central'!CQ122+'[1]Gob Central'!CQ123</f>
        <v>-0.20058300000000173</v>
      </c>
      <c r="EG24" s="165">
        <f>+'[1]Gob Central'!CR122+'[1]Gob Central'!CR123</f>
        <v>19.381146999999995</v>
      </c>
      <c r="EH24" s="165">
        <f>+'[1]Gob Central'!CS122+'[1]Gob Central'!CS123</f>
        <v>14.561556</v>
      </c>
      <c r="EI24" s="165">
        <f>+'[1]Gob Central'!CT122+'[1]Gob Central'!CT123</f>
        <v>20.331087000000011</v>
      </c>
      <c r="EJ24" s="165">
        <f>+'[1]Gob Central'!CU122+'[1]Gob Central'!CU123</f>
        <v>17.12913099999999</v>
      </c>
      <c r="EK24" s="165">
        <f>+'[1]Gob Central'!CV122+'[1]Gob Central'!CV123</f>
        <v>14.168188000000011</v>
      </c>
      <c r="EL24" s="165">
        <f>+'[1]Gob Central'!CW122+'[1]Gob Central'!CW123</f>
        <v>-52.554161000000015</v>
      </c>
      <c r="EM24" s="165">
        <f>+'[1]Gob Central'!CX122+'[1]Gob Central'!CX123</f>
        <v>8.7355239999999945</v>
      </c>
      <c r="EN24" s="165">
        <f>+'[1]Gob Central'!CY122+'[1]Gob Central'!CY123</f>
        <v>-3.0236389999999966</v>
      </c>
      <c r="EO24" s="165">
        <f>+'[1]Gob Central'!CZ122+'[1]Gob Central'!CZ123</f>
        <v>1.3197199999999967</v>
      </c>
      <c r="EP24" s="165">
        <f>+'[1]Gob Central'!DA122+'[1]Gob Central'!DA123</f>
        <v>-31.233415999999991</v>
      </c>
      <c r="EQ24" s="165">
        <f>+'[1]Gob Central'!DB122+'[1]Gob Central'!DB123</f>
        <v>2.3321759999999996</v>
      </c>
      <c r="ER24" s="165">
        <f>+'[1]Gob Central'!DC122+'[1]Gob Central'!DC123</f>
        <v>3.4168749999999957</v>
      </c>
      <c r="ES24" s="165">
        <f>+'[1]Gob Central'!DD122+'[1]Gob Central'!DD123</f>
        <v>13.297751000000002</v>
      </c>
      <c r="ET24" s="165">
        <f>+'[1]Gob Central'!DE122+'[1]Gob Central'!DE123</f>
        <v>0.55454999999999544</v>
      </c>
      <c r="EU24" s="165">
        <f>+'[1]Gob Central'!DF122+'[1]Gob Central'!DF123</f>
        <v>35.570517000000017</v>
      </c>
      <c r="EV24" s="165">
        <f>+'[1]Gob Central'!DG122+'[1]Gob Central'!DG123</f>
        <v>4.7119899999999868</v>
      </c>
      <c r="EW24" s="165">
        <f>+'[1]Gob Central'!DH122+'[1]Gob Central'!DH123</f>
        <v>3.106824000000004</v>
      </c>
      <c r="EX24" s="165">
        <f>+'[1]Gob Central'!DI122+'[1]Gob Central'!DI123</f>
        <v>-32.978006000000008</v>
      </c>
      <c r="EY24" s="165">
        <f>+'[1]Gob Central'!DJ122+'[1]Gob Central'!DJ123</f>
        <v>9.9515670000000043</v>
      </c>
      <c r="EZ24" s="165">
        <f>+'[1]Gob Central'!DK122+'[1]Gob Central'!DK123</f>
        <v>3.7251910000000104</v>
      </c>
      <c r="FA24" s="165">
        <f>+'[1]Gob Central'!DL122+'[1]Gob Central'!DL123</f>
        <v>6.8415029999999897</v>
      </c>
      <c r="FB24" s="165">
        <f>+'[1]Gob Central'!DM122+'[1]Gob Central'!DM123</f>
        <v>-18.010600000000004</v>
      </c>
      <c r="FC24" s="165">
        <f>+'[1]Gob Central'!DN122+'[1]Gob Central'!DN123</f>
        <v>2.2295229999999933</v>
      </c>
      <c r="FD24" s="165">
        <f>+'[1]Gob Central'!DO122+'[1]Gob Central'!DO123</f>
        <v>4.1016400000000157</v>
      </c>
      <c r="FE24" s="165">
        <f>+'[1]Gob Central'!DP122+'[1]Gob Central'!DP123</f>
        <v>2384.8733747899996</v>
      </c>
      <c r="FF24" s="165">
        <f>+'[1]Gob Central'!DQ122+'[1]Gob Central'!DQ123</f>
        <v>10.070513000000261</v>
      </c>
      <c r="FG24" s="165">
        <f>+'[1]Gob Central'!DR122+'[1]Gob Central'!DR123</f>
        <v>3.6914999999998201</v>
      </c>
      <c r="FH24" s="165">
        <f>+'[1]Gob Central'!DS122+'[1]Gob Central'!DS123</f>
        <v>4.4986590000000888</v>
      </c>
      <c r="FI24" s="165">
        <f>+'[1]Gob Central'!DT122+'[1]Gob Central'!DT123</f>
        <v>2.6540450000000959</v>
      </c>
      <c r="FJ24" s="165">
        <f>+'[1]Gob Central'!DU122+'[1]Gob Central'!DU123</f>
        <v>-45.622206000000347</v>
      </c>
      <c r="FK24" s="165">
        <f>+'[1]Gob Central'!DV122+'[1]Gob Central'!DV123</f>
        <v>12.840073000000288</v>
      </c>
      <c r="FL24" s="165">
        <f>+'[1]Gob Central'!DW122+'[1]Gob Central'!DW123</f>
        <v>6.5045639999999594</v>
      </c>
      <c r="FM24" s="165">
        <f>+'[1]Gob Central'!DX122+'[1]Gob Central'!DX123</f>
        <v>11.888481000000041</v>
      </c>
      <c r="FN24" s="165">
        <f>+'[1]Gob Central'!DY122+'[1]Gob Central'!DY123</f>
        <v>-16.216007000000275</v>
      </c>
      <c r="FO24" s="165">
        <f>+'[1]Gob Central'!DZ122+'[1]Gob Central'!DZ123</f>
        <v>3.3080680000003042</v>
      </c>
      <c r="FP24" s="165">
        <f>+'[1]Gob Central'!EA122+'[1]Gob Central'!EA123</f>
        <v>6.6128939999998124</v>
      </c>
      <c r="FQ24" s="165">
        <f>+'[1]Gob Central'!EB122+'[1]Gob Central'!EB123</f>
        <v>12.688012000000185</v>
      </c>
      <c r="FR24" s="165">
        <f>+'[1]Gob Central'!EC122+'[1]Gob Central'!EC123</f>
        <v>3.3202999999997331</v>
      </c>
      <c r="FS24" s="165">
        <f>+'[1]Gob Central'!ED122+'[1]Gob Central'!ED123</f>
        <v>4.3949930000000279</v>
      </c>
      <c r="FT24" s="165">
        <f>+'[1]Gob Central'!EE122+'[1]Gob Central'!EE123</f>
        <v>7.567950000000323</v>
      </c>
      <c r="FU24" s="165">
        <f>+'[1]Gob Central'!EF122+'[1]Gob Central'!EF123</f>
        <v>1.8120770000000306</v>
      </c>
      <c r="FV24" s="165">
        <f>+'[1]Gob Central'!EG122+'[1]Gob Central'!EG123</f>
        <v>-56.473665200000283</v>
      </c>
      <c r="FW24" s="165">
        <f>+'[1]Gob Central'!EH122+'[1]Gob Central'!EH123</f>
        <v>10.525091909999908</v>
      </c>
      <c r="FX24" s="165">
        <f>+'[1]Gob Central'!EI122+'[1]Gob Central'!EI123</f>
        <v>5.7987905000000026</v>
      </c>
      <c r="FY24" s="165">
        <f>+'[1]Gob Central'!EJ122+'[1]Gob Central'!EJ123</f>
        <v>16.093195730000247</v>
      </c>
      <c r="FZ24" s="165">
        <f>+'[1]Gob Central'!EK122+'[1]Gob Central'!EK123</f>
        <v>-9.4952810300001715</v>
      </c>
      <c r="GA24" s="165">
        <f>+'[1]Gob Central'!EL122+'[1]Gob Central'!EL123</f>
        <v>5.5795999500000306</v>
      </c>
      <c r="GB24" s="165">
        <f>+'[1]Gob Central'!EM122+'[1]Gob Central'!EM123</f>
        <v>3.3949526999998625</v>
      </c>
      <c r="GC24" s="165">
        <f>+'[1]Gob Central'!EN122+'[1]Gob Central'!EN123</f>
        <v>10.466809179999899</v>
      </c>
      <c r="GD24" s="165">
        <f>+'[1]Gob Central'!EO122+'[1]Gob Central'!EO123</f>
        <v>9.6271996500002217</v>
      </c>
      <c r="GE24" s="165">
        <f>+'[1]Gob Central'!EP122+'[1]Gob Central'!EP123</f>
        <v>6.2720100399999836</v>
      </c>
      <c r="GF24" s="165">
        <f>+'[1]Gob Central'!EQ122+'[1]Gob Central'!EQ123</f>
        <v>10.09841471999988</v>
      </c>
      <c r="GG24" s="165">
        <f>+'[1]Gob Central'!ER122+'[1]Gob Central'!ER123</f>
        <v>3.5063443700002779</v>
      </c>
      <c r="GH24" s="165">
        <f>+'[1]Gob Central'!ES122+'[1]Gob Central'!ES123</f>
        <v>-43.588544990000258</v>
      </c>
    </row>
    <row r="25" spans="2:190">
      <c r="B25" s="167">
        <v>223</v>
      </c>
      <c r="C25" s="168" t="s">
        <v>81</v>
      </c>
      <c r="D25" s="164">
        <f t="shared" si="239"/>
        <v>-28.278327300000001</v>
      </c>
      <c r="E25" s="164">
        <f t="shared" si="240"/>
        <v>-22.353869869999997</v>
      </c>
      <c r="F25" s="164">
        <f t="shared" si="241"/>
        <v>-13.10013509</v>
      </c>
      <c r="G25" s="164">
        <f t="shared" si="242"/>
        <v>-4.3500385000000001</v>
      </c>
      <c r="H25" s="164">
        <f t="shared" si="243"/>
        <v>2.37394646</v>
      </c>
      <c r="I25" s="164">
        <f t="shared" si="244"/>
        <v>34.549815679999995</v>
      </c>
      <c r="J25" s="164">
        <f t="shared" si="245"/>
        <v>-147.78749051</v>
      </c>
      <c r="K25" s="164">
        <f t="shared" si="246"/>
        <v>352.52374269000001</v>
      </c>
      <c r="L25" s="164">
        <f t="shared" si="247"/>
        <v>-147.47625730999997</v>
      </c>
      <c r="M25" s="164">
        <f>+SUM(FK25:FV25)</f>
        <v>-147.47625730999999</v>
      </c>
      <c r="N25" s="164">
        <f t="shared" si="15"/>
        <v>-147.47625730999999</v>
      </c>
      <c r="O25" s="164">
        <f>+SUM(BG25:BI25)</f>
        <v>-8.1727965699999992</v>
      </c>
      <c r="P25" s="164">
        <f>+SUM(BJ25:BL25)</f>
        <v>-6.580213210000001</v>
      </c>
      <c r="Q25" s="164">
        <f>+SUM(BM25:BO25)</f>
        <v>-6.7789948899999999</v>
      </c>
      <c r="R25" s="164">
        <f>+SUM(BP25:BR25)</f>
        <v>-6.7463226300000008</v>
      </c>
      <c r="S25" s="164">
        <f>+SUM(BS25:BU25)</f>
        <v>-6.777148780000001</v>
      </c>
      <c r="T25" s="164">
        <f>+SUM(BV25:BX25)</f>
        <v>-5.2198994799999996</v>
      </c>
      <c r="U25" s="164">
        <f>+SUM(BY25:CA25)</f>
        <v>-5.8982430299999997</v>
      </c>
      <c r="V25" s="164">
        <f>+SUM(CB25:CD25)</f>
        <v>-4.4585785800000002</v>
      </c>
      <c r="W25" s="164">
        <f>+SUM(CE25:CG25)</f>
        <v>-3.4727108200000001</v>
      </c>
      <c r="X25" s="164">
        <f>+SUM(CH25:CJ25)</f>
        <v>-3.14808646</v>
      </c>
      <c r="Y25" s="164">
        <f>+SUM(CK25:CM25)</f>
        <v>-3.9126688500000002</v>
      </c>
      <c r="Z25" s="164">
        <f>+SUM(CN25:CP25)</f>
        <v>-2.5666689600000003</v>
      </c>
      <c r="AA25" s="164">
        <f>+SUM(CQ25:CS25)</f>
        <v>-1.6293259099999999</v>
      </c>
      <c r="AB25" s="164">
        <f>+SUM(CT25:CV25)</f>
        <v>-1.6611224299999998</v>
      </c>
      <c r="AC25" s="164">
        <f>+SUM(CW25:CY25)</f>
        <v>-1.0595901599999999</v>
      </c>
      <c r="AD25" s="164">
        <f>+SUM(CZ25:DB25)</f>
        <v>0</v>
      </c>
      <c r="AE25" s="164">
        <f>+SUM(DC25:DE25)</f>
        <v>3.6972033500000001</v>
      </c>
      <c r="AF25" s="164">
        <f>+SUM(DF25:DH25)</f>
        <v>-4.3568249999999975E-2</v>
      </c>
      <c r="AG25" s="164">
        <f>+SUM(DI25:DK25)</f>
        <v>-0.62385742</v>
      </c>
      <c r="AH25" s="164">
        <f>+SUM(DL25:DN25)</f>
        <v>-0.65583121999999994</v>
      </c>
      <c r="AI25" s="164">
        <f>+SUM(DO25:DQ25)</f>
        <v>-0.66864221999999995</v>
      </c>
      <c r="AJ25" s="164">
        <f>+SUM(DR25:DT25)</f>
        <v>-0.68170348000000003</v>
      </c>
      <c r="AK25" s="164">
        <f>+SUM(DU25:DW25)</f>
        <v>-0.56111094999999989</v>
      </c>
      <c r="AL25" s="164">
        <f>+SUM(DX25:DZ25)</f>
        <v>36.461272329999993</v>
      </c>
      <c r="AM25" s="164">
        <f>+SUM(EA25:EC25)</f>
        <v>-0.15414487999999998</v>
      </c>
      <c r="AN25" s="164">
        <f>+SUM(ED25:EF25)</f>
        <v>-10.38424311</v>
      </c>
      <c r="AO25" s="164">
        <f>+SUM(EG25:EI25)</f>
        <v>0</v>
      </c>
      <c r="AP25" s="164">
        <f>+SUM(EJ25:EL25)</f>
        <v>-137.24910252000001</v>
      </c>
      <c r="AQ25" s="164">
        <f>+SUM(EM25:EO25)</f>
        <v>0</v>
      </c>
      <c r="AR25" s="164">
        <f>+SUM(EP25:ER25)</f>
        <v>489.77284521000001</v>
      </c>
      <c r="AS25" s="164">
        <f>+SUM(ES25:EU25)</f>
        <v>0</v>
      </c>
      <c r="AT25" s="164">
        <f>+SUM(EV25:EX25)</f>
        <v>-137.24910252000001</v>
      </c>
      <c r="AU25" s="164">
        <f t="shared" si="248"/>
        <v>0</v>
      </c>
      <c r="AV25" s="164">
        <f t="shared" si="249"/>
        <v>-10.227154789999998</v>
      </c>
      <c r="AW25" s="164">
        <f t="shared" si="250"/>
        <v>0</v>
      </c>
      <c r="AX25" s="164">
        <f t="shared" si="251"/>
        <v>-137.24910251999998</v>
      </c>
      <c r="AY25" s="164">
        <f t="shared" si="252"/>
        <v>0</v>
      </c>
      <c r="AZ25" s="164">
        <f t="shared" si="253"/>
        <v>-10.22715479</v>
      </c>
      <c r="BA25" s="164">
        <f t="shared" si="74"/>
        <v>0</v>
      </c>
      <c r="BB25" s="164">
        <f t="shared" si="75"/>
        <v>-137.24910252000001</v>
      </c>
      <c r="BC25" s="164">
        <f t="shared" si="18"/>
        <v>0</v>
      </c>
      <c r="BD25" s="164">
        <f t="shared" si="19"/>
        <v>-10.22715479</v>
      </c>
      <c r="BE25" s="164">
        <f t="shared" si="20"/>
        <v>0</v>
      </c>
      <c r="BF25" s="164">
        <f t="shared" si="21"/>
        <v>-137.24910252000001</v>
      </c>
      <c r="BG25" s="165">
        <f>+'[1]Gob Central'!R124+'[1]Gob Central'!R127+'[1]Gob Central'!R128+'[1]Gob Central'!R126</f>
        <v>-2.2428999299999997</v>
      </c>
      <c r="BH25" s="165">
        <f>+'[1]Gob Central'!S124+'[1]Gob Central'!S127+'[1]Gob Central'!S128+'[1]Gob Central'!S126</f>
        <v>-2.3873210200000003</v>
      </c>
      <c r="BI25" s="165">
        <f>+'[1]Gob Central'!T124+'[1]Gob Central'!T127+'[1]Gob Central'!T128+'[1]Gob Central'!T126</f>
        <v>-3.54257562</v>
      </c>
      <c r="BJ25" s="165">
        <f>+'[1]Gob Central'!U124+'[1]Gob Central'!U127+'[1]Gob Central'!U128+'[1]Gob Central'!U126</f>
        <v>-2.1704506700000001</v>
      </c>
      <c r="BK25" s="165">
        <f>+'[1]Gob Central'!V124+'[1]Gob Central'!V127+'[1]Gob Central'!V128+'[1]Gob Central'!V126</f>
        <v>-2.1409455600000005</v>
      </c>
      <c r="BL25" s="165">
        <f>+'[1]Gob Central'!W124+'[1]Gob Central'!W127+'[1]Gob Central'!W128+'[1]Gob Central'!W126</f>
        <v>-2.2688169800000004</v>
      </c>
      <c r="BM25" s="165">
        <f>+'[1]Gob Central'!X124+'[1]Gob Central'!X127+'[1]Gob Central'!X128+'[1]Gob Central'!X126</f>
        <v>-2.2985640299999996</v>
      </c>
      <c r="BN25" s="165">
        <f>+'[1]Gob Central'!Y124+'[1]Gob Central'!Y127+'[1]Gob Central'!Y128+'[1]Gob Central'!Y126</f>
        <v>-2.15466377</v>
      </c>
      <c r="BO25" s="165">
        <f>+'[1]Gob Central'!Z124+'[1]Gob Central'!Z127+'[1]Gob Central'!Z128+'[1]Gob Central'!Z126</f>
        <v>-2.3257670900000003</v>
      </c>
      <c r="BP25" s="165">
        <f>+'[1]Gob Central'!AA124+'[1]Gob Central'!AA127+'[1]Gob Central'!AA128+'[1]Gob Central'!AA126</f>
        <v>-2.2363967100000002</v>
      </c>
      <c r="BQ25" s="165">
        <f>+'[1]Gob Central'!AB124+'[1]Gob Central'!AB127+'[1]Gob Central'!AB128+'[1]Gob Central'!AB126</f>
        <v>-2.2428548900000003</v>
      </c>
      <c r="BR25" s="165">
        <f>+'[1]Gob Central'!AC124+'[1]Gob Central'!AC127+'[1]Gob Central'!AC128+'[1]Gob Central'!AC126</f>
        <v>-2.2670710300000003</v>
      </c>
      <c r="BS25" s="165">
        <f>+'[1]Gob Central'!AD124+'[1]Gob Central'!AD127+'[1]Gob Central'!AD128+'[1]Gob Central'!AD126</f>
        <v>-2.2746760700000004</v>
      </c>
      <c r="BT25" s="165">
        <f>+'[1]Gob Central'!AE124+'[1]Gob Central'!AE127+'[1]Gob Central'!AE128+'[1]Gob Central'!AE126</f>
        <v>-2.1691621799999998</v>
      </c>
      <c r="BU25" s="165">
        <f>+'[1]Gob Central'!AF124+'[1]Gob Central'!AF127+'[1]Gob Central'!AF128+'[1]Gob Central'!AF126</f>
        <v>-2.3333105300000003</v>
      </c>
      <c r="BV25" s="165">
        <f>+'[1]Gob Central'!AG124+'[1]Gob Central'!AG127+'[1]Gob Central'!AG128+'[1]Gob Central'!AG126</f>
        <v>-2.3281512900000001</v>
      </c>
      <c r="BW25" s="165">
        <f>+'[1]Gob Central'!AH124+'[1]Gob Central'!AH127+'[1]Gob Central'!AH128+'[1]Gob Central'!AH126</f>
        <v>-2.2339189099999999</v>
      </c>
      <c r="BX25" s="165">
        <f>+'[1]Gob Central'!AI124+'[1]Gob Central'!AI127+'[1]Gob Central'!AI128+'[1]Gob Central'!AI126</f>
        <v>-0.65782927999999985</v>
      </c>
      <c r="BY25" s="165">
        <f>+'[1]Gob Central'!AJ124+'[1]Gob Central'!AJ127+'[1]Gob Central'!AJ128+'[1]Gob Central'!AJ126</f>
        <v>-2.3593487599999996</v>
      </c>
      <c r="BZ25" s="165">
        <f>+'[1]Gob Central'!AK124+'[1]Gob Central'!AK127+'[1]Gob Central'!AK128+'[1]Gob Central'!AK126</f>
        <v>-1.7631660399999998</v>
      </c>
      <c r="CA25" s="165">
        <f>+'[1]Gob Central'!AL124+'[1]Gob Central'!AL127+'[1]Gob Central'!AL128+'[1]Gob Central'!AL126</f>
        <v>-1.7757282300000001</v>
      </c>
      <c r="CB25" s="165">
        <f>+'[1]Gob Central'!AM124+'[1]Gob Central'!AM127+'[1]Gob Central'!AM128+'[1]Gob Central'!AM126</f>
        <v>-1.7923602199999999</v>
      </c>
      <c r="CC25" s="165">
        <f>+'[1]Gob Central'!AN124+'[1]Gob Central'!AN127+'[1]Gob Central'!AN128+'[1]Gob Central'!AN126</f>
        <v>-1.3267973400000002</v>
      </c>
      <c r="CD25" s="165">
        <f>+'[1]Gob Central'!AO124+'[1]Gob Central'!AO127+'[1]Gob Central'!AO128+'[1]Gob Central'!AO126</f>
        <v>-1.3394210200000001</v>
      </c>
      <c r="CE25" s="165">
        <f>+'[1]Gob Central'!AP124+'[1]Gob Central'!AP127+'[1]Gob Central'!AP128+'[1]Gob Central'!AP126</f>
        <v>-0.57932914999999985</v>
      </c>
      <c r="CF25" s="165">
        <f>+'[1]Gob Central'!AQ124+'[1]Gob Central'!AQ127+'[1]Gob Central'!AQ128+'[1]Gob Central'!AQ126</f>
        <v>-1.4378178400000001</v>
      </c>
      <c r="CG25" s="165">
        <f>+'[1]Gob Central'!AR124+'[1]Gob Central'!AR127+'[1]Gob Central'!AR128+'[1]Gob Central'!AR126</f>
        <v>-1.45556383</v>
      </c>
      <c r="CH25" s="165">
        <f>+'[1]Gob Central'!AS124+'[1]Gob Central'!AS127+'[1]Gob Central'!AS128+'[1]Gob Central'!AS126</f>
        <v>-1.4566938800000002</v>
      </c>
      <c r="CI25" s="165">
        <f>+'[1]Gob Central'!AT124+'[1]Gob Central'!AT127+'[1]Gob Central'!AT128+'[1]Gob Central'!AT126</f>
        <v>-1.4690224600000001</v>
      </c>
      <c r="CJ25" s="165">
        <f>+'[1]Gob Central'!AU124+'[1]Gob Central'!AU127+'[1]Gob Central'!AU128+'[1]Gob Central'!AU126</f>
        <v>-0.22237012000000012</v>
      </c>
      <c r="CK25" s="165">
        <f>+'[1]Gob Central'!AV124+'[1]Gob Central'!AV127+'[1]Gob Central'!AV128+'[1]Gob Central'!AV126</f>
        <v>-0.94779898000000018</v>
      </c>
      <c r="CL25" s="165">
        <f>+'[1]Gob Central'!AW124+'[1]Gob Central'!AW127+'[1]Gob Central'!AW128+'[1]Gob Central'!AW126</f>
        <v>-1.4777335600000001</v>
      </c>
      <c r="CM25" s="165">
        <f>+'[1]Gob Central'!AX124+'[1]Gob Central'!AX127+'[1]Gob Central'!AX128+'[1]Gob Central'!AX126</f>
        <v>-1.4871363099999999</v>
      </c>
      <c r="CN25" s="165">
        <f>+'[1]Gob Central'!AY124+'[1]Gob Central'!AY127+'[1]Gob Central'!AY128+'[1]Gob Central'!AY126</f>
        <v>-1.4981779300000002</v>
      </c>
      <c r="CO25" s="165">
        <f>+'[1]Gob Central'!AZ124+'[1]Gob Central'!AZ127+'[1]Gob Central'!AZ128+'[1]Gob Central'!AZ126</f>
        <v>-0.53218728999999987</v>
      </c>
      <c r="CP25" s="165">
        <f>+'[1]Gob Central'!BA124+'[1]Gob Central'!BA127+'[1]Gob Central'!BA128+'[1]Gob Central'!BA126</f>
        <v>-0.53630374000000003</v>
      </c>
      <c r="CQ25" s="165">
        <f>+'[1]Gob Central'!BB124+'[1]Gob Central'!BB127+'[1]Gob Central'!BB128+'[1]Gob Central'!BB126</f>
        <v>-0.539238</v>
      </c>
      <c r="CR25" s="165">
        <f>+'[1]Gob Central'!BC124+'[1]Gob Central'!BC127+'[1]Gob Central'!BC128+'[1]Gob Central'!BC126</f>
        <v>-0.5428303000000001</v>
      </c>
      <c r="CS25" s="165">
        <f>+'[1]Gob Central'!BD124+'[1]Gob Central'!BD127+'[1]Gob Central'!BD128+'[1]Gob Central'!BD126</f>
        <v>-0.54725760999999995</v>
      </c>
      <c r="CT25" s="165">
        <f>+'[1]Gob Central'!BE124+'[1]Gob Central'!BE127+'[1]Gob Central'!BE128+'[1]Gob Central'!BE126</f>
        <v>-0.54995757999999995</v>
      </c>
      <c r="CU25" s="165">
        <f>+'[1]Gob Central'!BF124+'[1]Gob Central'!BF127+'[1]Gob Central'!BF128+'[1]Gob Central'!BF126</f>
        <v>-0.55391663000000002</v>
      </c>
      <c r="CV25" s="165">
        <f>+'[1]Gob Central'!BG124+'[1]Gob Central'!BG127+'[1]Gob Central'!BG128+'[1]Gob Central'!BG126</f>
        <v>-0.55724821999999996</v>
      </c>
      <c r="CW25" s="165">
        <f>+'[1]Gob Central'!BH124+'[1]Gob Central'!BH127+'[1]Gob Central'!BH128+'[1]Gob Central'!BH126</f>
        <v>-0.56114823000000003</v>
      </c>
      <c r="CX25" s="165">
        <f>+'[1]Gob Central'!BI124+'[1]Gob Central'!BI127+'[1]Gob Central'!BI128+'[1]Gob Central'!BI126</f>
        <v>-0.24822256000000001</v>
      </c>
      <c r="CY25" s="165">
        <f>+'[1]Gob Central'!BJ124+'[1]Gob Central'!BJ127+'[1]Gob Central'!BJ128+'[1]Gob Central'!BJ126</f>
        <v>-0.25021937</v>
      </c>
      <c r="CZ25" s="165">
        <f>+'[1]Gob Central'!BK124+'[1]Gob Central'!BK127+'[1]Gob Central'!BK128+'[1]Gob Central'!BK126</f>
        <v>0</v>
      </c>
      <c r="DA25" s="165">
        <f>+'[1]Gob Central'!BL124+'[1]Gob Central'!BL127+'[1]Gob Central'!BL128+'[1]Gob Central'!BL126</f>
        <v>0</v>
      </c>
      <c r="DB25" s="165">
        <f>+'[1]Gob Central'!BM124+'[1]Gob Central'!BM127+'[1]Gob Central'!BM128+'[1]Gob Central'!BM126</f>
        <v>0</v>
      </c>
      <c r="DC25" s="165">
        <f>+'[1]Gob Central'!BN124+'[1]Gob Central'!BN127+'[1]Gob Central'!BN128+'[1]Gob Central'!BN126</f>
        <v>0</v>
      </c>
      <c r="DD25" s="165">
        <f>+'[1]Gob Central'!BO124+'[1]Gob Central'!BO127+'[1]Gob Central'!BO128+'[1]Gob Central'!BO126</f>
        <v>0</v>
      </c>
      <c r="DE25" s="165">
        <f>+'[1]Gob Central'!BP124+'[1]Gob Central'!BP127+'[1]Gob Central'!BP128+'[1]Gob Central'!BP126</f>
        <v>3.6972033500000001</v>
      </c>
      <c r="DF25" s="165">
        <f>+'[1]Gob Central'!BQ124+'[1]Gob Central'!BQ127+'[1]Gob Central'!BQ128+'[1]Gob Central'!BQ126</f>
        <v>-0.16451401000000002</v>
      </c>
      <c r="DG25" s="165">
        <f>+'[1]Gob Central'!BR124+'[1]Gob Central'!BR127+'[1]Gob Central'!BR128+'[1]Gob Central'!BR126</f>
        <v>-0.19114564000000001</v>
      </c>
      <c r="DH25" s="165">
        <f>+'[1]Gob Central'!BS124+'[1]Gob Central'!BS127+'[1]Gob Central'!BS128+'[1]Gob Central'!BS126</f>
        <v>0.31209140000000002</v>
      </c>
      <c r="DI25" s="165">
        <f>+'[1]Gob Central'!BT124+'[1]Gob Central'!BT127+'[1]Gob Central'!BT128+'[1]Gob Central'!BT126</f>
        <v>-0.19363239000000002</v>
      </c>
      <c r="DJ25" s="165">
        <f>+'[1]Gob Central'!BU124+'[1]Gob Central'!BU127+'[1]Gob Central'!BU128+'[1]Gob Central'!BU126</f>
        <v>-0.21441894</v>
      </c>
      <c r="DK25" s="165">
        <f>+'[1]Gob Central'!BV124+'[1]Gob Central'!BV127+'[1]Gob Central'!BV128+'[1]Gob Central'!BV126</f>
        <v>-0.21580609000000001</v>
      </c>
      <c r="DL25" s="165">
        <f>+'[1]Gob Central'!BW124+'[1]Gob Central'!BW127+'[1]Gob Central'!BW128+'[1]Gob Central'!BW126</f>
        <v>-0.21720222</v>
      </c>
      <c r="DM25" s="165">
        <f>+'[1]Gob Central'!BX124+'[1]Gob Central'!BX127+'[1]Gob Central'!BX128+'[1]Gob Central'!BX126</f>
        <v>-0.21860737</v>
      </c>
      <c r="DN25" s="165">
        <f>+'[1]Gob Central'!BY124+'[1]Gob Central'!BY127+'[1]Gob Central'!BY128+'[1]Gob Central'!BY126</f>
        <v>-0.22002163</v>
      </c>
      <c r="DO25" s="165">
        <f>+'[1]Gob Central'!BZ124+'[1]Gob Central'!BZ127+'[1]Gob Central'!BZ128+'[1]Gob Central'!BZ126</f>
        <v>-0.22144504000000001</v>
      </c>
      <c r="DP25" s="165">
        <f>+'[1]Gob Central'!CA124+'[1]Gob Central'!CA127+'[1]Gob Central'!CA128+'[1]Gob Central'!CA126</f>
        <v>-0.22287764999999998</v>
      </c>
      <c r="DQ25" s="165">
        <f>+'[1]Gob Central'!CB124+'[1]Gob Central'!CB127+'[1]Gob Central'!CB128+'[1]Gob Central'!CB126</f>
        <v>-0.22431952999999999</v>
      </c>
      <c r="DR25" s="165">
        <f>+'[1]Gob Central'!CC124+'[1]Gob Central'!CC127+'[1]Gob Central'!CC128+'[1]Gob Central'!CC126</f>
        <v>-0.22577074</v>
      </c>
      <c r="DS25" s="165">
        <f>+'[1]Gob Central'!CD124+'[1]Gob Central'!CD127+'[1]Gob Central'!CD128+'[1]Gob Central'!CD126</f>
        <v>-0.22723135</v>
      </c>
      <c r="DT25" s="165">
        <f>+'[1]Gob Central'!CE124+'[1]Gob Central'!CE127+'[1]Gob Central'!CE128+'[1]Gob Central'!CE126</f>
        <v>-0.22870139</v>
      </c>
      <c r="DU25" s="165">
        <f>+'[1]Gob Central'!CF124+'[1]Gob Central'!CF127+'[1]Gob Central'!CF128+'[1]Gob Central'!CF126</f>
        <v>-0.23018095999999999</v>
      </c>
      <c r="DV25" s="165">
        <f>+'[1]Gob Central'!CG124+'[1]Gob Central'!CG127+'[1]Gob Central'!CG128+'[1]Gob Central'!CG126</f>
        <v>-0.28114358999999994</v>
      </c>
      <c r="DW25" s="165">
        <f>+'[1]Gob Central'!CH124+'[1]Gob Central'!CH127+'[1]Gob Central'!CH128+'[1]Gob Central'!CH126</f>
        <v>-4.9786400000000001E-2</v>
      </c>
      <c r="DX25" s="165">
        <f>+'[1]Gob Central'!CI124+'[1]Gob Central'!CI127+'[1]Gob Central'!CI128+'[1]Gob Central'!CI126</f>
        <v>-5.0101309999999996E-2</v>
      </c>
      <c r="DY25" s="165">
        <f>+'[1]Gob Central'!CJ124+'[1]Gob Central'!CJ127+'[1]Gob Central'!CJ128+'[1]Gob Central'!CJ126</f>
        <v>36.562110739999994</v>
      </c>
      <c r="DZ25" s="165">
        <f>+'[1]Gob Central'!CK124+'[1]Gob Central'!CK127+'[1]Gob Central'!CK128+'[1]Gob Central'!CK126</f>
        <v>-5.07371E-2</v>
      </c>
      <c r="EA25" s="165">
        <f>+'[1]Gob Central'!CL124+'[1]Gob Central'!CL127+'[1]Gob Central'!CL128+'[1]Gob Central'!CL126</f>
        <v>-5.1057999999999999E-2</v>
      </c>
      <c r="EB25" s="165">
        <f>+'[1]Gob Central'!CM124+'[1]Gob Central'!CM127+'[1]Gob Central'!CM128+'[1]Gob Central'!CM126</f>
        <v>-5.1380949999999995E-2</v>
      </c>
      <c r="EC25" s="165">
        <f>+'[1]Gob Central'!CN124+'[1]Gob Central'!CN127+'[1]Gob Central'!CN128+'[1]Gob Central'!CN126</f>
        <v>-5.1705929999999997E-2</v>
      </c>
      <c r="ED25" s="165">
        <f>+'[1]Gob Central'!CO124+'[1]Gob Central'!CO127+'[1]Gob Central'!CO128+'[1]Gob Central'!CO126</f>
        <v>-5.2032969999999998E-2</v>
      </c>
      <c r="EE25" s="165">
        <f>+'[1]Gob Central'!CP124+'[1]Gob Central'!CP127+'[1]Gob Central'!CP128+'[1]Gob Central'!CP126</f>
        <v>-10.279516869999998</v>
      </c>
      <c r="EF25" s="165">
        <f>+'[1]Gob Central'!CQ124+'[1]Gob Central'!CQ127+'[1]Gob Central'!CQ128+'[1]Gob Central'!CQ126</f>
        <v>-5.2693269999999993E-2</v>
      </c>
      <c r="EG25" s="165">
        <f>+'[1]Gob Central'!CR124+'[1]Gob Central'!CR127+'[1]Gob Central'!CR128+'[1]Gob Central'!CR126</f>
        <v>0</v>
      </c>
      <c r="EH25" s="165">
        <f>+'[1]Gob Central'!CS124+'[1]Gob Central'!CS127+'[1]Gob Central'!CS128+'[1]Gob Central'!CS126</f>
        <v>0</v>
      </c>
      <c r="EI25" s="165">
        <f>+'[1]Gob Central'!CT124+'[1]Gob Central'!CT127+'[1]Gob Central'!CT128+'[1]Gob Central'!CT126</f>
        <v>0</v>
      </c>
      <c r="EJ25" s="165">
        <f>+'[1]Gob Central'!CU124+'[1]Gob Central'!CU127+'[1]Gob Central'!CU128+'[1]Gob Central'!CU126</f>
        <v>0</v>
      </c>
      <c r="EK25" s="165">
        <f>+'[1]Gob Central'!CV124+'[1]Gob Central'!CV127+'[1]Gob Central'!CV128+'[1]Gob Central'!CV126</f>
        <v>-10.227154789999998</v>
      </c>
      <c r="EL25" s="165">
        <f>+'[1]Gob Central'!CW124+'[1]Gob Central'!CW127+'[1]Gob Central'!CW128+'[1]Gob Central'!CW126</f>
        <v>-127.02194773000001</v>
      </c>
      <c r="EM25" s="165">
        <f>+'[1]Gob Central'!CX124+'[1]Gob Central'!CX127+'[1]Gob Central'!CX128+'[1]Gob Central'!CX126</f>
        <v>0</v>
      </c>
      <c r="EN25" s="165">
        <f>+'[1]Gob Central'!CY124+'[1]Gob Central'!CY127+'[1]Gob Central'!CY128+'[1]Gob Central'!CY126</f>
        <v>0</v>
      </c>
      <c r="EO25" s="165">
        <f>+'[1]Gob Central'!CZ124+'[1]Gob Central'!CZ127+'[1]Gob Central'!CZ128+'[1]Gob Central'!CZ126</f>
        <v>0</v>
      </c>
      <c r="EP25" s="165">
        <f>+'[1]Gob Central'!DA124+'[1]Gob Central'!DA127+'[1]Gob Central'!DA128+'[1]Gob Central'!DA126</f>
        <v>0</v>
      </c>
      <c r="EQ25" s="165">
        <f>+'[1]Gob Central'!DB124+'[1]Gob Central'!DB127+'[1]Gob Central'!DB128+'[1]Gob Central'!DB126</f>
        <v>-10.227154789999998</v>
      </c>
      <c r="ER25" s="165">
        <f>+'[1]Gob Central'!DC124+'[1]Gob Central'!DC127+'[1]Gob Central'!DC128+'[1]Gob Central'!DC126</f>
        <v>500</v>
      </c>
      <c r="ES25" s="165">
        <f>+'[1]Gob Central'!DD124+'[1]Gob Central'!DD127+'[1]Gob Central'!DD128+'[1]Gob Central'!DD126</f>
        <v>0</v>
      </c>
      <c r="ET25" s="165">
        <f>+'[1]Gob Central'!DE124+'[1]Gob Central'!DE127+'[1]Gob Central'!DE128+'[1]Gob Central'!DE126</f>
        <v>0</v>
      </c>
      <c r="EU25" s="165">
        <f>+'[1]Gob Central'!DF124+'[1]Gob Central'!DF127+'[1]Gob Central'!DF128+'[1]Gob Central'!DF126</f>
        <v>0</v>
      </c>
      <c r="EV25" s="165">
        <f>+'[1]Gob Central'!DG124+'[1]Gob Central'!DG127+'[1]Gob Central'!DG128+'[1]Gob Central'!DG126</f>
        <v>0</v>
      </c>
      <c r="EW25" s="165">
        <f>+'[1]Gob Central'!DH124+'[1]Gob Central'!DH127+'[1]Gob Central'!DH128+'[1]Gob Central'!DH126</f>
        <v>-137.24910252000001</v>
      </c>
      <c r="EX25" s="165">
        <f>+'[1]Gob Central'!DI124+'[1]Gob Central'!DI127+'[1]Gob Central'!DI128+'[1]Gob Central'!DI126</f>
        <v>0</v>
      </c>
      <c r="EY25" s="165">
        <f>+'[1]Gob Central'!DJ124+'[1]Gob Central'!DJ127+'[1]Gob Central'!DJ128+'[1]Gob Central'!DJ126</f>
        <v>0</v>
      </c>
      <c r="EZ25" s="165">
        <f>+'[1]Gob Central'!DK124+'[1]Gob Central'!DK127+'[1]Gob Central'!DK128+'[1]Gob Central'!DK126</f>
        <v>0</v>
      </c>
      <c r="FA25" s="165">
        <f>+'[1]Gob Central'!DL124+'[1]Gob Central'!DL127+'[1]Gob Central'!DL128+'[1]Gob Central'!DL126</f>
        <v>0</v>
      </c>
      <c r="FB25" s="165">
        <f>+'[1]Gob Central'!DM124+'[1]Gob Central'!DM127+'[1]Gob Central'!DM128+'[1]Gob Central'!DM126</f>
        <v>0</v>
      </c>
      <c r="FC25" s="165">
        <f>+'[1]Gob Central'!DN124+'[1]Gob Central'!DN127+'[1]Gob Central'!DN128+'[1]Gob Central'!DN126</f>
        <v>-10.227154789999998</v>
      </c>
      <c r="FD25" s="165">
        <f>+'[1]Gob Central'!DO124+'[1]Gob Central'!DO127+'[1]Gob Central'!DO128+'[1]Gob Central'!DO126</f>
        <v>0</v>
      </c>
      <c r="FE25" s="165">
        <f>+'[1]Gob Central'!DP124+'[1]Gob Central'!DP127+'[1]Gob Central'!DP128+'[1]Gob Central'!DP126</f>
        <v>0</v>
      </c>
      <c r="FF25" s="165">
        <f>+'[1]Gob Central'!DQ124+'[1]Gob Central'!DQ127+'[1]Gob Central'!DQ128+'[1]Gob Central'!DQ126</f>
        <v>0</v>
      </c>
      <c r="FG25" s="165">
        <f>+'[1]Gob Central'!DR124+'[1]Gob Central'!DR127+'[1]Gob Central'!DR128+'[1]Gob Central'!DR126</f>
        <v>0</v>
      </c>
      <c r="FH25" s="165">
        <f>+'[1]Gob Central'!DS124+'[1]Gob Central'!DS127+'[1]Gob Central'!DS128+'[1]Gob Central'!DS126</f>
        <v>0</v>
      </c>
      <c r="FI25" s="165">
        <f>+'[1]Gob Central'!DT124+'[1]Gob Central'!DT127+'[1]Gob Central'!DT128+'[1]Gob Central'!DT126</f>
        <v>-137.24910251999998</v>
      </c>
      <c r="FJ25" s="165">
        <f>+'[1]Gob Central'!DU124+'[1]Gob Central'!DU127+'[1]Gob Central'!DU128+'[1]Gob Central'!DU126</f>
        <v>0</v>
      </c>
      <c r="FK25" s="165">
        <f>+'[1]Gob Central'!DV124+'[1]Gob Central'!DV127+'[1]Gob Central'!DV128+'[1]Gob Central'!DV126</f>
        <v>0</v>
      </c>
      <c r="FL25" s="165">
        <f>+'[1]Gob Central'!DW124+'[1]Gob Central'!DW127+'[1]Gob Central'!DW128+'[1]Gob Central'!DW126</f>
        <v>0</v>
      </c>
      <c r="FM25" s="165">
        <f>+'[1]Gob Central'!DX124+'[1]Gob Central'!DX127+'[1]Gob Central'!DX128+'[1]Gob Central'!DX126</f>
        <v>0</v>
      </c>
      <c r="FN25" s="165">
        <f>+'[1]Gob Central'!DY124+'[1]Gob Central'!DY127+'[1]Gob Central'!DY128+'[1]Gob Central'!DY126</f>
        <v>0</v>
      </c>
      <c r="FO25" s="165">
        <f>+'[1]Gob Central'!DZ124+'[1]Gob Central'!DZ127+'[1]Gob Central'!DZ128+'[1]Gob Central'!DZ126</f>
        <v>-10.22715479</v>
      </c>
      <c r="FP25" s="165">
        <f>+'[1]Gob Central'!EA124+'[1]Gob Central'!EA127+'[1]Gob Central'!EA128+'[1]Gob Central'!EA126</f>
        <v>0</v>
      </c>
      <c r="FQ25" s="165">
        <f>+'[1]Gob Central'!EB124+'[1]Gob Central'!EB127+'[1]Gob Central'!EB128+'[1]Gob Central'!EB126</f>
        <v>0</v>
      </c>
      <c r="FR25" s="165">
        <f>+'[1]Gob Central'!EC124+'[1]Gob Central'!EC127+'[1]Gob Central'!EC128+'[1]Gob Central'!EC126</f>
        <v>0</v>
      </c>
      <c r="FS25" s="165">
        <f>+'[1]Gob Central'!ED124+'[1]Gob Central'!ED127+'[1]Gob Central'!ED128+'[1]Gob Central'!ED126</f>
        <v>0</v>
      </c>
      <c r="FT25" s="165">
        <f>+'[1]Gob Central'!EE124+'[1]Gob Central'!EE127+'[1]Gob Central'!EE128+'[1]Gob Central'!EE126</f>
        <v>0</v>
      </c>
      <c r="FU25" s="165">
        <f>+'[1]Gob Central'!EF124+'[1]Gob Central'!EF127+'[1]Gob Central'!EF128+'[1]Gob Central'!EF126</f>
        <v>-137.24910252000001</v>
      </c>
      <c r="FV25" s="165">
        <f>+'[1]Gob Central'!EG124+'[1]Gob Central'!EG127+'[1]Gob Central'!EG128+'[1]Gob Central'!EG126</f>
        <v>0</v>
      </c>
      <c r="FW25" s="165">
        <f>+'[1]Gob Central'!EH124+'[1]Gob Central'!EH127+'[1]Gob Central'!EH128+'[1]Gob Central'!EH126</f>
        <v>0</v>
      </c>
      <c r="FX25" s="165">
        <f>+'[1]Gob Central'!EI124+'[1]Gob Central'!EI127+'[1]Gob Central'!EI128+'[1]Gob Central'!EI126</f>
        <v>0</v>
      </c>
      <c r="FY25" s="165">
        <f>+'[1]Gob Central'!EJ124+'[1]Gob Central'!EJ127+'[1]Gob Central'!EJ128+'[1]Gob Central'!EJ126</f>
        <v>0</v>
      </c>
      <c r="FZ25" s="165">
        <f>+'[1]Gob Central'!EK124+'[1]Gob Central'!EK127+'[1]Gob Central'!EK128+'[1]Gob Central'!EK126</f>
        <v>-10.22715479</v>
      </c>
      <c r="GA25" s="165">
        <f>+'[1]Gob Central'!EL124+'[1]Gob Central'!EL127+'[1]Gob Central'!EL128+'[1]Gob Central'!EL126</f>
        <v>0</v>
      </c>
      <c r="GB25" s="165">
        <f>+'[1]Gob Central'!EM124+'[1]Gob Central'!EM127+'[1]Gob Central'!EM128+'[1]Gob Central'!EM126</f>
        <v>0</v>
      </c>
      <c r="GC25" s="165">
        <f>+'[1]Gob Central'!EN124+'[1]Gob Central'!EN127+'[1]Gob Central'!EN128+'[1]Gob Central'!EN126</f>
        <v>0</v>
      </c>
      <c r="GD25" s="165">
        <f>+'[1]Gob Central'!EO124+'[1]Gob Central'!EO127+'[1]Gob Central'!EO128+'[1]Gob Central'!EO126</f>
        <v>0</v>
      </c>
      <c r="GE25" s="165">
        <f>+'[1]Gob Central'!EP124+'[1]Gob Central'!EP127+'[1]Gob Central'!EP128+'[1]Gob Central'!EP126</f>
        <v>0</v>
      </c>
      <c r="GF25" s="165">
        <f>+'[1]Gob Central'!EQ124+'[1]Gob Central'!EQ127+'[1]Gob Central'!EQ128+'[1]Gob Central'!EQ126</f>
        <v>-10.22715479</v>
      </c>
      <c r="GG25" s="165">
        <f>+'[1]Gob Central'!ER124+'[1]Gob Central'!ER127+'[1]Gob Central'!ER128+'[1]Gob Central'!ER126</f>
        <v>-127.02194773000001</v>
      </c>
      <c r="GH25" s="165">
        <f>+'[1]Gob Central'!ES124+'[1]Gob Central'!ES127+'[1]Gob Central'!ES128+'[1]Gob Central'!ES126</f>
        <v>0</v>
      </c>
    </row>
    <row r="26" spans="2:190">
      <c r="B26" s="167">
        <v>224</v>
      </c>
      <c r="C26" s="168" t="s">
        <v>95</v>
      </c>
      <c r="D26" s="164">
        <f t="shared" si="239"/>
        <v>1984.3384232469998</v>
      </c>
      <c r="E26" s="164">
        <f t="shared" si="240"/>
        <v>1675.6127621359999</v>
      </c>
      <c r="F26" s="164">
        <f t="shared" si="241"/>
        <v>1856.3506264599996</v>
      </c>
      <c r="G26" s="164">
        <f t="shared" si="242"/>
        <v>2932.0420380390015</v>
      </c>
      <c r="H26" s="164">
        <f t="shared" si="243"/>
        <v>-584.8669835610001</v>
      </c>
      <c r="I26" s="164">
        <f t="shared" si="244"/>
        <v>1066.5950685179998</v>
      </c>
      <c r="J26" s="164">
        <f t="shared" si="245"/>
        <v>1708.8762944119999</v>
      </c>
      <c r="K26" s="164">
        <f t="shared" si="246"/>
        <v>4395.8046723810003</v>
      </c>
      <c r="L26" s="164">
        <f t="shared" si="247"/>
        <v>2146.4900784169999</v>
      </c>
      <c r="M26" s="164">
        <f>+SUM(FK26:FV26)</f>
        <v>2214.018606568</v>
      </c>
      <c r="N26" s="164">
        <f t="shared" si="15"/>
        <v>886.16450735700028</v>
      </c>
      <c r="O26" s="164">
        <f>+SUM(BG26:BI26)</f>
        <v>1476.8731812159997</v>
      </c>
      <c r="P26" s="164">
        <f>+SUM(BJ26:BL26)</f>
        <v>211.89917509600002</v>
      </c>
      <c r="Q26" s="164">
        <f>+SUM(BM26:BO26)</f>
        <v>-1.9577465360000019</v>
      </c>
      <c r="R26" s="164">
        <f>+SUM(BP26:BR26)</f>
        <v>297.52381347099993</v>
      </c>
      <c r="S26" s="164">
        <f>+SUM(BS26:BU26)</f>
        <v>-7.532718181999968</v>
      </c>
      <c r="T26" s="164">
        <f>+SUM(BV26:BX26)</f>
        <v>239.88605051400009</v>
      </c>
      <c r="U26" s="164">
        <f>+SUM(BY26:CA26)</f>
        <v>581.22934033399997</v>
      </c>
      <c r="V26" s="164">
        <f>+SUM(CB26:CD26)</f>
        <v>862.03008947000001</v>
      </c>
      <c r="W26" s="164">
        <f>+SUM(CE26:CG26)</f>
        <v>830.03959426000006</v>
      </c>
      <c r="X26" s="164">
        <f>+SUM(CH26:CJ26)</f>
        <v>195.13217160999997</v>
      </c>
      <c r="Y26" s="164">
        <f>+SUM(CK26:CM26)</f>
        <v>355.58520620999997</v>
      </c>
      <c r="Z26" s="164">
        <f>+SUM(CN26:CP26)</f>
        <v>475.59365438000009</v>
      </c>
      <c r="AA26" s="164">
        <f>+SUM(CQ26:CS26)</f>
        <v>909.73363918000007</v>
      </c>
      <c r="AB26" s="164">
        <f>+SUM(CT26:CV26)</f>
        <v>1536.8939385500003</v>
      </c>
      <c r="AC26" s="164">
        <f>+SUM(CW26:CY26)</f>
        <v>45.963131478999976</v>
      </c>
      <c r="AD26" s="164">
        <f>+SUM(CZ26:DB26)</f>
        <v>439.45132882999997</v>
      </c>
      <c r="AE26" s="164">
        <f>+SUM(DC26:DE26)</f>
        <v>-521.74438464900004</v>
      </c>
      <c r="AF26" s="164">
        <f>+SUM(DF26:DH26)</f>
        <v>-324.08907385200001</v>
      </c>
      <c r="AG26" s="164">
        <f>+SUM(DI26:DK26)</f>
        <v>-366.31829630700003</v>
      </c>
      <c r="AH26" s="164">
        <f>+SUM(DL26:DN26)</f>
        <v>627.28477124699998</v>
      </c>
      <c r="AI26" s="164">
        <f>+SUM(DO26:DQ26)</f>
        <v>-323.15942525999998</v>
      </c>
      <c r="AJ26" s="164">
        <f>+SUM(DR26:DT26)</f>
        <v>-400.09976048200008</v>
      </c>
      <c r="AK26" s="164">
        <f>+SUM(DU26:DW26)</f>
        <v>1018.448655531</v>
      </c>
      <c r="AL26" s="164">
        <f>+SUM(DX26:DZ26)</f>
        <v>771.40559872899996</v>
      </c>
      <c r="AM26" s="164">
        <f>+SUM(EA26:EC26)</f>
        <v>433.68970290499988</v>
      </c>
      <c r="AN26" s="164">
        <f>+SUM(ED26:EF26)</f>
        <v>820.77375764099997</v>
      </c>
      <c r="AO26" s="164">
        <f>+SUM(EG26:EI26)</f>
        <v>-195.88344703599998</v>
      </c>
      <c r="AP26" s="164">
        <f>+SUM(EJ26:EL26)</f>
        <v>650.29628090199981</v>
      </c>
      <c r="AQ26" s="164">
        <f>+SUM(EM26:EO26)</f>
        <v>-441.65480878800008</v>
      </c>
      <c r="AR26" s="164">
        <f>+SUM(EP26:ER26)</f>
        <v>33.772122916000114</v>
      </c>
      <c r="AS26" s="164">
        <f>+SUM(ES26:EU26)</f>
        <v>-42.867422458000064</v>
      </c>
      <c r="AT26" s="164">
        <f>+SUM(EV26:EX26)</f>
        <v>4846.5547807110006</v>
      </c>
      <c r="AU26" s="164">
        <f t="shared" si="248"/>
        <v>82.44529761400004</v>
      </c>
      <c r="AV26" s="164">
        <f t="shared" si="249"/>
        <v>-60.096943439</v>
      </c>
      <c r="AW26" s="164">
        <f t="shared" si="250"/>
        <v>44.401364740999959</v>
      </c>
      <c r="AX26" s="164">
        <f t="shared" si="251"/>
        <v>2079.7403595010001</v>
      </c>
      <c r="AY26" s="164">
        <f t="shared" si="252"/>
        <v>333.55258717100014</v>
      </c>
      <c r="AZ26" s="164">
        <f t="shared" si="253"/>
        <v>585.74560299500001</v>
      </c>
      <c r="BA26" s="164">
        <f t="shared" si="74"/>
        <v>-17.760314541</v>
      </c>
      <c r="BB26" s="164">
        <f t="shared" si="75"/>
        <v>1312.4807309429998</v>
      </c>
      <c r="BC26" s="164">
        <f t="shared" si="18"/>
        <v>-182.060835572</v>
      </c>
      <c r="BD26" s="164">
        <f t="shared" si="19"/>
        <v>400.60333411399995</v>
      </c>
      <c r="BE26" s="164">
        <f t="shared" si="20"/>
        <v>814.12624860200003</v>
      </c>
      <c r="BF26" s="164">
        <f t="shared" si="21"/>
        <v>-146.50423978699982</v>
      </c>
      <c r="BG26" s="165">
        <f>+'[1]Gob Central'!R125</f>
        <v>33.173878918000014</v>
      </c>
      <c r="BH26" s="165">
        <f>+'[1]Gob Central'!S125</f>
        <v>1402.2352439659999</v>
      </c>
      <c r="BI26" s="165">
        <f>+'[1]Gob Central'!T125</f>
        <v>41.464058332</v>
      </c>
      <c r="BJ26" s="165">
        <f>+'[1]Gob Central'!U125</f>
        <v>52.215337947999998</v>
      </c>
      <c r="BK26" s="165">
        <f>+'[1]Gob Central'!V125</f>
        <v>15.189828680000005</v>
      </c>
      <c r="BL26" s="165">
        <f>+'[1]Gob Central'!W125</f>
        <v>144.49400846800003</v>
      </c>
      <c r="BM26" s="165">
        <f>+'[1]Gob Central'!X125</f>
        <v>72.994210910999982</v>
      </c>
      <c r="BN26" s="165">
        <f>+'[1]Gob Central'!Y125</f>
        <v>-82.010089169999986</v>
      </c>
      <c r="BO26" s="165">
        <f>+'[1]Gob Central'!Z125</f>
        <v>7.0581317230000025</v>
      </c>
      <c r="BP26" s="165">
        <f>+'[1]Gob Central'!AA125</f>
        <v>56.505682310000012</v>
      </c>
      <c r="BQ26" s="165">
        <f>+'[1]Gob Central'!AB125</f>
        <v>231.50605224799995</v>
      </c>
      <c r="BR26" s="165">
        <f>+'[1]Gob Central'!AC125</f>
        <v>9.5120789130000105</v>
      </c>
      <c r="BS26" s="165">
        <f>+'[1]Gob Central'!AD125</f>
        <v>47.605878694999994</v>
      </c>
      <c r="BT26" s="165">
        <f>+'[1]Gob Central'!AE125</f>
        <v>86.196062683000008</v>
      </c>
      <c r="BU26" s="165">
        <f>+'[1]Gob Central'!AF125</f>
        <v>-141.33465955999998</v>
      </c>
      <c r="BV26" s="165">
        <f>+'[1]Gob Central'!AG125</f>
        <v>28.672163411000014</v>
      </c>
      <c r="BW26" s="165">
        <f>+'[1]Gob Central'!AH125</f>
        <v>372.30820547300004</v>
      </c>
      <c r="BX26" s="165">
        <f>+'[1]Gob Central'!AI125</f>
        <v>-161.09431837</v>
      </c>
      <c r="BY26" s="165">
        <f>+'[1]Gob Central'!AJ125</f>
        <v>79.312555394000015</v>
      </c>
      <c r="BZ26" s="165">
        <f>+'[1]Gob Central'!AK125</f>
        <v>158.167369103</v>
      </c>
      <c r="CA26" s="165">
        <f>+'[1]Gob Central'!AL125</f>
        <v>343.74941583699996</v>
      </c>
      <c r="CB26" s="165">
        <f>+'[1]Gob Central'!AM125</f>
        <v>32.122557212000004</v>
      </c>
      <c r="CC26" s="165">
        <f>+'[1]Gob Central'!AN125</f>
        <v>158.00820350999999</v>
      </c>
      <c r="CD26" s="165">
        <f>+'[1]Gob Central'!AO125</f>
        <v>671.89932874800002</v>
      </c>
      <c r="CE26" s="165">
        <f>+'[1]Gob Central'!AP125</f>
        <v>83.561006399999997</v>
      </c>
      <c r="CF26" s="165">
        <f>+'[1]Gob Central'!AQ125</f>
        <v>863.84354659000007</v>
      </c>
      <c r="CG26" s="165">
        <f>+'[1]Gob Central'!AR125</f>
        <v>-117.36495872999998</v>
      </c>
      <c r="CH26" s="165">
        <f>+'[1]Gob Central'!AS125</f>
        <v>170.27945801999999</v>
      </c>
      <c r="CI26" s="165">
        <f>+'[1]Gob Central'!AT125</f>
        <v>25.957293399999998</v>
      </c>
      <c r="CJ26" s="165">
        <f>+'[1]Gob Central'!AU125</f>
        <v>-1.1045798100000184</v>
      </c>
      <c r="CK26" s="165">
        <f>+'[1]Gob Central'!AV125</f>
        <v>337.34724296999997</v>
      </c>
      <c r="CL26" s="165">
        <f>+'[1]Gob Central'!AW125</f>
        <v>-2.1159280700000025</v>
      </c>
      <c r="CM26" s="165">
        <f>+'[1]Gob Central'!AX125</f>
        <v>20.353891309999995</v>
      </c>
      <c r="CN26" s="165">
        <f>+'[1]Gob Central'!AY125</f>
        <v>-18.104495150000005</v>
      </c>
      <c r="CO26" s="165">
        <f>+'[1]Gob Central'!AZ125</f>
        <v>163.20473421000003</v>
      </c>
      <c r="CP26" s="165">
        <f>+'[1]Gob Central'!BA125</f>
        <v>330.49341532000005</v>
      </c>
      <c r="CQ26" s="165">
        <f>+'[1]Gob Central'!BB125</f>
        <v>163.85633399</v>
      </c>
      <c r="CR26" s="165">
        <f>+'[1]Gob Central'!BC125</f>
        <v>874.68260451000003</v>
      </c>
      <c r="CS26" s="165">
        <f>+'[1]Gob Central'!BD125</f>
        <v>-128.80529932000002</v>
      </c>
      <c r="CT26" s="165">
        <f>+'[1]Gob Central'!BE125</f>
        <v>153.97542563000002</v>
      </c>
      <c r="CU26" s="165">
        <f>+'[1]Gob Central'!BF125</f>
        <v>2.3457031399999977</v>
      </c>
      <c r="CV26" s="165">
        <f>+'[1]Gob Central'!BG125</f>
        <v>1380.5728097800002</v>
      </c>
      <c r="CW26" s="165">
        <f>+'[1]Gob Central'!BH125</f>
        <v>80.827582529999987</v>
      </c>
      <c r="CX26" s="165">
        <f>+'[1]Gob Central'!BI125</f>
        <v>-36.159731056999995</v>
      </c>
      <c r="CY26" s="165">
        <f>+'[1]Gob Central'!BJ125</f>
        <v>1.2952800059999845</v>
      </c>
      <c r="CZ26" s="165">
        <f>+'[1]Gob Central'!BK125</f>
        <v>4.005948250000003</v>
      </c>
      <c r="DA26" s="165">
        <f>+'[1]Gob Central'!BL125</f>
        <v>201.63698834999997</v>
      </c>
      <c r="DB26" s="165">
        <f>+'[1]Gob Central'!BM125</f>
        <v>233.80839222999998</v>
      </c>
      <c r="DC26" s="165">
        <f>+'[1]Gob Central'!BN125</f>
        <v>-301.34073252000002</v>
      </c>
      <c r="DD26" s="165">
        <f>+'[1]Gob Central'!BO125</f>
        <v>83.476165669999986</v>
      </c>
      <c r="DE26" s="165">
        <f>+'[1]Gob Central'!BP125</f>
        <v>-303.87981779900008</v>
      </c>
      <c r="DF26" s="165">
        <f>+'[1]Gob Central'!BQ125</f>
        <v>54.281340410000027</v>
      </c>
      <c r="DG26" s="165">
        <f>+'[1]Gob Central'!BR125</f>
        <v>-28.494817762000004</v>
      </c>
      <c r="DH26" s="165">
        <f>+'[1]Gob Central'!BS125</f>
        <v>-349.87559650000003</v>
      </c>
      <c r="DI26" s="165">
        <f>+'[1]Gob Central'!BT125</f>
        <v>64.552925595999994</v>
      </c>
      <c r="DJ26" s="165">
        <f>+'[1]Gob Central'!BU125</f>
        <v>21.516190770000009</v>
      </c>
      <c r="DK26" s="165">
        <f>+'[1]Gob Central'!BV125</f>
        <v>-452.38741267300003</v>
      </c>
      <c r="DL26" s="165">
        <f>+'[1]Gob Central'!BW125</f>
        <v>509.07351896300003</v>
      </c>
      <c r="DM26" s="165">
        <f>+'[1]Gob Central'!BX125</f>
        <v>95.313192950000001</v>
      </c>
      <c r="DN26" s="165">
        <f>+'[1]Gob Central'!BY125</f>
        <v>22.898059333999981</v>
      </c>
      <c r="DO26" s="165">
        <f>+'[1]Gob Central'!BZ125</f>
        <v>7.1749762900000036</v>
      </c>
      <c r="DP26" s="165">
        <f>+'[1]Gob Central'!CA125</f>
        <v>73.724091219999991</v>
      </c>
      <c r="DQ26" s="165">
        <f>+'[1]Gob Central'!CB125</f>
        <v>-404.05849276999999</v>
      </c>
      <c r="DR26" s="165">
        <f>+'[1]Gob Central'!CC125</f>
        <v>-28.057238491999996</v>
      </c>
      <c r="DS26" s="165">
        <f>+'[1]Gob Central'!CD125</f>
        <v>-93.453603014000009</v>
      </c>
      <c r="DT26" s="165">
        <f>+'[1]Gob Central'!CE125</f>
        <v>-278.58891897600006</v>
      </c>
      <c r="DU26" s="165">
        <f>+'[1]Gob Central'!CF125</f>
        <v>491.30023827499991</v>
      </c>
      <c r="DV26" s="165">
        <f>+'[1]Gob Central'!CG125</f>
        <v>504.89757810000003</v>
      </c>
      <c r="DW26" s="165">
        <f>+'[1]Gob Central'!CH125</f>
        <v>22.250839155999984</v>
      </c>
      <c r="DX26" s="165">
        <f>+'[1]Gob Central'!CI125</f>
        <v>354.17529895800004</v>
      </c>
      <c r="DY26" s="165">
        <f>+'[1]Gob Central'!CJ125</f>
        <v>-105.064353392</v>
      </c>
      <c r="DZ26" s="165">
        <f>+'[1]Gob Central'!CK125</f>
        <v>522.29465316299991</v>
      </c>
      <c r="EA26" s="165">
        <f>+'[1]Gob Central'!CL125</f>
        <v>172.98212948499994</v>
      </c>
      <c r="EB26" s="165">
        <f>+'[1]Gob Central'!CM125</f>
        <v>-83.705944958999993</v>
      </c>
      <c r="EC26" s="165">
        <f>+'[1]Gob Central'!CN125</f>
        <v>344.41351837899992</v>
      </c>
      <c r="ED26" s="165">
        <f>+'[1]Gob Central'!CO125</f>
        <v>-116.91806888899998</v>
      </c>
      <c r="EE26" s="165">
        <f>+'[1]Gob Central'!CP125</f>
        <v>582.78327707099993</v>
      </c>
      <c r="EF26" s="165">
        <f>+'[1]Gob Central'!CQ125</f>
        <v>354.90854945899997</v>
      </c>
      <c r="EG26" s="165">
        <f>+'[1]Gob Central'!CR125</f>
        <v>109.46377076000005</v>
      </c>
      <c r="EH26" s="165">
        <f>+'[1]Gob Central'!CS125</f>
        <v>-90.092290550000001</v>
      </c>
      <c r="EI26" s="165">
        <f>+'[1]Gob Central'!CT125</f>
        <v>-215.25492724600002</v>
      </c>
      <c r="EJ26" s="165">
        <f>+'[1]Gob Central'!CU125</f>
        <v>-106.96582456100001</v>
      </c>
      <c r="EK26" s="165">
        <f>+'[1]Gob Central'!CV125</f>
        <v>9.30695788700001</v>
      </c>
      <c r="EL26" s="165">
        <f>+'[1]Gob Central'!CW125</f>
        <v>747.95514757599983</v>
      </c>
      <c r="EM26" s="165">
        <f>+'[1]Gob Central'!CX125</f>
        <v>-52.330119500000023</v>
      </c>
      <c r="EN26" s="165">
        <f>+'[1]Gob Central'!CY125</f>
        <v>-101.22245548500001</v>
      </c>
      <c r="EO26" s="165">
        <f>+'[1]Gob Central'!CZ125</f>
        <v>-288.10223380300005</v>
      </c>
      <c r="EP26" s="165">
        <f>+'[1]Gob Central'!DA125</f>
        <v>-903.9517623029999</v>
      </c>
      <c r="EQ26" s="165">
        <f>+'[1]Gob Central'!DB125</f>
        <v>1342.35009401</v>
      </c>
      <c r="ER26" s="165">
        <f>+'[1]Gob Central'!DC125</f>
        <v>-404.62620879100001</v>
      </c>
      <c r="ES26" s="165">
        <f>+'[1]Gob Central'!DD125</f>
        <v>76.500381973999993</v>
      </c>
      <c r="ET26" s="165">
        <f>+'[1]Gob Central'!DE125</f>
        <v>27.163867497999988</v>
      </c>
      <c r="EU26" s="165">
        <f>+'[1]Gob Central'!DF125</f>
        <v>-146.53167193000004</v>
      </c>
      <c r="EV26" s="165">
        <f>+'[1]Gob Central'!DG125</f>
        <v>1912.2834843359999</v>
      </c>
      <c r="EW26" s="165">
        <f>+'[1]Gob Central'!DH125</f>
        <v>-17.902174192999979</v>
      </c>
      <c r="EX26" s="165">
        <f>+'[1]Gob Central'!DI125</f>
        <v>2952.1734705680005</v>
      </c>
      <c r="EY26" s="165">
        <f>+'[1]Gob Central'!DJ125</f>
        <v>-132.11378504000001</v>
      </c>
      <c r="EZ26" s="165">
        <f>+'[1]Gob Central'!DK125</f>
        <v>136.07586229100002</v>
      </c>
      <c r="FA26" s="165">
        <f>+'[1]Gob Central'!DL125</f>
        <v>78.483220363000029</v>
      </c>
      <c r="FB26" s="165">
        <f>+'[1]Gob Central'!DM125</f>
        <v>119.39238067900003</v>
      </c>
      <c r="FC26" s="165">
        <f>+'[1]Gob Central'!DN125</f>
        <v>6.8781208619999887</v>
      </c>
      <c r="FD26" s="165">
        <f>+'[1]Gob Central'!DO125</f>
        <v>-186.36744498000002</v>
      </c>
      <c r="FE26" s="165">
        <f>+'[1]Gob Central'!DP125</f>
        <v>-13.843946795000022</v>
      </c>
      <c r="FF26" s="165">
        <f>+'[1]Gob Central'!DQ125</f>
        <v>29.947626145999998</v>
      </c>
      <c r="FG26" s="165">
        <f>+'[1]Gob Central'!DR125</f>
        <v>28.297685389999984</v>
      </c>
      <c r="FH26" s="165">
        <f>+'[1]Gob Central'!DS125</f>
        <v>1114.5511184889999</v>
      </c>
      <c r="FI26" s="165">
        <f>+'[1]Gob Central'!DT125</f>
        <v>-63.005560227999993</v>
      </c>
      <c r="FJ26" s="165">
        <f>+'[1]Gob Central'!DU125</f>
        <v>1028.1948012399998</v>
      </c>
      <c r="FK26" s="165">
        <f>+'[1]Gob Central'!DV125</f>
        <v>-156.335516235</v>
      </c>
      <c r="FL26" s="165">
        <f>+'[1]Gob Central'!DW125</f>
        <v>-26.747055393999997</v>
      </c>
      <c r="FM26" s="165">
        <f>+'[1]Gob Central'!DX125</f>
        <v>516.63515880000011</v>
      </c>
      <c r="FN26" s="165">
        <f>+'[1]Gob Central'!DY125</f>
        <v>-218.74259441199999</v>
      </c>
      <c r="FO26" s="165">
        <f>+'[1]Gob Central'!DZ125</f>
        <v>15.063772403000016</v>
      </c>
      <c r="FP26" s="165">
        <f>+'[1]Gob Central'!EA125</f>
        <v>789.424425004</v>
      </c>
      <c r="FQ26" s="165">
        <f>+'[1]Gob Central'!EB125</f>
        <v>74.439149534000023</v>
      </c>
      <c r="FR26" s="165">
        <f>+'[1]Gob Central'!EC125</f>
        <v>-25.77150824300001</v>
      </c>
      <c r="FS26" s="165">
        <f>+'[1]Gob Central'!ED125</f>
        <v>-66.427955832000009</v>
      </c>
      <c r="FT26" s="165">
        <f>+'[1]Gob Central'!EE125</f>
        <v>-462.35392558500001</v>
      </c>
      <c r="FU26" s="165">
        <f>+'[1]Gob Central'!EF125</f>
        <v>-54.291438532000008</v>
      </c>
      <c r="FV26" s="165">
        <f>+'[1]Gob Central'!EG125</f>
        <v>1829.1260950599999</v>
      </c>
      <c r="FW26" s="165">
        <f>+'[1]Gob Central'!EH125</f>
        <v>-104.26132007000001</v>
      </c>
      <c r="FX26" s="165">
        <f>+'[1]Gob Central'!EI125</f>
        <v>-36.142339294999999</v>
      </c>
      <c r="FY26" s="165">
        <f>+'[1]Gob Central'!EJ125</f>
        <v>-41.657176206999992</v>
      </c>
      <c r="FZ26" s="165">
        <f>+'[1]Gob Central'!EK125</f>
        <v>-138.99007161099999</v>
      </c>
      <c r="GA26" s="165">
        <f>+'[1]Gob Central'!EL125</f>
        <v>619.36180995699988</v>
      </c>
      <c r="GB26" s="165">
        <f>+'[1]Gob Central'!EM125</f>
        <v>-79.768404231999995</v>
      </c>
      <c r="GC26" s="165">
        <f>+'[1]Gob Central'!EN125</f>
        <v>150.37478417999998</v>
      </c>
      <c r="GD26" s="165">
        <f>+'[1]Gob Central'!EO125</f>
        <v>404.24311898500002</v>
      </c>
      <c r="GE26" s="165">
        <f>+'[1]Gob Central'!EP125</f>
        <v>259.508345437</v>
      </c>
      <c r="GF26" s="165">
        <f>+'[1]Gob Central'!EQ125</f>
        <v>-66.507015130999989</v>
      </c>
      <c r="GG26" s="165">
        <f>+'[1]Gob Central'!ER125</f>
        <v>-82.957273016999849</v>
      </c>
      <c r="GH26" s="165">
        <f>+'[1]Gob Central'!ES125</f>
        <v>2.9600483610000197</v>
      </c>
    </row>
    <row r="27" spans="2:190" hidden="1">
      <c r="B27" s="167"/>
      <c r="C27" s="168"/>
      <c r="D27" s="164"/>
      <c r="E27" s="164"/>
      <c r="F27" s="164"/>
      <c r="G27" s="164"/>
      <c r="H27" s="164"/>
      <c r="I27" s="164"/>
      <c r="J27" s="164"/>
      <c r="K27" s="164"/>
      <c r="L27" s="164"/>
      <c r="M27" s="164">
        <f>+SUM(FK27:FV27)</f>
        <v>0</v>
      </c>
      <c r="N27" s="164">
        <f t="shared" si="15"/>
        <v>0</v>
      </c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88"/>
      <c r="AV27" s="188"/>
      <c r="AW27" s="188"/>
      <c r="AX27" s="188"/>
      <c r="AY27" s="188"/>
      <c r="AZ27" s="188"/>
      <c r="BA27" s="188">
        <f t="shared" si="74"/>
        <v>0</v>
      </c>
      <c r="BB27" s="188">
        <f t="shared" si="75"/>
        <v>0</v>
      </c>
      <c r="BC27" s="188">
        <f t="shared" si="18"/>
        <v>0</v>
      </c>
      <c r="BD27" s="188">
        <f t="shared" si="19"/>
        <v>0</v>
      </c>
      <c r="BE27" s="188">
        <f t="shared" si="20"/>
        <v>0</v>
      </c>
      <c r="BF27" s="188">
        <f t="shared" si="21"/>
        <v>0</v>
      </c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</row>
    <row r="28" spans="2:190">
      <c r="B28" s="166">
        <v>23</v>
      </c>
      <c r="C28" s="159" t="s">
        <v>96</v>
      </c>
      <c r="D28" s="161">
        <f t="shared" ref="D28:AT28" si="254">+SUM(D29:D31)</f>
        <v>3406.0331203307946</v>
      </c>
      <c r="E28" s="161">
        <f t="shared" si="254"/>
        <v>2220.6606638496578</v>
      </c>
      <c r="F28" s="161">
        <f t="shared" si="254"/>
        <v>2782.972444025193</v>
      </c>
      <c r="G28" s="161">
        <f t="shared" si="254"/>
        <v>-252.77049313601003</v>
      </c>
      <c r="H28" s="161">
        <f t="shared" si="254"/>
        <v>-445.30347622138333</v>
      </c>
      <c r="I28" s="161">
        <f t="shared" si="254"/>
        <v>1474.1055074352812</v>
      </c>
      <c r="J28" s="161">
        <f>+SUM(J29:J31)</f>
        <v>1559.6425593064796</v>
      </c>
      <c r="K28" s="161">
        <f t="shared" ref="K28:W28" si="255">+SUM(K29:K31)</f>
        <v>1119.0957220700348</v>
      </c>
      <c r="L28" s="161">
        <f t="shared" si="255"/>
        <v>1342.1355842340606</v>
      </c>
      <c r="M28" s="161">
        <f t="shared" si="255"/>
        <v>-392.45606459399988</v>
      </c>
      <c r="N28" s="161">
        <f t="shared" si="15"/>
        <v>4872.4749618247815</v>
      </c>
      <c r="O28" s="161">
        <f t="shared" si="255"/>
        <v>194.76153096257292</v>
      </c>
      <c r="P28" s="161">
        <f t="shared" si="255"/>
        <v>185.14470755722439</v>
      </c>
      <c r="Q28" s="161">
        <f t="shared" si="255"/>
        <v>1648.1166792228871</v>
      </c>
      <c r="R28" s="161">
        <f t="shared" si="255"/>
        <v>1378.0102025881106</v>
      </c>
      <c r="S28" s="161">
        <f t="shared" si="255"/>
        <v>230.73037765040158</v>
      </c>
      <c r="T28" s="161">
        <f t="shared" si="255"/>
        <v>52.846421417311262</v>
      </c>
      <c r="U28" s="161">
        <f t="shared" si="255"/>
        <v>1398.0322500697243</v>
      </c>
      <c r="V28" s="161">
        <f t="shared" si="255"/>
        <v>539.05161471222004</v>
      </c>
      <c r="W28" s="161">
        <f t="shared" si="255"/>
        <v>25.206859868467177</v>
      </c>
      <c r="X28" s="161">
        <f t="shared" si="254"/>
        <v>1120.2559435669302</v>
      </c>
      <c r="Y28" s="161">
        <f t="shared" si="254"/>
        <v>255.73211524570922</v>
      </c>
      <c r="Z28" s="161">
        <f t="shared" si="254"/>
        <v>1381.7775253440859</v>
      </c>
      <c r="AA28" s="161">
        <f t="shared" si="254"/>
        <v>-678.37556116588735</v>
      </c>
      <c r="AB28" s="161">
        <f t="shared" si="254"/>
        <v>0.24395775908084261</v>
      </c>
      <c r="AC28" s="161">
        <f t="shared" si="254"/>
        <v>-782.35149099945534</v>
      </c>
      <c r="AD28" s="161">
        <f t="shared" si="254"/>
        <v>1207.7126012702518</v>
      </c>
      <c r="AE28" s="161">
        <f t="shared" si="254"/>
        <v>-1436.624474084113</v>
      </c>
      <c r="AF28" s="161">
        <f t="shared" si="254"/>
        <v>-70.695519507904805</v>
      </c>
      <c r="AG28" s="161">
        <f t="shared" si="254"/>
        <v>532.1136789788643</v>
      </c>
      <c r="AH28" s="161">
        <f t="shared" si="254"/>
        <v>529.90283839177005</v>
      </c>
      <c r="AI28" s="161">
        <f t="shared" si="254"/>
        <v>-823.38910203679575</v>
      </c>
      <c r="AJ28" s="161">
        <f t="shared" si="254"/>
        <v>913.86247066161411</v>
      </c>
      <c r="AK28" s="161">
        <f t="shared" si="254"/>
        <v>694.88667198546182</v>
      </c>
      <c r="AL28" s="161">
        <f t="shared" si="254"/>
        <v>688.7454668250009</v>
      </c>
      <c r="AM28" s="161">
        <f t="shared" si="254"/>
        <v>-127.51160844395213</v>
      </c>
      <c r="AN28" s="161">
        <f t="shared" si="254"/>
        <v>-19.56760716765433</v>
      </c>
      <c r="AO28" s="161">
        <f t="shared" si="254"/>
        <v>695.56463199800089</v>
      </c>
      <c r="AP28" s="161">
        <f t="shared" si="254"/>
        <v>1011.1571429200853</v>
      </c>
      <c r="AQ28" s="161">
        <f t="shared" si="254"/>
        <v>1026.1183724879636</v>
      </c>
      <c r="AR28" s="161">
        <f t="shared" si="254"/>
        <v>1239.816494852199</v>
      </c>
      <c r="AS28" s="161">
        <f t="shared" si="254"/>
        <v>914.43465719129881</v>
      </c>
      <c r="AT28" s="161">
        <f t="shared" si="254"/>
        <v>-2061.2738024614264</v>
      </c>
      <c r="AU28" s="161">
        <f t="shared" si="248"/>
        <v>1094.6004275312546</v>
      </c>
      <c r="AV28" s="161">
        <f t="shared" si="249"/>
        <v>-65.883108682771251</v>
      </c>
      <c r="AW28" s="161">
        <f t="shared" si="250"/>
        <v>-274.49526680004988</v>
      </c>
      <c r="AX28" s="161">
        <f t="shared" si="251"/>
        <v>587.91353218562494</v>
      </c>
      <c r="AY28" s="161">
        <f t="shared" ref="AY28:AZ28" si="256">+SUM(AY29:AY31)</f>
        <v>11.164192339996431</v>
      </c>
      <c r="AZ28" s="161">
        <f t="shared" si="256"/>
        <v>43.495015850002005</v>
      </c>
      <c r="BA28" s="161">
        <f t="shared" si="74"/>
        <v>-240.05738921000011</v>
      </c>
      <c r="BB28" s="161">
        <f t="shared" si="75"/>
        <v>-207.05788357399797</v>
      </c>
      <c r="BC28" s="161">
        <f t="shared" si="18"/>
        <v>629.26733971286035</v>
      </c>
      <c r="BD28" s="161">
        <f t="shared" si="19"/>
        <v>874.73490699000035</v>
      </c>
      <c r="BE28" s="161">
        <f t="shared" si="20"/>
        <v>834.46727079500408</v>
      </c>
      <c r="BF28" s="161">
        <f t="shared" si="21"/>
        <v>2534.0054443269173</v>
      </c>
      <c r="BG28" s="161">
        <f>+'[1]Gob Central'!R131</f>
        <v>37.710337682802951</v>
      </c>
      <c r="BH28" s="161">
        <f>+'[1]Gob Central'!S131</f>
        <v>71.558486957761261</v>
      </c>
      <c r="BI28" s="161">
        <f>+'[1]Gob Central'!T131</f>
        <v>85.492706322007308</v>
      </c>
      <c r="BJ28" s="161">
        <f>+'[1]Gob Central'!U131</f>
        <v>66.599746735804629</v>
      </c>
      <c r="BK28" s="161">
        <f>+'[1]Gob Central'!V131</f>
        <v>95.361619197617273</v>
      </c>
      <c r="BL28" s="161">
        <f>+'[1]Gob Central'!W131</f>
        <v>23.183341623803408</v>
      </c>
      <c r="BM28" s="161">
        <f>+'[1]Gob Central'!X131</f>
        <v>172.77906205830655</v>
      </c>
      <c r="BN28" s="161">
        <f>+'[1]Gob Central'!Y131</f>
        <v>1309.536798822352</v>
      </c>
      <c r="BO28" s="161">
        <f>+'[1]Gob Central'!Z131</f>
        <v>165.80081834222784</v>
      </c>
      <c r="BP28" s="161">
        <f>+'[1]Gob Central'!AA131</f>
        <v>-15.130903126596806</v>
      </c>
      <c r="BQ28" s="161">
        <f>+'[1]Gob Central'!AB131</f>
        <v>143.77703721308586</v>
      </c>
      <c r="BR28" s="161">
        <f>+'[1]Gob Central'!AC131</f>
        <v>1249.3640685016214</v>
      </c>
      <c r="BS28" s="161">
        <f>+'[1]Gob Central'!AD131</f>
        <v>-233.8657759641479</v>
      </c>
      <c r="BT28" s="161">
        <f>+'[1]Gob Central'!AE131</f>
        <v>232.36260675610347</v>
      </c>
      <c r="BU28" s="161">
        <f>+'[1]Gob Central'!AF131</f>
        <v>232.23354685844632</v>
      </c>
      <c r="BV28" s="161">
        <f>+'[1]Gob Central'!AG131</f>
        <v>129.43866170579292</v>
      </c>
      <c r="BW28" s="161">
        <f>+'[1]Gob Central'!AH131</f>
        <v>-111.4765377500743</v>
      </c>
      <c r="BX28" s="161">
        <f>+'[1]Gob Central'!AI131</f>
        <v>34.884297461593007</v>
      </c>
      <c r="BY28" s="161">
        <f>+'[1]Gob Central'!AJ131</f>
        <v>108.73097887639079</v>
      </c>
      <c r="BZ28" s="161">
        <f>+'[1]Gob Central'!AK131</f>
        <v>504.4002384572409</v>
      </c>
      <c r="CA28" s="161">
        <f>+'[1]Gob Central'!AL131</f>
        <v>784.90103273609293</v>
      </c>
      <c r="CB28" s="161">
        <f>+'[1]Gob Central'!AM131</f>
        <v>-192.72805836042397</v>
      </c>
      <c r="CC28" s="161">
        <f>+'[1]Gob Central'!AN131</f>
        <v>72.768003688373966</v>
      </c>
      <c r="CD28" s="161">
        <f>+'[1]Gob Central'!AO131</f>
        <v>659.011669384269</v>
      </c>
      <c r="CE28" s="161">
        <f>+'[1]Gob Central'!AP131</f>
        <v>-261.26405030633805</v>
      </c>
      <c r="CF28" s="161">
        <f>+'[1]Gob Central'!AQ131</f>
        <v>214.75392099217606</v>
      </c>
      <c r="CG28" s="161">
        <f>+'[1]Gob Central'!AR131</f>
        <v>71.716989182628595</v>
      </c>
      <c r="CH28" s="161">
        <f>+'[1]Gob Central'!AS131</f>
        <v>-14.633251063096083</v>
      </c>
      <c r="CI28" s="161">
        <f>+'[1]Gob Central'!AT131</f>
        <v>183.18460076517897</v>
      </c>
      <c r="CJ28" s="161">
        <f>+'[1]Gob Central'!AU131</f>
        <v>951.7045938648489</v>
      </c>
      <c r="CK28" s="161">
        <f>+'[1]Gob Central'!AV131</f>
        <v>34.936467201266538</v>
      </c>
      <c r="CL28" s="161">
        <f>+'[1]Gob Central'!AW131</f>
        <v>-143.22472703183618</v>
      </c>
      <c r="CM28" s="161">
        <f>+'[1]Gob Central'!AX131</f>
        <v>364.02037507627824</v>
      </c>
      <c r="CN28" s="161">
        <f>+'[1]Gob Central'!AY131</f>
        <v>135.20691803990559</v>
      </c>
      <c r="CO28" s="161">
        <f>+'[1]Gob Central'!AZ131</f>
        <v>-527.92657516444501</v>
      </c>
      <c r="CP28" s="161">
        <f>+'[1]Gob Central'!BA131</f>
        <v>1774.4971824686259</v>
      </c>
      <c r="CQ28" s="161">
        <f>+'[1]Gob Central'!BB131</f>
        <v>-1023.173864498033</v>
      </c>
      <c r="CR28" s="161">
        <f>+'[1]Gob Central'!BC131</f>
        <v>735.65706720924084</v>
      </c>
      <c r="CS28" s="161">
        <f>+'[1]Gob Central'!BD131</f>
        <v>-390.85876387709561</v>
      </c>
      <c r="CT28" s="161">
        <f>+'[1]Gob Central'!BE131</f>
        <v>132.74355224918853</v>
      </c>
      <c r="CU28" s="161">
        <f>+'[1]Gob Central'!BF131</f>
        <v>70.766109882370415</v>
      </c>
      <c r="CV28" s="161">
        <f>+'[1]Gob Central'!BG131</f>
        <v>-203.26570437247779</v>
      </c>
      <c r="CW28" s="161">
        <f>+'[1]Gob Central'!BH131</f>
        <v>-355.76973417222712</v>
      </c>
      <c r="CX28" s="161">
        <f>+'[1]Gob Central'!BI131</f>
        <v>-437.49250897291859</v>
      </c>
      <c r="CY28" s="161">
        <f>+'[1]Gob Central'!BJ131</f>
        <v>10.910752145690765</v>
      </c>
      <c r="CZ28" s="161">
        <f>+'[1]Gob Central'!BK131</f>
        <v>194.35544863790997</v>
      </c>
      <c r="DA28" s="161">
        <f>+'[1]Gob Central'!BL131</f>
        <v>74.472760704096885</v>
      </c>
      <c r="DB28" s="161">
        <f>+'[1]Gob Central'!BM131</f>
        <v>938.8843919282433</v>
      </c>
      <c r="DC28" s="161">
        <f>+'[1]Gob Central'!BN131</f>
        <v>-1349.8864533822652</v>
      </c>
      <c r="DD28" s="161">
        <f>+'[1]Gob Central'!BO131</f>
        <v>-9.9767214984506722</v>
      </c>
      <c r="DE28" s="161">
        <f>+'[1]Gob Central'!BP131</f>
        <v>-76.761299203396078</v>
      </c>
      <c r="DF28" s="161">
        <f>+'[1]Gob Central'!BQ131</f>
        <v>-388.17223719336778</v>
      </c>
      <c r="DG28" s="161">
        <f>+'[1]Gob Central'!BR131</f>
        <v>194.39139627099254</v>
      </c>
      <c r="DH28" s="161">
        <f>+'[1]Gob Central'!BS131</f>
        <v>123.08532141447108</v>
      </c>
      <c r="DI28" s="161">
        <f>+'[1]Gob Central'!BT131</f>
        <v>-97.014810752931453</v>
      </c>
      <c r="DJ28" s="161">
        <f>+'[1]Gob Central'!BU131</f>
        <v>-2.9355079962089121</v>
      </c>
      <c r="DK28" s="161">
        <f>+'[1]Gob Central'!BV131</f>
        <v>632.06399772800489</v>
      </c>
      <c r="DL28" s="161">
        <f>+'[1]Gob Central'!BW131</f>
        <v>-638.79257077668865</v>
      </c>
      <c r="DM28" s="161">
        <f>+'[1]Gob Central'!BX131</f>
        <v>-405.68165007801349</v>
      </c>
      <c r="DN28" s="161">
        <f>+'[1]Gob Central'!BY131</f>
        <v>1574.3770592464725</v>
      </c>
      <c r="DO28" s="161">
        <f>+'[1]Gob Central'!BZ131</f>
        <v>-470.95152948439102</v>
      </c>
      <c r="DP28" s="161">
        <f>+'[1]Gob Central'!CA131</f>
        <v>-506.15693442870304</v>
      </c>
      <c r="DQ28" s="161">
        <f>+'[1]Gob Central'!CB131</f>
        <v>153.7193618762978</v>
      </c>
      <c r="DR28" s="161">
        <f>+'[1]Gob Central'!CC131</f>
        <v>425.32906044494001</v>
      </c>
      <c r="DS28" s="161">
        <f>+'[1]Gob Central'!CD131</f>
        <v>351.23477048833348</v>
      </c>
      <c r="DT28" s="161">
        <f>+'[1]Gob Central'!CE131</f>
        <v>137.29863972833348</v>
      </c>
      <c r="DU28" s="161">
        <f>+'[1]Gob Central'!CF131</f>
        <v>-18.999220201666589</v>
      </c>
      <c r="DV28" s="161">
        <f>+'[1]Gob Central'!CG131</f>
        <v>219.54175738833328</v>
      </c>
      <c r="DW28" s="161">
        <f>+'[1]Gob Central'!CH131</f>
        <v>494.34413479879572</v>
      </c>
      <c r="DX28" s="161">
        <f>+'[1]Gob Central'!CI131</f>
        <v>-41.335506641666186</v>
      </c>
      <c r="DY28" s="161">
        <f>+'[1]Gob Central'!CJ131</f>
        <v>353.84100613833346</v>
      </c>
      <c r="DZ28" s="161">
        <f>+'[1]Gob Central'!CK131</f>
        <v>376.23996732833319</v>
      </c>
      <c r="EA28" s="161">
        <f>+'[1]Gob Central'!CL131</f>
        <v>-393.31551095666816</v>
      </c>
      <c r="EB28" s="161">
        <f>+'[1]Gob Central'!CM131</f>
        <v>-350.20578205866695</v>
      </c>
      <c r="EC28" s="161">
        <f>+'[1]Gob Central'!CN131</f>
        <v>616.00968457138299</v>
      </c>
      <c r="ED28" s="161">
        <f>+'[1]Gob Central'!CO131</f>
        <v>74.314827907334148</v>
      </c>
      <c r="EE28" s="161">
        <f>+'[1]Gob Central'!CP131</f>
        <v>-279.90460457666717</v>
      </c>
      <c r="EF28" s="161">
        <f>+'[1]Gob Central'!CQ131</f>
        <v>186.02216950167929</v>
      </c>
      <c r="EG28" s="161">
        <f>+'[1]Gob Central'!CR131</f>
        <v>-167.39781912266534</v>
      </c>
      <c r="EH28" s="161">
        <f>+'[1]Gob Central'!CS131</f>
        <v>145.48962491133187</v>
      </c>
      <c r="EI28" s="161">
        <f>+'[1]Gob Central'!CT131</f>
        <v>717.47282620933322</v>
      </c>
      <c r="EJ28" s="161">
        <f>+'[1]Gob Central'!CU131</f>
        <v>-584.0788737665855</v>
      </c>
      <c r="EK28" s="161">
        <f>+'[1]Gob Central'!CV131</f>
        <v>299.49129544333442</v>
      </c>
      <c r="EL28" s="161">
        <f>+'[1]Gob Central'!CW131</f>
        <v>1295.7447212433365</v>
      </c>
      <c r="EM28" s="161">
        <f>+'[1]Gob Central'!CX131</f>
        <v>-445.30118407726212</v>
      </c>
      <c r="EN28" s="161">
        <f>+'[1]Gob Central'!CY131</f>
        <v>477.15208133472305</v>
      </c>
      <c r="EO28" s="161">
        <f>+'[1]Gob Central'!CZ131</f>
        <v>994.26747523050267</v>
      </c>
      <c r="EP28" s="161">
        <f>+'[1]Gob Central'!DA131</f>
        <v>215.58357807904662</v>
      </c>
      <c r="EQ28" s="161">
        <f>+'[1]Gob Central'!DB131</f>
        <v>741.67475946270201</v>
      </c>
      <c r="ER28" s="161">
        <f>+'[1]Gob Central'!DC131</f>
        <v>282.55815731044908</v>
      </c>
      <c r="ES28" s="161">
        <f>+'[1]Gob Central'!DD131</f>
        <v>266.33882689789834</v>
      </c>
      <c r="ET28" s="161">
        <f>+'[1]Gob Central'!DE131</f>
        <v>600.87810507547647</v>
      </c>
      <c r="EU28" s="161">
        <f>+'[1]Gob Central'!DF131</f>
        <v>47.217725217923743</v>
      </c>
      <c r="EV28" s="161">
        <f>+'[1]Gob Central'!DG131</f>
        <v>-958.07891912637069</v>
      </c>
      <c r="EW28" s="161">
        <f>+'[1]Gob Central'!DH131</f>
        <v>57.844133154396303</v>
      </c>
      <c r="EX28" s="161">
        <f>+'[1]Gob Central'!DI131</f>
        <v>-1161.0390164894511</v>
      </c>
      <c r="EY28" s="161">
        <f>+'[1]Gob Central'!DJ131</f>
        <v>725.95106829159988</v>
      </c>
      <c r="EZ28" s="161">
        <f>+'[1]Gob Central'!DK131</f>
        <v>436.29659205215495</v>
      </c>
      <c r="FA28" s="161">
        <f>+'[1]Gob Central'!DL131</f>
        <v>-67.647232812500306</v>
      </c>
      <c r="FB28" s="161">
        <f>+'[1]Gob Central'!DM131</f>
        <v>67.824952067586253</v>
      </c>
      <c r="FC28" s="161">
        <f>+'[1]Gob Central'!DN131</f>
        <v>-170.66717830912654</v>
      </c>
      <c r="FD28" s="161">
        <f>+'[1]Gob Central'!DO131</f>
        <v>36.959117558769037</v>
      </c>
      <c r="FE28" s="161">
        <f>+'[1]Gob Central'!DP131</f>
        <v>-20.071782573352081</v>
      </c>
      <c r="FF28" s="161">
        <f>+'[1]Gob Central'!DQ131</f>
        <v>337.48282999680185</v>
      </c>
      <c r="FG28" s="161">
        <f>+'[1]Gob Central'!DR131</f>
        <v>-591.90631422349963</v>
      </c>
      <c r="FH28" s="161">
        <f>+'[1]Gob Central'!DS131</f>
        <v>146.38655212500015</v>
      </c>
      <c r="FI28" s="161">
        <f>+'[1]Gob Central'!DT131</f>
        <v>-39.407427814799178</v>
      </c>
      <c r="FJ28" s="161">
        <f>+'[1]Gob Central'!DU131</f>
        <v>480.93440787542403</v>
      </c>
      <c r="FK28" s="161">
        <f>+'[1]Gob Central'!DV131</f>
        <v>-188.22347499500353</v>
      </c>
      <c r="FL28" s="161">
        <f>+'[1]Gob Central'!DW131</f>
        <v>224.13643757500199</v>
      </c>
      <c r="FM28" s="161">
        <f>+'[1]Gob Central'!DX131</f>
        <v>-24.748770240001022</v>
      </c>
      <c r="FN28" s="161">
        <f>+'[1]Gob Central'!DY131</f>
        <v>263.11089723000146</v>
      </c>
      <c r="FO28" s="161">
        <f>+'[1]Gob Central'!DZ131</f>
        <v>-341.91000753000003</v>
      </c>
      <c r="FP28" s="161">
        <f>+'[1]Gob Central'!EA131</f>
        <v>122.29412615000024</v>
      </c>
      <c r="FQ28" s="161">
        <f>+'[1]Gob Central'!EB131</f>
        <v>74.253885300002821</v>
      </c>
      <c r="FR28" s="161">
        <f>+'[1]Gob Central'!EC131</f>
        <v>25.449944899997945</v>
      </c>
      <c r="FS28" s="161">
        <f>+'[1]Gob Central'!ED131</f>
        <v>-339.76121941000088</v>
      </c>
      <c r="FT28" s="161">
        <f>+'[1]Gob Central'!EE131</f>
        <v>-128.85031287666698</v>
      </c>
      <c r="FU28" s="161">
        <f>+'[1]Gob Central'!EF131</f>
        <v>244.49558297266822</v>
      </c>
      <c r="FV28" s="161">
        <f>+'[1]Gob Central'!EG131</f>
        <v>-322.70315366999921</v>
      </c>
      <c r="FW28" s="161">
        <f>+'[1]Gob Central'!EH131</f>
        <v>-284.13957445714038</v>
      </c>
      <c r="FX28" s="161">
        <f>+'[1]Gob Central'!EI131</f>
        <v>1024.0466785800006</v>
      </c>
      <c r="FY28" s="161">
        <f>+'[1]Gob Central'!EJ131</f>
        <v>-110.63976440999988</v>
      </c>
      <c r="FZ28" s="161">
        <f>+'[1]Gob Central'!EK131</f>
        <v>20.936712410001064</v>
      </c>
      <c r="GA28" s="161">
        <f>+'[1]Gob Central'!EL131</f>
        <v>385.02967420999778</v>
      </c>
      <c r="GB28" s="161">
        <f>+'[1]Gob Central'!EM131</f>
        <v>468.76852037000151</v>
      </c>
      <c r="GC28" s="161">
        <f>+'[1]Gob Central'!EN131</f>
        <v>352.87608435999948</v>
      </c>
      <c r="GD28" s="161">
        <f>+'[1]Gob Central'!EO131</f>
        <v>214.19605832999946</v>
      </c>
      <c r="GE28" s="161">
        <f>+'[1]Gob Central'!EP131</f>
        <v>267.39512810500514</v>
      </c>
      <c r="GF28" s="161">
        <f>+'[1]Gob Central'!EQ131</f>
        <v>341.88815136499863</v>
      </c>
      <c r="GG28" s="161">
        <f>+'[1]Gob Central'!ER131</f>
        <v>949.76569855333537</v>
      </c>
      <c r="GH28" s="161">
        <f>+'[1]Gob Central'!ES131</f>
        <v>1242.3515944085834</v>
      </c>
    </row>
    <row r="29" spans="2:190">
      <c r="B29" s="167">
        <v>231</v>
      </c>
      <c r="C29" s="172" t="s">
        <v>116</v>
      </c>
      <c r="D29" s="164">
        <f t="shared" ref="D29:D30" si="257">+SUM(BG29:BR29)</f>
        <v>415.11527991000003</v>
      </c>
      <c r="E29" s="164">
        <f t="shared" ref="E29:E30" si="258">+SUM(BS29:CD29)</f>
        <v>723.25899209000045</v>
      </c>
      <c r="F29" s="164">
        <f t="shared" ref="F29:F30" si="259">+SUM(CE29:CP29)</f>
        <v>1250.6842107500001</v>
      </c>
      <c r="G29" s="164">
        <f t="shared" ref="G29:G30" si="260">+SUM(CQ29:DB29)</f>
        <v>-984.2394804000005</v>
      </c>
      <c r="H29" s="164">
        <f t="shared" ref="H29:H30" si="261">+SUM(DC29:DN29)</f>
        <v>398.30008090000024</v>
      </c>
      <c r="I29" s="164">
        <f t="shared" ref="I29:I30" si="262">+SUM(DO29:DZ29)</f>
        <v>874.16033277000111</v>
      </c>
      <c r="J29" s="164">
        <f t="shared" ref="J29:J30" si="263">+SUM(EA29:EL29)</f>
        <v>211.83588199000246</v>
      </c>
      <c r="K29" s="164">
        <f t="shared" ref="K29:K30" si="264">+SUM(EM29:EX29)</f>
        <v>249.97778323999523</v>
      </c>
      <c r="L29" s="164">
        <f t="shared" ref="L29:L31" si="265">+SUM(EY29:FJ29)</f>
        <v>-277.2945046199934</v>
      </c>
      <c r="M29" s="164">
        <f t="shared" ref="M29:M34" si="266">+SUM(FK29:FV29)</f>
        <v>-471.57585812000207</v>
      </c>
      <c r="N29" s="164">
        <f t="shared" si="15"/>
        <v>1264.4246868014422</v>
      </c>
      <c r="O29" s="164">
        <f>+SUM(BG29:BI29)</f>
        <v>125.35808214999997</v>
      </c>
      <c r="P29" s="164">
        <f>+SUM(BJ29:BL29)</f>
        <v>65.327244409999821</v>
      </c>
      <c r="Q29" s="164">
        <f>+SUM(BM29:BO29)</f>
        <v>30.08440655000004</v>
      </c>
      <c r="R29" s="164">
        <f>+SUM(BP29:BR29)</f>
        <v>194.34554680000019</v>
      </c>
      <c r="S29" s="164">
        <f>+SUM(BS29:BU29)</f>
        <v>381.99614357000064</v>
      </c>
      <c r="T29" s="164">
        <f>+SUM(BV29:BX29)</f>
        <v>-27.324881840000671</v>
      </c>
      <c r="U29" s="164">
        <f>+SUM(BY29:CA29)</f>
        <v>-5.0481811400004517</v>
      </c>
      <c r="V29" s="164">
        <f>+SUM(CB29:CD29)</f>
        <v>373.63591150000093</v>
      </c>
      <c r="W29" s="164">
        <f>+SUM(CE29:CG29)</f>
        <v>-41.21448129999996</v>
      </c>
      <c r="X29" s="164">
        <f>+SUM(CH29:CJ29)</f>
        <v>296.41155323999931</v>
      </c>
      <c r="Y29" s="164">
        <f>+SUM(CK29:CM29)</f>
        <v>824.81579741000064</v>
      </c>
      <c r="Z29" s="164">
        <f>+SUM(CN29:CP29)</f>
        <v>170.67134140000019</v>
      </c>
      <c r="AA29" s="164">
        <f>+SUM(CQ29:CS29)</f>
        <v>-325.86051997000106</v>
      </c>
      <c r="AB29" s="164">
        <f>+SUM(CT29:CV29)</f>
        <v>-348.67168107999942</v>
      </c>
      <c r="AC29" s="164">
        <f>+SUM(CW29:CY29)</f>
        <v>-314.43102655000018</v>
      </c>
      <c r="AD29" s="164">
        <f>+SUM(CZ29:DB29)</f>
        <v>4.7237472000001617</v>
      </c>
      <c r="AE29" s="164">
        <f>+SUM(DC29:DE29)</f>
        <v>-247.95463053999947</v>
      </c>
      <c r="AF29" s="164">
        <f>+SUM(DF29:DH29)</f>
        <v>-84.874068390000048</v>
      </c>
      <c r="AG29" s="164">
        <f>+SUM(DI29:DK29)</f>
        <v>261.91551303000097</v>
      </c>
      <c r="AH29" s="164">
        <f>+SUM(DL29:DN29)</f>
        <v>469.21326679999879</v>
      </c>
      <c r="AI29" s="164">
        <f>+SUM(DO29:DQ29)</f>
        <v>-749.78293926999868</v>
      </c>
      <c r="AJ29" s="164">
        <f>+SUM(DR29:DT29)</f>
        <v>267.27660046000005</v>
      </c>
      <c r="AK29" s="164">
        <f>+SUM(DU29:DW29)</f>
        <v>481.42722039999967</v>
      </c>
      <c r="AL29" s="164">
        <f>+SUM(DX29:DZ29)</f>
        <v>875.23945118000006</v>
      </c>
      <c r="AM29" s="164">
        <f>+SUM(EA29:EC29)</f>
        <v>-221.70792075999998</v>
      </c>
      <c r="AN29" s="164">
        <f>+SUM(ED29:EF29)</f>
        <v>92.885054539998691</v>
      </c>
      <c r="AO29" s="164">
        <f>+SUM(EG29:EI29)</f>
        <v>237.40196969000135</v>
      </c>
      <c r="AP29" s="164">
        <f>+SUM(EJ29:EL29)</f>
        <v>103.2567785200024</v>
      </c>
      <c r="AQ29" s="164">
        <f>+SUM(EM29:EO29)</f>
        <v>894.96659018999799</v>
      </c>
      <c r="AR29" s="164">
        <f>+SUM(EP29:ER29)</f>
        <v>-13.924292019999939</v>
      </c>
      <c r="AS29" s="164">
        <f>+SUM(ES29:EU29)</f>
        <v>260.74157652999747</v>
      </c>
      <c r="AT29" s="164">
        <f>+SUM(EV29:EX29)</f>
        <v>-891.80609146000029</v>
      </c>
      <c r="AU29" s="164">
        <f t="shared" si="248"/>
        <v>378.11033453000437</v>
      </c>
      <c r="AV29" s="164">
        <f t="shared" si="249"/>
        <v>-557.71988802999977</v>
      </c>
      <c r="AW29" s="164">
        <f t="shared" si="250"/>
        <v>-267.92568704999871</v>
      </c>
      <c r="AX29" s="164">
        <f t="shared" si="251"/>
        <v>170.24073593000071</v>
      </c>
      <c r="AY29" s="164">
        <f t="shared" ref="AY29:AY31" si="267">+SUM(FK29:FM29)</f>
        <v>-143.35300570000368</v>
      </c>
      <c r="AZ29" s="164">
        <f t="shared" ref="AZ29:AZ31" si="268">+SUM(FN29:FP29)</f>
        <v>205.15646468000136</v>
      </c>
      <c r="BA29" s="164">
        <f t="shared" si="74"/>
        <v>-217.63481701000001</v>
      </c>
      <c r="BB29" s="164">
        <f t="shared" si="75"/>
        <v>-315.74450008999975</v>
      </c>
      <c r="BC29" s="164">
        <f t="shared" si="18"/>
        <v>-103.87225359713989</v>
      </c>
      <c r="BD29" s="164">
        <f t="shared" si="19"/>
        <v>487.44013922999989</v>
      </c>
      <c r="BE29" s="164">
        <f t="shared" si="20"/>
        <v>34.503668930000572</v>
      </c>
      <c r="BF29" s="164">
        <f t="shared" si="21"/>
        <v>846.35313223858157</v>
      </c>
      <c r="BG29" s="165">
        <f>+'[1]Gob Central'!R132</f>
        <v>35.457795470000292</v>
      </c>
      <c r="BH29" s="165">
        <f>+'[1]Gob Central'!S132</f>
        <v>36.477967790000093</v>
      </c>
      <c r="BI29" s="165">
        <f>+'[1]Gob Central'!T132</f>
        <v>53.422318889999588</v>
      </c>
      <c r="BJ29" s="165">
        <f>+'[1]Gob Central'!U132</f>
        <v>12.723806140000306</v>
      </c>
      <c r="BK29" s="165">
        <f>+'[1]Gob Central'!V132</f>
        <v>17.226095769999574</v>
      </c>
      <c r="BL29" s="165">
        <f>+'[1]Gob Central'!W132</f>
        <v>35.377342499999941</v>
      </c>
      <c r="BM29" s="165">
        <f>+'[1]Gob Central'!X132</f>
        <v>-77.27106257000014</v>
      </c>
      <c r="BN29" s="165">
        <f>+'[1]Gob Central'!Y132</f>
        <v>45.482847319999564</v>
      </c>
      <c r="BO29" s="165">
        <f>+'[1]Gob Central'!Z132</f>
        <v>61.872621800000616</v>
      </c>
      <c r="BP29" s="165">
        <f>+'[1]Gob Central'!AA132</f>
        <v>-93.27826997000011</v>
      </c>
      <c r="BQ29" s="165">
        <f>+'[1]Gob Central'!AB132</f>
        <v>45.408243610000227</v>
      </c>
      <c r="BR29" s="165">
        <f>+'[1]Gob Central'!AC132</f>
        <v>242.21557316000008</v>
      </c>
      <c r="BS29" s="165">
        <f>+'[1]Gob Central'!AD132</f>
        <v>-62.9858695300004</v>
      </c>
      <c r="BT29" s="165">
        <f>+'[1]Gob Central'!AE132</f>
        <v>275.27670452000029</v>
      </c>
      <c r="BU29" s="165">
        <f>+'[1]Gob Central'!AF132</f>
        <v>169.70530858000075</v>
      </c>
      <c r="BV29" s="165">
        <f>+'[1]Gob Central'!AG132</f>
        <v>107.08932572999902</v>
      </c>
      <c r="BW29" s="165">
        <f>+'[1]Gob Central'!AH132</f>
        <v>118.31346375000066</v>
      </c>
      <c r="BX29" s="165">
        <f>+'[1]Gob Central'!AI132</f>
        <v>-252.72767132000035</v>
      </c>
      <c r="BY29" s="165">
        <f>+'[1]Gob Central'!AJ132</f>
        <v>-9.7705906299997878</v>
      </c>
      <c r="BZ29" s="165">
        <f>+'[1]Gob Central'!AK132</f>
        <v>83.926774309999928</v>
      </c>
      <c r="CA29" s="165">
        <f>+'[1]Gob Central'!AL132</f>
        <v>-79.204364820000592</v>
      </c>
      <c r="CB29" s="165">
        <f>+'[1]Gob Central'!AM132</f>
        <v>-7.835705189999544</v>
      </c>
      <c r="CC29" s="165">
        <f>+'[1]Gob Central'!AN132</f>
        <v>178.10195908999958</v>
      </c>
      <c r="CD29" s="165">
        <f>+'[1]Gob Central'!AO132</f>
        <v>203.36965760000089</v>
      </c>
      <c r="CE29" s="165">
        <f>+'[1]Gob Central'!AP132</f>
        <v>-271.6634424900011</v>
      </c>
      <c r="CF29" s="165">
        <f>+'[1]Gob Central'!AQ132</f>
        <v>258.7741657400004</v>
      </c>
      <c r="CG29" s="165">
        <f>+'[1]Gob Central'!AR132</f>
        <v>-28.325204549999256</v>
      </c>
      <c r="CH29" s="165">
        <f>+'[1]Gob Central'!AS132</f>
        <v>102.63138044999926</v>
      </c>
      <c r="CI29" s="165">
        <f>+'[1]Gob Central'!AT132</f>
        <v>70.155293370000607</v>
      </c>
      <c r="CJ29" s="165">
        <f>+'[1]Gob Central'!AU132</f>
        <v>123.62487941999947</v>
      </c>
      <c r="CK29" s="165">
        <f>+'[1]Gob Central'!AV132</f>
        <v>276.53653280000043</v>
      </c>
      <c r="CL29" s="165">
        <f>+'[1]Gob Central'!AW132</f>
        <v>220.57533910000032</v>
      </c>
      <c r="CM29" s="165">
        <f>+'[1]Gob Central'!AX132</f>
        <v>327.70392550999986</v>
      </c>
      <c r="CN29" s="165">
        <f>+'[1]Gob Central'!AY132</f>
        <v>226.82015671999994</v>
      </c>
      <c r="CO29" s="165">
        <f>+'[1]Gob Central'!AZ132</f>
        <v>-466.65872794999967</v>
      </c>
      <c r="CP29" s="165">
        <f>+'[1]Gob Central'!BA132</f>
        <v>410.50991262999992</v>
      </c>
      <c r="CQ29" s="165">
        <f>+'[1]Gob Central'!BB132</f>
        <v>-1081.8095245900008</v>
      </c>
      <c r="CR29" s="165">
        <f>+'[1]Gob Central'!BC132</f>
        <v>990.40387545999829</v>
      </c>
      <c r="CS29" s="165">
        <f>+'[1]Gob Central'!BD132</f>
        <v>-234.45487083999853</v>
      </c>
      <c r="CT29" s="165">
        <f>+'[1]Gob Central'!BE132</f>
        <v>172.56938661000049</v>
      </c>
      <c r="CU29" s="165">
        <f>+'[1]Gob Central'!BF132</f>
        <v>89.946647780000376</v>
      </c>
      <c r="CV29" s="165">
        <f>+'[1]Gob Central'!BG132</f>
        <v>-611.18771547000028</v>
      </c>
      <c r="CW29" s="165">
        <f>+'[1]Gob Central'!BH132</f>
        <v>-149.1606908900003</v>
      </c>
      <c r="CX29" s="165">
        <f>+'[1]Gob Central'!BI132</f>
        <v>-305.82792708999989</v>
      </c>
      <c r="CY29" s="165">
        <f>+'[1]Gob Central'!BJ132</f>
        <v>140.55759143</v>
      </c>
      <c r="CZ29" s="165">
        <f>+'[1]Gob Central'!BK132</f>
        <v>-76.780521950000548</v>
      </c>
      <c r="DA29" s="165">
        <f>+'[1]Gob Central'!BL132</f>
        <v>109.63217455000063</v>
      </c>
      <c r="DB29" s="165">
        <f>+'[1]Gob Central'!BM132</f>
        <v>-28.127905399999918</v>
      </c>
      <c r="DC29" s="165">
        <f>+'[1]Gob Central'!BN132</f>
        <v>-406.01212280999948</v>
      </c>
      <c r="DD29" s="165">
        <f>+'[1]Gob Central'!BO132</f>
        <v>118.87759246999974</v>
      </c>
      <c r="DE29" s="165">
        <f>+'[1]Gob Central'!BP132</f>
        <v>39.179899800000271</v>
      </c>
      <c r="DF29" s="165">
        <f>+'[1]Gob Central'!BQ132</f>
        <v>-151.00896161999935</v>
      </c>
      <c r="DG29" s="165">
        <f>+'[1]Gob Central'!BR132</f>
        <v>277.45831820000035</v>
      </c>
      <c r="DH29" s="165">
        <f>+'[1]Gob Central'!BS132</f>
        <v>-211.32342497000104</v>
      </c>
      <c r="DI29" s="165">
        <f>+'[1]Gob Central'!BT132</f>
        <v>4.8875333899998168</v>
      </c>
      <c r="DJ29" s="165">
        <f>+'[1]Gob Central'!BU132</f>
        <v>80.046917460000941</v>
      </c>
      <c r="DK29" s="165">
        <f>+'[1]Gob Central'!BV132</f>
        <v>176.98106218000021</v>
      </c>
      <c r="DL29" s="165">
        <f>+'[1]Gob Central'!BW132</f>
        <v>-263.50382649000062</v>
      </c>
      <c r="DM29" s="165">
        <f>+'[1]Gob Central'!BX132</f>
        <v>39.648727599999802</v>
      </c>
      <c r="DN29" s="165">
        <f>+'[1]Gob Central'!BY132</f>
        <v>693.06836568999961</v>
      </c>
      <c r="DO29" s="165">
        <f>+'[1]Gob Central'!BZ132</f>
        <v>-602.82921180999801</v>
      </c>
      <c r="DP29" s="165">
        <f>+'[1]Gob Central'!CA132</f>
        <v>-373.89508560000058</v>
      </c>
      <c r="DQ29" s="165">
        <f>+'[1]Gob Central'!CB132</f>
        <v>226.94135813999992</v>
      </c>
      <c r="DR29" s="165">
        <f>+'[1]Gob Central'!CC132</f>
        <v>147.55384109999977</v>
      </c>
      <c r="DS29" s="165">
        <f>+'[1]Gob Central'!CD132</f>
        <v>-4.4480226700002277</v>
      </c>
      <c r="DT29" s="165">
        <f>+'[1]Gob Central'!CE132</f>
        <v>124.17078203000051</v>
      </c>
      <c r="DU29" s="165">
        <f>+'[1]Gob Central'!CF132</f>
        <v>87.062767309999799</v>
      </c>
      <c r="DV29" s="165">
        <f>+'[1]Gob Central'!CG132</f>
        <v>145.01104992000046</v>
      </c>
      <c r="DW29" s="165">
        <f>+'[1]Gob Central'!CH132</f>
        <v>249.35340316999941</v>
      </c>
      <c r="DX29" s="165">
        <f>+'[1]Gob Central'!CI132</f>
        <v>-35.535719969999946</v>
      </c>
      <c r="DY29" s="165">
        <f>+'[1]Gob Central'!CJ132</f>
        <v>164.94004700000096</v>
      </c>
      <c r="DZ29" s="165">
        <f>+'[1]Gob Central'!CK132</f>
        <v>745.83512414999905</v>
      </c>
      <c r="EA29" s="165">
        <f>+'[1]Gob Central'!CL132</f>
        <v>-281.24817519000044</v>
      </c>
      <c r="EB29" s="165">
        <f>+'[1]Gob Central'!CM132</f>
        <v>-226.66479706999917</v>
      </c>
      <c r="EC29" s="165">
        <f>+'[1]Gob Central'!CN132</f>
        <v>286.20505149999963</v>
      </c>
      <c r="ED29" s="165">
        <f>+'[1]Gob Central'!CO132</f>
        <v>81.505585579999888</v>
      </c>
      <c r="EE29" s="165">
        <f>+'[1]Gob Central'!CP132</f>
        <v>-135.91494255000021</v>
      </c>
      <c r="EF29" s="165">
        <f>+'[1]Gob Central'!CQ132</f>
        <v>147.29441150999901</v>
      </c>
      <c r="EG29" s="165">
        <f>+'[1]Gob Central'!CR132</f>
        <v>-227.9340402799985</v>
      </c>
      <c r="EH29" s="165">
        <f>+'[1]Gob Central'!CS132</f>
        <v>130.60517283000036</v>
      </c>
      <c r="EI29" s="165">
        <f>+'[1]Gob Central'!CT132</f>
        <v>334.73083713999949</v>
      </c>
      <c r="EJ29" s="165">
        <f>+'[1]Gob Central'!CU132</f>
        <v>-236.30489697000144</v>
      </c>
      <c r="EK29" s="165">
        <f>+'[1]Gob Central'!CV132</f>
        <v>160.73115663000158</v>
      </c>
      <c r="EL29" s="165">
        <f>+'[1]Gob Central'!CW132</f>
        <v>178.83051886000226</v>
      </c>
      <c r="EM29" s="165">
        <f>+'[1]Gob Central'!CX132</f>
        <v>-15.348613730001489</v>
      </c>
      <c r="EN29" s="165">
        <f>+'[1]Gob Central'!CY132</f>
        <v>333.89394376999962</v>
      </c>
      <c r="EO29" s="165">
        <f>+'[1]Gob Central'!CZ132</f>
        <v>576.42126014999985</v>
      </c>
      <c r="EP29" s="165">
        <f>+'[1]Gob Central'!DA132</f>
        <v>-4.1078527099987241</v>
      </c>
      <c r="EQ29" s="165">
        <f>+'[1]Gob Central'!DB132</f>
        <v>-107.39012851000189</v>
      </c>
      <c r="ER29" s="165">
        <f>+'[1]Gob Central'!DC132</f>
        <v>97.573689200000672</v>
      </c>
      <c r="ES29" s="165">
        <f>+'[1]Gob Central'!DD132</f>
        <v>245.40931798999623</v>
      </c>
      <c r="ET29" s="165">
        <f>+'[1]Gob Central'!DE132</f>
        <v>157.49522254000271</v>
      </c>
      <c r="EU29" s="165">
        <f>+'[1]Gob Central'!DF132</f>
        <v>-142.16296400000147</v>
      </c>
      <c r="EV29" s="165">
        <f>+'[1]Gob Central'!DG132</f>
        <v>-506.29367042999661</v>
      </c>
      <c r="EW29" s="165">
        <f>+'[1]Gob Central'!DH132</f>
        <v>414.85732524999844</v>
      </c>
      <c r="EX29" s="165">
        <f>+'[1]Gob Central'!DI132</f>
        <v>-800.36974628000212</v>
      </c>
      <c r="EY29" s="165">
        <f>+'[1]Gob Central'!DJ132</f>
        <v>74.519383290002224</v>
      </c>
      <c r="EZ29" s="165">
        <f>+'[1]Gob Central'!DK132</f>
        <v>344.50703003000035</v>
      </c>
      <c r="FA29" s="165">
        <f>+'[1]Gob Central'!DL132</f>
        <v>-40.91607878999821</v>
      </c>
      <c r="FB29" s="165">
        <f>+'[1]Gob Central'!DM132</f>
        <v>-542.44207421999749</v>
      </c>
      <c r="FC29" s="165">
        <f>+'[1]Gob Central'!DN132</f>
        <v>167.9436864599968</v>
      </c>
      <c r="FD29" s="165">
        <f>+'[1]Gob Central'!DO132</f>
        <v>-183.22150026999907</v>
      </c>
      <c r="FE29" s="165">
        <f>+'[1]Gob Central'!DP132</f>
        <v>-56.767845669999588</v>
      </c>
      <c r="FF29" s="165">
        <f>+'[1]Gob Central'!DQ132</f>
        <v>91.176178350000555</v>
      </c>
      <c r="FG29" s="165">
        <f>+'[1]Gob Central'!DR132</f>
        <v>-302.33401972999968</v>
      </c>
      <c r="FH29" s="165">
        <f>+'[1]Gob Central'!DS132</f>
        <v>-66.799104230000012</v>
      </c>
      <c r="FI29" s="165">
        <f>+'[1]Gob Central'!DT132</f>
        <v>5.1121023300008801</v>
      </c>
      <c r="FJ29" s="165">
        <f>+'[1]Gob Central'!DU132</f>
        <v>231.92773782999984</v>
      </c>
      <c r="FK29" s="165">
        <f>+'[1]Gob Central'!DV132</f>
        <v>25.783580409997512</v>
      </c>
      <c r="FL29" s="165">
        <f>+'[1]Gob Central'!DW132</f>
        <v>-2.8226233399998364</v>
      </c>
      <c r="FM29" s="165">
        <f>+'[1]Gob Central'!DX132</f>
        <v>-166.31396277000135</v>
      </c>
      <c r="FN29" s="165">
        <f>+'[1]Gob Central'!DY132</f>
        <v>238.28517158000091</v>
      </c>
      <c r="FO29" s="165">
        <f>+'[1]Gob Central'!DZ132</f>
        <v>-33.662967689999959</v>
      </c>
      <c r="FP29" s="165">
        <f>+'[1]Gob Central'!EA132</f>
        <v>0.53426079000041682</v>
      </c>
      <c r="FQ29" s="165">
        <f>+'[1]Gob Central'!EB132</f>
        <v>46.346128690000569</v>
      </c>
      <c r="FR29" s="165">
        <f>+'[1]Gob Central'!EC132</f>
        <v>-81.912237650001543</v>
      </c>
      <c r="FS29" s="165">
        <f>+'[1]Gob Central'!ED132</f>
        <v>-182.06870804999903</v>
      </c>
      <c r="FT29" s="165">
        <f>+'[1]Gob Central'!EE132</f>
        <v>-39.544080520000534</v>
      </c>
      <c r="FU29" s="165">
        <f>+'[1]Gob Central'!EF132</f>
        <v>57.384193800000048</v>
      </c>
      <c r="FV29" s="165">
        <f>+'[1]Gob Central'!EG132</f>
        <v>-333.58461336999926</v>
      </c>
      <c r="FW29" s="165">
        <f>+'[1]Gob Central'!EH132</f>
        <v>-207.79232465713983</v>
      </c>
      <c r="FX29" s="165">
        <f>+'[1]Gob Central'!EI132</f>
        <v>140.5952642299992</v>
      </c>
      <c r="FY29" s="165">
        <f>+'[1]Gob Central'!EJ132</f>
        <v>-36.675193169999261</v>
      </c>
      <c r="FZ29" s="165">
        <f>+'[1]Gob Central'!EK132</f>
        <v>70.860608659999571</v>
      </c>
      <c r="GA29" s="165">
        <f>+'[1]Gob Central'!EL132</f>
        <v>180.1619275499985</v>
      </c>
      <c r="GB29" s="165">
        <f>+'[1]Gob Central'!EM132</f>
        <v>236.41760302000182</v>
      </c>
      <c r="GC29" s="165">
        <f>+'[1]Gob Central'!EN132</f>
        <v>-87.075860970000463</v>
      </c>
      <c r="GD29" s="165">
        <f>+'[1]Gob Central'!EO132</f>
        <v>-28.067001060000848</v>
      </c>
      <c r="GE29" s="165">
        <f>+'[1]Gob Central'!EP132</f>
        <v>149.64653096000188</v>
      </c>
      <c r="GF29" s="165">
        <f>+'[1]Gob Central'!EQ132</f>
        <v>220.68442953999966</v>
      </c>
      <c r="GG29" s="165">
        <f>+'[1]Gob Central'!ER132</f>
        <v>402.79598639000102</v>
      </c>
      <c r="GH29" s="165">
        <f>+'[1]Gob Central'!ES132</f>
        <v>222.872716308581</v>
      </c>
    </row>
    <row r="30" spans="2:190">
      <c r="B30" s="167">
        <v>232</v>
      </c>
      <c r="C30" s="172" t="s">
        <v>102</v>
      </c>
      <c r="D30" s="164">
        <f t="shared" si="257"/>
        <v>1628.2048121399998</v>
      </c>
      <c r="E30" s="164">
        <f t="shared" si="258"/>
        <v>1745.4743574999998</v>
      </c>
      <c r="F30" s="164">
        <f t="shared" si="259"/>
        <v>1597.8907417500018</v>
      </c>
      <c r="G30" s="164">
        <f t="shared" si="260"/>
        <v>616.12719332526206</v>
      </c>
      <c r="H30" s="164">
        <f t="shared" si="261"/>
        <v>-107.82246919184433</v>
      </c>
      <c r="I30" s="164">
        <f t="shared" si="262"/>
        <v>885.35278335000226</v>
      </c>
      <c r="J30" s="164">
        <f t="shared" si="263"/>
        <v>1770.9685639261306</v>
      </c>
      <c r="K30" s="164">
        <f t="shared" si="264"/>
        <v>911.20127213003968</v>
      </c>
      <c r="L30" s="164">
        <f t="shared" si="265"/>
        <v>1644.430088814054</v>
      </c>
      <c r="M30" s="164">
        <f t="shared" si="266"/>
        <v>81.203126856002086</v>
      </c>
      <c r="N30" s="164">
        <f t="shared" si="15"/>
        <v>3608.0502750233381</v>
      </c>
      <c r="O30" s="164">
        <f>+SUM(BG30:BI30)</f>
        <v>198.40842288000044</v>
      </c>
      <c r="P30" s="164">
        <f>+SUM(BJ30:BL30)</f>
        <v>251.11932374000006</v>
      </c>
      <c r="Q30" s="164">
        <f>+SUM(BM30:BO30)</f>
        <v>553.47626128999991</v>
      </c>
      <c r="R30" s="164">
        <f>+SUM(BP30:BR30)</f>
        <v>625.20080422999968</v>
      </c>
      <c r="S30" s="164">
        <f>+SUM(BS30:BU30)</f>
        <v>410.4165047099998</v>
      </c>
      <c r="T30" s="164">
        <f>+SUM(BV30:BX30)</f>
        <v>109.35100657999976</v>
      </c>
      <c r="U30" s="164">
        <f>+SUM(BY30:CA30)</f>
        <v>1038.0146987200001</v>
      </c>
      <c r="V30" s="164">
        <f>+SUM(CB30:CD30)</f>
        <v>187.69214748999985</v>
      </c>
      <c r="W30" s="164">
        <f>+SUM(CE30:CG30)</f>
        <v>513.5791332000008</v>
      </c>
      <c r="X30" s="164">
        <f>+SUM(CH30:CJ30)</f>
        <v>-121.01699019000014</v>
      </c>
      <c r="Y30" s="164">
        <f>+SUM(CK30:CM30)</f>
        <v>-57.842584489999695</v>
      </c>
      <c r="Z30" s="164">
        <f>+SUM(CN30:CP30)</f>
        <v>1263.1711832300007</v>
      </c>
      <c r="AA30" s="164">
        <f>+SUM(CQ30:CS30)</f>
        <v>9.4338104954815094</v>
      </c>
      <c r="AB30" s="164">
        <f>+SUM(CT30:CV30)</f>
        <v>299.42379676881575</v>
      </c>
      <c r="AC30" s="164">
        <f>+SUM(CW30:CY30)</f>
        <v>-52.917385787851309</v>
      </c>
      <c r="AD30" s="164">
        <f>+SUM(CZ30:DB30)</f>
        <v>360.18697184881609</v>
      </c>
      <c r="AE30" s="164">
        <f>+SUM(DC30:DE30)</f>
        <v>-919.40045191296144</v>
      </c>
      <c r="AF30" s="164">
        <f>+SUM(DF30:DH30)</f>
        <v>-85.260932542961768</v>
      </c>
      <c r="AG30" s="164">
        <f>+SUM(DI30:DK30)</f>
        <v>567.0857997470398</v>
      </c>
      <c r="AH30" s="164">
        <f>+SUM(DL30:DN30)</f>
        <v>329.75311551703896</v>
      </c>
      <c r="AI30" s="164">
        <f>+SUM(DO30:DQ30)</f>
        <v>-200.59734046499921</v>
      </c>
      <c r="AJ30" s="164">
        <f>+SUM(DR30:DT30)</f>
        <v>907.1935703650006</v>
      </c>
      <c r="AK30" s="164">
        <f>+SUM(DU30:DW30)</f>
        <v>115.91242379499992</v>
      </c>
      <c r="AL30" s="164">
        <f>+SUM(DX30:DZ30)</f>
        <v>62.844129655000927</v>
      </c>
      <c r="AM30" s="164">
        <f>+SUM(EA30:EC30)</f>
        <v>104.85819832604784</v>
      </c>
      <c r="AN30" s="164">
        <f>+SUM(ED30:EF30)</f>
        <v>175.04733887200055</v>
      </c>
      <c r="AO30" s="164">
        <f>+SUM(EG30:EI30)</f>
        <v>418.05760230799956</v>
      </c>
      <c r="AP30" s="164">
        <f>+SUM(EJ30:EL30)</f>
        <v>1073.0054244200828</v>
      </c>
      <c r="AQ30" s="164">
        <f>+SUM(EM30:EO30)</f>
        <v>154.48511562796546</v>
      </c>
      <c r="AR30" s="164">
        <f>+SUM(EP30:ER30)</f>
        <v>1259.990786862199</v>
      </c>
      <c r="AS30" s="164">
        <f>+SUM(ES30:EU30)</f>
        <v>659.94308065130133</v>
      </c>
      <c r="AT30" s="164">
        <f>+SUM(EV30:EX30)</f>
        <v>-1163.217711011426</v>
      </c>
      <c r="AU30" s="164">
        <f t="shared" si="248"/>
        <v>722.74009299125123</v>
      </c>
      <c r="AV30" s="164">
        <f t="shared" si="249"/>
        <v>498.08677933722777</v>
      </c>
      <c r="AW30" s="164">
        <f t="shared" si="250"/>
        <v>-0.31957976004980537</v>
      </c>
      <c r="AX30" s="164">
        <f t="shared" si="251"/>
        <v>423.92279624562445</v>
      </c>
      <c r="AY30" s="164">
        <f t="shared" si="267"/>
        <v>156.60053137</v>
      </c>
      <c r="AZ30" s="164">
        <f t="shared" si="268"/>
        <v>-161.66144882999936</v>
      </c>
      <c r="BA30" s="164">
        <f t="shared" si="74"/>
        <v>-22.422572200000445</v>
      </c>
      <c r="BB30" s="164">
        <f t="shared" si="75"/>
        <v>108.68661651600189</v>
      </c>
      <c r="BC30" s="164">
        <f t="shared" si="18"/>
        <v>733.13959331000035</v>
      </c>
      <c r="BD30" s="164">
        <f t="shared" si="19"/>
        <v>387.29476776000138</v>
      </c>
      <c r="BE30" s="164">
        <f t="shared" si="20"/>
        <v>799.96360186500283</v>
      </c>
      <c r="BF30" s="164">
        <f t="shared" si="21"/>
        <v>1687.6523120883339</v>
      </c>
      <c r="BG30" s="165">
        <f>+'[1]Gob Central'!R134+'[1]Gob Central'!R135+'[1]Gob Central'!R136</f>
        <v>45.001485440000437</v>
      </c>
      <c r="BH30" s="165">
        <f>+'[1]Gob Central'!S134+'[1]Gob Central'!S135+'[1]Gob Central'!S136</f>
        <v>78.081681159999917</v>
      </c>
      <c r="BI30" s="165">
        <f>+'[1]Gob Central'!T134+'[1]Gob Central'!T135+'[1]Gob Central'!T136</f>
        <v>75.325256280000076</v>
      </c>
      <c r="BJ30" s="165">
        <f>+'[1]Gob Central'!U134+'[1]Gob Central'!U135+'[1]Gob Central'!U136</f>
        <v>97.386013169999401</v>
      </c>
      <c r="BK30" s="165">
        <f>+'[1]Gob Central'!V134+'[1]Gob Central'!V135+'[1]Gob Central'!V136</f>
        <v>121.90230543000042</v>
      </c>
      <c r="BL30" s="165">
        <f>+'[1]Gob Central'!W134+'[1]Gob Central'!W135+'[1]Gob Central'!W136</f>
        <v>31.831005140000237</v>
      </c>
      <c r="BM30" s="165">
        <f>+'[1]Gob Central'!X134+'[1]Gob Central'!X135+'[1]Gob Central'!X136</f>
        <v>294.33487817999992</v>
      </c>
      <c r="BN30" s="165">
        <f>+'[1]Gob Central'!Y134+'[1]Gob Central'!Y135+'[1]Gob Central'!Y136</f>
        <v>108.59998509999926</v>
      </c>
      <c r="BO30" s="165">
        <f>+'[1]Gob Central'!Z134+'[1]Gob Central'!Z135+'[1]Gob Central'!Z136</f>
        <v>150.54139801000071</v>
      </c>
      <c r="BP30" s="165">
        <f>+'[1]Gob Central'!AA134+'[1]Gob Central'!AA135+'[1]Gob Central'!AA136</f>
        <v>125.0421896299998</v>
      </c>
      <c r="BQ30" s="165">
        <f>+'[1]Gob Central'!AB134+'[1]Gob Central'!AB135+'[1]Gob Central'!AB136</f>
        <v>145.54693917000014</v>
      </c>
      <c r="BR30" s="165">
        <f>+'[1]Gob Central'!AC134+'[1]Gob Central'!AC135+'[1]Gob Central'!AC136</f>
        <v>354.61167542999976</v>
      </c>
      <c r="BS30" s="165">
        <f>+'[1]Gob Central'!AD134+'[1]Gob Central'!AD135+'[1]Gob Central'!AD136</f>
        <v>15.253115746666637</v>
      </c>
      <c r="BT30" s="165">
        <f>+'[1]Gob Central'!AE134+'[1]Gob Central'!AE135+'[1]Gob Central'!AE136</f>
        <v>144.31118859666651</v>
      </c>
      <c r="BU30" s="165">
        <f>+'[1]Gob Central'!AF134+'[1]Gob Central'!AF135+'[1]Gob Central'!AF136</f>
        <v>250.85220036666664</v>
      </c>
      <c r="BV30" s="165">
        <f>+'[1]Gob Central'!AG134+'[1]Gob Central'!AG135+'[1]Gob Central'!AG136</f>
        <v>211.77842298666667</v>
      </c>
      <c r="BW30" s="165">
        <f>+'[1]Gob Central'!AH134+'[1]Gob Central'!AH135+'[1]Gob Central'!AH136</f>
        <v>-39.249302503333183</v>
      </c>
      <c r="BX30" s="165">
        <f>+'[1]Gob Central'!AI134+'[1]Gob Central'!AI135+'[1]Gob Central'!AI136</f>
        <v>-63.178113903333724</v>
      </c>
      <c r="BY30" s="165">
        <f>+'[1]Gob Central'!AJ134+'[1]Gob Central'!AJ135+'[1]Gob Central'!AJ136</f>
        <v>199.69970586666693</v>
      </c>
      <c r="BZ30" s="165">
        <f>+'[1]Gob Central'!AK134+'[1]Gob Central'!AK135+'[1]Gob Central'!AK136</f>
        <v>-197.8452220733333</v>
      </c>
      <c r="CA30" s="165">
        <f>+'[1]Gob Central'!AL134+'[1]Gob Central'!AL135+'[1]Gob Central'!AL136</f>
        <v>1036.1602149266664</v>
      </c>
      <c r="CB30" s="165">
        <f>+'[1]Gob Central'!AM134+'[1]Gob Central'!AM135+'[1]Gob Central'!AM136</f>
        <v>-11.822867043333403</v>
      </c>
      <c r="CC30" s="165">
        <f>+'[1]Gob Central'!AN134+'[1]Gob Central'!AN135+'[1]Gob Central'!AN136</f>
        <v>68.756185556667276</v>
      </c>
      <c r="CD30" s="165">
        <f>+'[1]Gob Central'!AO134+'[1]Gob Central'!AO135+'[1]Gob Central'!AO136</f>
        <v>130.758828976666</v>
      </c>
      <c r="CE30" s="165">
        <f>+'[1]Gob Central'!AP134+'[1]Gob Central'!AP135+'[1]Gob Central'!AP136</f>
        <v>158.57392362000101</v>
      </c>
      <c r="CF30" s="165">
        <f>+'[1]Gob Central'!AQ134+'[1]Gob Central'!AQ135+'[1]Gob Central'!AQ136</f>
        <v>105.03062430999917</v>
      </c>
      <c r="CG30" s="165">
        <f>+'[1]Gob Central'!AR134+'[1]Gob Central'!AR135+'[1]Gob Central'!AR136</f>
        <v>249.97458527000055</v>
      </c>
      <c r="CH30" s="165">
        <f>+'[1]Gob Central'!AS134+'[1]Gob Central'!AS135+'[1]Gob Central'!AS136</f>
        <v>33.554498050000348</v>
      </c>
      <c r="CI30" s="165">
        <f>+'[1]Gob Central'!AT134+'[1]Gob Central'!AT135+'[1]Gob Central'!AT136</f>
        <v>-135.25957860000034</v>
      </c>
      <c r="CJ30" s="165">
        <f>+'[1]Gob Central'!AU134+'[1]Gob Central'!AU135+'[1]Gob Central'!AU136</f>
        <v>-19.311909640000152</v>
      </c>
      <c r="CK30" s="165">
        <f>+'[1]Gob Central'!AV134+'[1]Gob Central'!AV135+'[1]Gob Central'!AV136</f>
        <v>-90.993285799999626</v>
      </c>
      <c r="CL30" s="165">
        <f>+'[1]Gob Central'!AW134+'[1]Gob Central'!AW135+'[1]Gob Central'!AW136</f>
        <v>-164.28705784000039</v>
      </c>
      <c r="CM30" s="165">
        <f>+'[1]Gob Central'!AX134+'[1]Gob Central'!AX135+'[1]Gob Central'!AX136</f>
        <v>197.43775915000032</v>
      </c>
      <c r="CN30" s="165">
        <f>+'[1]Gob Central'!AY134+'[1]Gob Central'!AY135+'[1]Gob Central'!AY136</f>
        <v>70.555244640000552</v>
      </c>
      <c r="CO30" s="165">
        <f>+'[1]Gob Central'!AZ134+'[1]Gob Central'!AZ135+'[1]Gob Central'!AZ136</f>
        <v>100.83961792000058</v>
      </c>
      <c r="CP30" s="165">
        <f>+'[1]Gob Central'!BA134+'[1]Gob Central'!BA135+'[1]Gob Central'!BA136</f>
        <v>1091.7763206699997</v>
      </c>
      <c r="CQ30" s="165">
        <f>+'[1]Gob Central'!BB134+'[1]Gob Central'!BB135+'[1]Gob Central'!BB136</f>
        <v>189.42737628627208</v>
      </c>
      <c r="CR30" s="165">
        <f>+'[1]Gob Central'!BC134+'[1]Gob Central'!BC135+'[1]Gob Central'!BC136</f>
        <v>-139.40433970039476</v>
      </c>
      <c r="CS30" s="165">
        <f>+'[1]Gob Central'!BD134+'[1]Gob Central'!BD135+'[1]Gob Central'!BD136</f>
        <v>-40.589226090395812</v>
      </c>
      <c r="CT30" s="165">
        <f>+'[1]Gob Central'!BE134+'[1]Gob Central'!BE135+'[1]Gob Central'!BE136</f>
        <v>53.929802399605848</v>
      </c>
      <c r="CU30" s="165">
        <f>+'[1]Gob Central'!BF134+'[1]Gob Central'!BF135+'[1]Gob Central'!BF136</f>
        <v>120.23928531960505</v>
      </c>
      <c r="CV30" s="165">
        <f>+'[1]Gob Central'!BG134+'[1]Gob Central'!BG135+'[1]Gob Central'!BG136</f>
        <v>125.25470904960486</v>
      </c>
      <c r="CW30" s="165">
        <f>+'[1]Gob Central'!BH134+'[1]Gob Central'!BH135+'[1]Gob Central'!BH136</f>
        <v>-62.941133900395066</v>
      </c>
      <c r="CX30" s="165">
        <f>+'[1]Gob Central'!BI134+'[1]Gob Central'!BI135+'[1]Gob Central'!BI136</f>
        <v>12.658889856272225</v>
      </c>
      <c r="CY30" s="165">
        <f>+'[1]Gob Central'!BJ134+'[1]Gob Central'!BJ135+'[1]Gob Central'!BJ136</f>
        <v>-2.6351417437284681</v>
      </c>
      <c r="CZ30" s="165">
        <f>+'[1]Gob Central'!BK134+'[1]Gob Central'!BK135+'[1]Gob Central'!BK136</f>
        <v>71.593333116271509</v>
      </c>
      <c r="DA30" s="165">
        <f>+'[1]Gob Central'!BL134+'[1]Gob Central'!BL135+'[1]Gob Central'!BL136</f>
        <v>92.930121356271769</v>
      </c>
      <c r="DB30" s="165">
        <f>+'[1]Gob Central'!BM134+'[1]Gob Central'!BM135+'[1]Gob Central'!BM136</f>
        <v>195.66351737627281</v>
      </c>
      <c r="DC30" s="165">
        <f>+'[1]Gob Central'!BN134+'[1]Gob Central'!BN135+'[1]Gob Central'!BN136</f>
        <v>-882.65229181098698</v>
      </c>
      <c r="DD30" s="165">
        <f>+'[1]Gob Central'!BO134+'[1]Gob Central'!BO135+'[1]Gob Central'!BO136</f>
        <v>-24.909478720987416</v>
      </c>
      <c r="DE30" s="165">
        <f>+'[1]Gob Central'!BP134+'[1]Gob Central'!BP135+'[1]Gob Central'!BP136</f>
        <v>-11.838681380987026</v>
      </c>
      <c r="DF30" s="165">
        <f>+'[1]Gob Central'!BQ134+'[1]Gob Central'!BQ135+'[1]Gob Central'!BQ136</f>
        <v>-132.87262390098681</v>
      </c>
      <c r="DG30" s="165">
        <f>+'[1]Gob Central'!BR134+'[1]Gob Central'!BR135+'[1]Gob Central'!BR136</f>
        <v>22.255752789012952</v>
      </c>
      <c r="DH30" s="165">
        <f>+'[1]Gob Central'!BS134+'[1]Gob Central'!BS135+'[1]Gob Central'!BS136</f>
        <v>25.355938569012096</v>
      </c>
      <c r="DI30" s="165">
        <f>+'[1]Gob Central'!BT134+'[1]Gob Central'!BT135+'[1]Gob Central'!BT136</f>
        <v>2.8872888690131902</v>
      </c>
      <c r="DJ30" s="165">
        <f>+'[1]Gob Central'!BU134+'[1]Gob Central'!BU135+'[1]Gob Central'!BU136</f>
        <v>21.97450376901304</v>
      </c>
      <c r="DK30" s="165">
        <f>+'[1]Gob Central'!BV134+'[1]Gob Central'!BV135+'[1]Gob Central'!BV136</f>
        <v>542.22400710901354</v>
      </c>
      <c r="DL30" s="165">
        <f>+'[1]Gob Central'!BW134+'[1]Gob Central'!BW135+'[1]Gob Central'!BW136</f>
        <v>-285.41430967098665</v>
      </c>
      <c r="DM30" s="165">
        <f>+'[1]Gob Central'!BX134+'[1]Gob Central'!BX135+'[1]Gob Central'!BX136</f>
        <v>-354.03794182098733</v>
      </c>
      <c r="DN30" s="165">
        <f>+'[1]Gob Central'!BY134+'[1]Gob Central'!BY135+'[1]Gob Central'!BY136</f>
        <v>969.205367009013</v>
      </c>
      <c r="DO30" s="165">
        <f>+'[1]Gob Central'!BZ134+'[1]Gob Central'!BZ135+'[1]Gob Central'!BZ136</f>
        <v>-183.47643969166575</v>
      </c>
      <c r="DP30" s="165">
        <f>+'[1]Gob Central'!CA134+'[1]Gob Central'!CA135+'[1]Gob Central'!CA136</f>
        <v>-38.11010365166652</v>
      </c>
      <c r="DQ30" s="165">
        <f>+'[1]Gob Central'!CB134+'[1]Gob Central'!CB135+'[1]Gob Central'!CB136</f>
        <v>20.98920287833306</v>
      </c>
      <c r="DR30" s="165">
        <f>+'[1]Gob Central'!CC134+'[1]Gob Central'!CC135+'[1]Gob Central'!CC136</f>
        <v>372.05021990833376</v>
      </c>
      <c r="DS30" s="165">
        <f>+'[1]Gob Central'!CD134+'[1]Gob Central'!CD135+'[1]Gob Central'!CD136</f>
        <v>438.84928584833324</v>
      </c>
      <c r="DT30" s="165">
        <f>+'[1]Gob Central'!CE134+'[1]Gob Central'!CE135+'[1]Gob Central'!CE136</f>
        <v>96.294064608333656</v>
      </c>
      <c r="DU30" s="165">
        <f>+'[1]Gob Central'!CF134+'[1]Gob Central'!CF135+'[1]Gob Central'!CF136</f>
        <v>-22.832465151666327</v>
      </c>
      <c r="DV30" s="165">
        <f>+'[1]Gob Central'!CG134+'[1]Gob Central'!CG135+'[1]Gob Central'!CG136</f>
        <v>157.34421268833347</v>
      </c>
      <c r="DW30" s="165">
        <f>+'[1]Gob Central'!CH134+'[1]Gob Central'!CH135+'[1]Gob Central'!CH136</f>
        <v>-18.59932374166722</v>
      </c>
      <c r="DX30" s="165">
        <f>+'[1]Gob Central'!CI134+'[1]Gob Central'!CI135+'[1]Gob Central'!CI136</f>
        <v>77.378666868333966</v>
      </c>
      <c r="DY30" s="165">
        <f>+'[1]Gob Central'!CJ134+'[1]Gob Central'!CJ135+'[1]Gob Central'!CJ136</f>
        <v>271.89625409833252</v>
      </c>
      <c r="DZ30" s="165">
        <f>+'[1]Gob Central'!CK134+'[1]Gob Central'!CK135+'[1]Gob Central'!CK136</f>
        <v>-286.43079131166559</v>
      </c>
      <c r="EA30" s="165">
        <f>+'[1]Gob Central'!CL134+'[1]Gob Central'!CL135+'[1]Gob Central'!CL136</f>
        <v>-30.374014886668249</v>
      </c>
      <c r="EB30" s="165">
        <f>+'[1]Gob Central'!CM134+'[1]Gob Central'!CM135+'[1]Gob Central'!CM136</f>
        <v>-26.624194668665979</v>
      </c>
      <c r="EC30" s="165">
        <f>+'[1]Gob Central'!CN134+'[1]Gob Central'!CN135+'[1]Gob Central'!CN136</f>
        <v>161.85640788138207</v>
      </c>
      <c r="ED30" s="165">
        <f>+'[1]Gob Central'!CO134+'[1]Gob Central'!CO135+'[1]Gob Central'!CO136</f>
        <v>89.772354747333026</v>
      </c>
      <c r="EE30" s="165">
        <f>+'[1]Gob Central'!CP134+'[1]Gob Central'!CP135+'[1]Gob Central'!CP136</f>
        <v>-43.413912226666525</v>
      </c>
      <c r="EF30" s="165">
        <f>+'[1]Gob Central'!CQ134+'[1]Gob Central'!CQ135+'[1]Gob Central'!CQ136</f>
        <v>128.68889635133405</v>
      </c>
      <c r="EG30" s="165">
        <f>+'[1]Gob Central'!CR134+'[1]Gob Central'!CR135+'[1]Gob Central'!CR136</f>
        <v>-90.297112172667255</v>
      </c>
      <c r="EH30" s="165">
        <f>+'[1]Gob Central'!CS134+'[1]Gob Central'!CS135+'[1]Gob Central'!CS136</f>
        <v>103.07312774133268</v>
      </c>
      <c r="EI30" s="165">
        <f>+'[1]Gob Central'!CT134+'[1]Gob Central'!CT135+'[1]Gob Central'!CT136</f>
        <v>405.28158673933416</v>
      </c>
      <c r="EJ30" s="165">
        <f>+'[1]Gob Central'!CU134+'[1]Gob Central'!CU135+'[1]Gob Central'!CU136</f>
        <v>-260.24036499658484</v>
      </c>
      <c r="EK30" s="165">
        <f>+'[1]Gob Central'!CV134+'[1]Gob Central'!CV135+'[1]Gob Central'!CV136</f>
        <v>197.16492036333329</v>
      </c>
      <c r="EL30" s="165">
        <f>+'[1]Gob Central'!CW134+'[1]Gob Central'!CW135+'[1]Gob Central'!CW136-'[1]Gob Central'!$CW$138</f>
        <v>1136.0808690533343</v>
      </c>
      <c r="EM30" s="165">
        <f>+'[1]Gob Central'!CX134+'[1]Gob Central'!CX135+'[1]Gob Central'!CX136</f>
        <v>-410.78590367726139</v>
      </c>
      <c r="EN30" s="165">
        <f>+'[1]Gob Central'!CY134+'[1]Gob Central'!CY135+'[1]Gob Central'!CY136</f>
        <v>145.34147089472532</v>
      </c>
      <c r="EO30" s="165">
        <f>+'[1]Gob Central'!CZ134+'[1]Gob Central'!CZ135+'[1]Gob Central'!CZ136</f>
        <v>419.92954841050152</v>
      </c>
      <c r="EP30" s="165">
        <f>+'[1]Gob Central'!DA134+'[1]Gob Central'!DA135+'[1]Gob Central'!DA136</f>
        <v>221.77476411904689</v>
      </c>
      <c r="EQ30" s="165">
        <f>+'[1]Gob Central'!DB134+'[1]Gob Central'!DB135+'[1]Gob Central'!DB136</f>
        <v>851.1482213027025</v>
      </c>
      <c r="ER30" s="165">
        <f>+'[1]Gob Central'!DC134+'[1]Gob Central'!DC135+'[1]Gob Central'!DC136</f>
        <v>187.06780144044944</v>
      </c>
      <c r="ES30" s="165">
        <f>+'[1]Gob Central'!DD134+'[1]Gob Central'!DD135+'[1]Gob Central'!DD136</f>
        <v>23.012842237899349</v>
      </c>
      <c r="ET30" s="165">
        <f>+'[1]Gob Central'!DE134+'[1]Gob Central'!DE135+'[1]Gob Central'!DE136</f>
        <v>445.46621586547622</v>
      </c>
      <c r="EU30" s="165">
        <f>+'[1]Gob Central'!DF134+'[1]Gob Central'!DF135+'[1]Gob Central'!DF136</f>
        <v>191.46402254792577</v>
      </c>
      <c r="EV30" s="165">
        <f>+'[1]Gob Central'!DG134+'[1]Gob Central'!DG135+'[1]Gob Central'!DG136</f>
        <v>-449.70191536637606</v>
      </c>
      <c r="EW30" s="165">
        <f>+'[1]Gob Central'!DH134+'[1]Gob Central'!DH135+'[1]Gob Central'!DH136</f>
        <v>-354.92985876560101</v>
      </c>
      <c r="EX30" s="165">
        <f>+'[1]Gob Central'!DI134+'[1]Gob Central'!DI135+'[1]Gob Central'!DI136</f>
        <v>-358.58593687944892</v>
      </c>
      <c r="EY30" s="165">
        <f>+'[1]Gob Central'!DJ134+'[1]Gob Central'!DJ135+'[1]Gob Central'!DJ136</f>
        <v>653.51501833159898</v>
      </c>
      <c r="EZ30" s="165">
        <f>+'[1]Gob Central'!DK134+'[1]Gob Central'!DK135+'[1]Gob Central'!DK136</f>
        <v>93.872895352151318</v>
      </c>
      <c r="FA30" s="165">
        <f>+'[1]Gob Central'!DL134+'[1]Gob Central'!DL135+'[1]Gob Central'!DL136</f>
        <v>-24.647820692499067</v>
      </c>
      <c r="FB30" s="165">
        <f>+'[1]Gob Central'!DM134+'[1]Gob Central'!DM135+'[1]Gob Central'!DM136-'[1]Gob Central'!$DM$138</f>
        <v>612.35035961758376</v>
      </c>
      <c r="FC30" s="165">
        <f>+'[1]Gob Central'!DN134+'[1]Gob Central'!DN135+'[1]Gob Central'!DN136</f>
        <v>-336.52753143912594</v>
      </c>
      <c r="FD30" s="165">
        <f>+'[1]Gob Central'!DO134+'[1]Gob Central'!DO135+'[1]Gob Central'!DO136</f>
        <v>222.26395115876994</v>
      </c>
      <c r="FE30" s="165">
        <f>+'[1]Gob Central'!DP134+'[1]Gob Central'!DP135+'[1]Gob Central'!DP136</f>
        <v>38.779396426649896</v>
      </c>
      <c r="FF30" s="165">
        <f>+'[1]Gob Central'!DQ134+'[1]Gob Central'!DQ135+'[1]Gob Central'!DQ136</f>
        <v>248.38998497679984</v>
      </c>
      <c r="FG30" s="165">
        <f>+'[1]Gob Central'!DR134+'[1]Gob Central'!DR135+'[1]Gob Central'!DR136</f>
        <v>-287.48896116349954</v>
      </c>
      <c r="FH30" s="165">
        <f>+'[1]Gob Central'!DS134+'[1]Gob Central'!DS135+'[1]Gob Central'!DS136</f>
        <v>215.26898968499995</v>
      </c>
      <c r="FI30" s="165">
        <f>+'[1]Gob Central'!DT134+'[1]Gob Central'!DT135+'[1]Gob Central'!DT136</f>
        <v>-42.436196814800383</v>
      </c>
      <c r="FJ30" s="165">
        <f>+'[1]Gob Central'!DU134+'[1]Gob Central'!DU135+'[1]Gob Central'!DU136</f>
        <v>251.09000337542489</v>
      </c>
      <c r="FK30" s="165">
        <f>+'[1]Gob Central'!DV134+'[1]Gob Central'!DV135+'[1]Gob Central'!DV136</f>
        <v>-211.92372207500091</v>
      </c>
      <c r="FL30" s="165">
        <f>+'[1]Gob Central'!DW134+'[1]Gob Central'!DW135+'[1]Gob Central'!DW136</f>
        <v>226.95906091499978</v>
      </c>
      <c r="FM30" s="165">
        <f>+'[1]Gob Central'!DX134+'[1]Gob Central'!DX135+'[1]Gob Central'!DX136</f>
        <v>141.56519253000113</v>
      </c>
      <c r="FN30" s="165">
        <f>+'[1]Gob Central'!DY134+'[1]Gob Central'!DY135+'[1]Gob Central'!DY136</f>
        <v>24.825725649999526</v>
      </c>
      <c r="FO30" s="165">
        <f>+'[1]Gob Central'!DZ134+'[1]Gob Central'!DZ135+'[1]Gob Central'!DZ136</f>
        <v>-308.2470398399995</v>
      </c>
      <c r="FP30" s="165">
        <f>+'[1]Gob Central'!EA134+'[1]Gob Central'!EA135+'[1]Gob Central'!EA136</f>
        <v>121.75986536000062</v>
      </c>
      <c r="FQ30" s="165">
        <f>+'[1]Gob Central'!EB134+'[1]Gob Central'!EB135+'[1]Gob Central'!EB136</f>
        <v>27.907756610001456</v>
      </c>
      <c r="FR30" s="165">
        <f>+'[1]Gob Central'!EC134+'[1]Gob Central'!EC135+'[1]Gob Central'!EC136</f>
        <v>107.36218254999847</v>
      </c>
      <c r="FS30" s="165">
        <f>+'[1]Gob Central'!ED134+'[1]Gob Central'!ED135+'[1]Gob Central'!ED136</f>
        <v>-157.69251136000037</v>
      </c>
      <c r="FT30" s="165">
        <f>+'[1]Gob Central'!EE134+'[1]Gob Central'!EE135+'[1]Gob Central'!EE136</f>
        <v>-89.306232356667465</v>
      </c>
      <c r="FU30" s="165">
        <f>+'[1]Gob Central'!EF134+'[1]Gob Central'!EF135+'[1]Gob Central'!EF136</f>
        <v>187.11138917266726</v>
      </c>
      <c r="FV30" s="165">
        <f>+'[1]Gob Central'!EG134+'[1]Gob Central'!EG135+'[1]Gob Central'!EG136</f>
        <v>10.881459700002097</v>
      </c>
      <c r="FW30" s="165">
        <f>+'[1]Gob Central'!EH134+'[1]Gob Central'!EH135+'[1]Gob Central'!EH136</f>
        <v>-76.347249800000554</v>
      </c>
      <c r="FX30" s="165">
        <f>+'[1]Gob Central'!EI134+'[1]Gob Central'!EI135+'[1]Gob Central'!EI136</f>
        <v>883.45141435000062</v>
      </c>
      <c r="FY30" s="165">
        <f>+'[1]Gob Central'!EJ134+'[1]Gob Central'!EJ135+'[1]Gob Central'!EJ136</f>
        <v>-73.964571239999714</v>
      </c>
      <c r="FZ30" s="165">
        <f>+'[1]Gob Central'!EK134+'[1]Gob Central'!EK135+'[1]Gob Central'!EK136</f>
        <v>-49.923896250000325</v>
      </c>
      <c r="GA30" s="165">
        <f>+'[1]Gob Central'!EL134+'[1]Gob Central'!EL135+'[1]Gob Central'!EL136</f>
        <v>204.86774666000019</v>
      </c>
      <c r="GB30" s="165">
        <f>+'[1]Gob Central'!EM134+'[1]Gob Central'!EM135+'[1]Gob Central'!EM136</f>
        <v>232.35091735000151</v>
      </c>
      <c r="GC30" s="165">
        <f>+'[1]Gob Central'!EN134+'[1]Gob Central'!EN135+'[1]Gob Central'!EN136</f>
        <v>439.95194532999903</v>
      </c>
      <c r="GD30" s="165">
        <f>+'[1]Gob Central'!EO134+'[1]Gob Central'!EO135+'[1]Gob Central'!EO136</f>
        <v>242.26305939000122</v>
      </c>
      <c r="GE30" s="165">
        <f>+'[1]Gob Central'!EP134+'[1]Gob Central'!EP135+'[1]Gob Central'!EP136</f>
        <v>117.74859714500258</v>
      </c>
      <c r="GF30" s="165">
        <f>+'[1]Gob Central'!EQ134+'[1]Gob Central'!EQ135+'[1]Gob Central'!EQ136</f>
        <v>121.20372182500023</v>
      </c>
      <c r="GG30" s="165">
        <f>+'[1]Gob Central'!ER134+'[1]Gob Central'!ER135+'[1]Gob Central'!ER136</f>
        <v>546.96971216333486</v>
      </c>
      <c r="GH30" s="165">
        <f>+'[1]Gob Central'!ES134+'[1]Gob Central'!ES135+'[1]Gob Central'!ES136</f>
        <v>1019.4788780999988</v>
      </c>
    </row>
    <row r="31" spans="2:190">
      <c r="B31" s="167">
        <v>233</v>
      </c>
      <c r="C31" s="172" t="s">
        <v>159</v>
      </c>
      <c r="D31" s="164">
        <f t="shared" ref="D31" si="269">+SUM(BG31:BR31)</f>
        <v>1362.7130282807948</v>
      </c>
      <c r="E31" s="164">
        <f t="shared" ref="E31" si="270">+SUM(BS31:CD31)</f>
        <v>-248.07268574034265</v>
      </c>
      <c r="F31" s="164">
        <f t="shared" ref="F31" si="271">+SUM(CE31:CP31)</f>
        <v>-65.602508474809156</v>
      </c>
      <c r="G31" s="164">
        <f t="shared" ref="G31" si="272">+SUM(CQ31:DB31)</f>
        <v>115.34179393872842</v>
      </c>
      <c r="H31" s="164">
        <f t="shared" ref="H31" si="273">+SUM(DC31:DN31)</f>
        <v>-735.78108792953924</v>
      </c>
      <c r="I31" s="164">
        <f t="shared" ref="I31" si="274">+SUM(DO31:DZ31)</f>
        <v>-285.40760868472211</v>
      </c>
      <c r="J31" s="164">
        <f t="shared" ref="J31" si="275">+SUM(EA31:EL31)</f>
        <v>-423.16188660965344</v>
      </c>
      <c r="K31" s="164">
        <f t="shared" ref="K31" si="276">+SUM(EM31:EX31)</f>
        <v>-42.083333300000035</v>
      </c>
      <c r="L31" s="164">
        <f t="shared" si="265"/>
        <v>-24.999999960000018</v>
      </c>
      <c r="M31" s="164">
        <f t="shared" si="266"/>
        <v>-2.0833333299998906</v>
      </c>
      <c r="N31" s="164">
        <f t="shared" si="15"/>
        <v>0</v>
      </c>
      <c r="O31" s="164">
        <f>+SUM(BG31:BI31)</f>
        <v>-129.0049740674275</v>
      </c>
      <c r="P31" s="164">
        <f>+SUM(BJ31:BL31)</f>
        <v>-131.30186059277545</v>
      </c>
      <c r="Q31" s="164">
        <f>+SUM(BM31:BO31)</f>
        <v>1064.5560113828872</v>
      </c>
      <c r="R31" s="164">
        <f>+SUM(BP31:BR31)</f>
        <v>558.46385155811072</v>
      </c>
      <c r="S31" s="164">
        <f>+SUM(BS31:BU31)</f>
        <v>-561.68227062959886</v>
      </c>
      <c r="T31" s="164">
        <f>+SUM(BV31:BX31)</f>
        <v>-29.179703322687828</v>
      </c>
      <c r="U31" s="164">
        <f>+SUM(BY31:CA31)</f>
        <v>365.06573248972472</v>
      </c>
      <c r="V31" s="164">
        <f>+SUM(CB31:CD31)</f>
        <v>-22.276444277780683</v>
      </c>
      <c r="W31" s="164">
        <f>+SUM(CE31:CG31)</f>
        <v>-447.15779203153363</v>
      </c>
      <c r="X31" s="164">
        <f>+SUM(CH31:CJ31)</f>
        <v>944.86138051693104</v>
      </c>
      <c r="Y31" s="164">
        <f>+SUM(CK31:CM31)</f>
        <v>-511.24109767429172</v>
      </c>
      <c r="Z31" s="164">
        <f>+SUM(CN31:CP31)</f>
        <v>-52.064999285914837</v>
      </c>
      <c r="AA31" s="164">
        <f>+SUM(CQ31:CS31)</f>
        <v>-361.94885169136774</v>
      </c>
      <c r="AB31" s="164">
        <f>+SUM(CT31:CV31)</f>
        <v>49.491842070264511</v>
      </c>
      <c r="AC31" s="164">
        <f>+SUM(CW31:CY31)</f>
        <v>-415.00307866160392</v>
      </c>
      <c r="AD31" s="164">
        <f>+SUM(CZ31:DB31)</f>
        <v>842.80188222143556</v>
      </c>
      <c r="AE31" s="164">
        <f>+SUM(DC31:DE31)</f>
        <v>-269.26939163115208</v>
      </c>
      <c r="AF31" s="164">
        <f>+SUM(DF31:DH31)</f>
        <v>99.439481425057011</v>
      </c>
      <c r="AG31" s="164">
        <f>+SUM(DI31:DK31)</f>
        <v>-296.88763379817647</v>
      </c>
      <c r="AH31" s="164">
        <f>+SUM(DL31:DN31)</f>
        <v>-269.06354392526771</v>
      </c>
      <c r="AI31" s="164">
        <f>+SUM(DO31:DQ31)</f>
        <v>126.99117769820214</v>
      </c>
      <c r="AJ31" s="164">
        <f>+SUM(DR31:DT31)</f>
        <v>-260.60770016338654</v>
      </c>
      <c r="AK31" s="164">
        <f>+SUM(DU31:DW31)</f>
        <v>97.547027790462266</v>
      </c>
      <c r="AL31" s="164">
        <f>+SUM(DX31:DZ31)</f>
        <v>-249.33811400999997</v>
      </c>
      <c r="AM31" s="164">
        <f>+SUM(EA31:EC31)</f>
        <v>-10.661886009999989</v>
      </c>
      <c r="AN31" s="164">
        <f>+SUM(ED31:EF31)</f>
        <v>-287.50000057965354</v>
      </c>
      <c r="AO31" s="164">
        <f>+SUM(EG31:EI31)</f>
        <v>40.105060000000009</v>
      </c>
      <c r="AP31" s="164">
        <f>+SUM(EJ31:EL31)</f>
        <v>-165.10506001999994</v>
      </c>
      <c r="AQ31" s="164">
        <f>+SUM(EM31:EO31)</f>
        <v>-23.333333330000016</v>
      </c>
      <c r="AR31" s="164">
        <f>+SUM(EP31:ER31)</f>
        <v>-6.2499999900000205</v>
      </c>
      <c r="AS31" s="164">
        <f>+SUM(ES31:EU31)</f>
        <v>-6.2499999899999992</v>
      </c>
      <c r="AT31" s="164">
        <f>+SUM(EV31:EX31)</f>
        <v>-6.2499999900000027</v>
      </c>
      <c r="AU31" s="164">
        <f t="shared" si="248"/>
        <v>-6.2499999899999992</v>
      </c>
      <c r="AV31" s="164">
        <f t="shared" si="249"/>
        <v>-6.2499999900000045</v>
      </c>
      <c r="AW31" s="164">
        <f t="shared" si="250"/>
        <v>-6.2499999900000081</v>
      </c>
      <c r="AX31" s="164">
        <f t="shared" si="251"/>
        <v>-6.2499999900000081</v>
      </c>
      <c r="AY31" s="164">
        <f t="shared" si="267"/>
        <v>-2.0833333299998906</v>
      </c>
      <c r="AZ31" s="164">
        <f t="shared" si="268"/>
        <v>0</v>
      </c>
      <c r="BA31" s="164">
        <f t="shared" si="74"/>
        <v>0</v>
      </c>
      <c r="BB31" s="164">
        <f t="shared" si="75"/>
        <v>0</v>
      </c>
      <c r="BC31" s="164">
        <f t="shared" si="18"/>
        <v>0</v>
      </c>
      <c r="BD31" s="164">
        <f t="shared" si="19"/>
        <v>0</v>
      </c>
      <c r="BE31" s="164">
        <f t="shared" si="20"/>
        <v>0</v>
      </c>
      <c r="BF31" s="164">
        <f t="shared" si="21"/>
        <v>0</v>
      </c>
      <c r="BG31" s="165">
        <f>+'[1]Gob Central'!R137</f>
        <v>-42.748943227197458</v>
      </c>
      <c r="BH31" s="165">
        <f>+'[1]Gob Central'!S137</f>
        <v>-43.00116199223794</v>
      </c>
      <c r="BI31" s="165">
        <f>+'[1]Gob Central'!T137</f>
        <v>-43.2548688479921</v>
      </c>
      <c r="BJ31" s="165">
        <f>+'[1]Gob Central'!U137</f>
        <v>-43.510072574195306</v>
      </c>
      <c r="BK31" s="165">
        <f>+'[1]Gob Central'!V137</f>
        <v>-43.766782002383053</v>
      </c>
      <c r="BL31" s="165">
        <f>+'[1]Gob Central'!W137</f>
        <v>-44.025006016197096</v>
      </c>
      <c r="BM31" s="165">
        <f>+'[1]Gob Central'!X137</f>
        <v>-44.284753551692667</v>
      </c>
      <c r="BN31" s="165">
        <f>+'[1]Gob Central'!Y137</f>
        <v>1155.4539664023523</v>
      </c>
      <c r="BO31" s="165">
        <f>+'[1]Gob Central'!Z137</f>
        <v>-46.613201467772569</v>
      </c>
      <c r="BP31" s="165">
        <f>+'[1]Gob Central'!AA137</f>
        <v>-46.894822786597842</v>
      </c>
      <c r="BQ31" s="165">
        <f>+'[1]Gob Central'!AB137</f>
        <v>-47.178145566913372</v>
      </c>
      <c r="BR31" s="165">
        <f>+'[1]Gob Central'!AC137</f>
        <v>652.53681991162193</v>
      </c>
      <c r="BS31" s="165">
        <f>+'[1]Gob Central'!AD137</f>
        <v>-186.13302218081367</v>
      </c>
      <c r="BT31" s="165">
        <f>+'[1]Gob Central'!AE137</f>
        <v>-187.22528636056472</v>
      </c>
      <c r="BU31" s="165">
        <f>+'[1]Gob Central'!AF137</f>
        <v>-188.32396208822047</v>
      </c>
      <c r="BV31" s="165">
        <f>+'[1]Gob Central'!AG137</f>
        <v>-189.42908701087345</v>
      </c>
      <c r="BW31" s="165">
        <f>+'[1]Gob Central'!AH137</f>
        <v>-190.5406989967413</v>
      </c>
      <c r="BX31" s="165">
        <f>+'[1]Gob Central'!AI137</f>
        <v>350.79008268492692</v>
      </c>
      <c r="BY31" s="165">
        <f>+'[1]Gob Central'!AJ137</f>
        <v>-81.198136360275839</v>
      </c>
      <c r="BZ31" s="165">
        <f>+'[1]Gob Central'!AK137</f>
        <v>618.31868622057459</v>
      </c>
      <c r="CA31" s="165">
        <f>+'[1]Gob Central'!AL137</f>
        <v>-172.05481737057403</v>
      </c>
      <c r="CB31" s="165">
        <f>+'[1]Gob Central'!AM137</f>
        <v>-173.06948612709084</v>
      </c>
      <c r="CC31" s="165">
        <f>+'[1]Gob Central'!AN137</f>
        <v>-174.09014095829298</v>
      </c>
      <c r="CD31" s="165">
        <f>+'[1]Gob Central'!AO137</f>
        <v>324.88318280760313</v>
      </c>
      <c r="CE31" s="165">
        <f>+'[1]Gob Central'!AP137</f>
        <v>-148.17453143633725</v>
      </c>
      <c r="CF31" s="165">
        <f>+'[1]Gob Central'!AQ137</f>
        <v>-149.05086905782446</v>
      </c>
      <c r="CG31" s="165">
        <f>+'[1]Gob Central'!AR137</f>
        <v>-149.93239153737193</v>
      </c>
      <c r="CH31" s="165">
        <f>+'[1]Gob Central'!AS137</f>
        <v>-150.81912956309657</v>
      </c>
      <c r="CI31" s="165">
        <f>+'[1]Gob Central'!AT137</f>
        <v>248.28888599517893</v>
      </c>
      <c r="CJ31" s="165">
        <f>+'[1]Gob Central'!AU137</f>
        <v>847.39162408484867</v>
      </c>
      <c r="CK31" s="165">
        <f>+'[1]Gob Central'!AV137</f>
        <v>-150.60677979873367</v>
      </c>
      <c r="CL31" s="165">
        <f>+'[1]Gob Central'!AW137</f>
        <v>-199.51300829183583</v>
      </c>
      <c r="CM31" s="165">
        <f>+'[1]Gob Central'!AX137</f>
        <v>-161.12130958372222</v>
      </c>
      <c r="CN31" s="165">
        <f>+'[1]Gob Central'!AY137</f>
        <v>-162.16848332009522</v>
      </c>
      <c r="CO31" s="165">
        <f>+'[1]Gob Central'!AZ137</f>
        <v>-162.10746513444565</v>
      </c>
      <c r="CP31" s="165">
        <f>+'[1]Gob Central'!BA137</f>
        <v>272.21094916862603</v>
      </c>
      <c r="CQ31" s="165">
        <f>+'[1]Gob Central'!BB137</f>
        <v>-130.79171619430417</v>
      </c>
      <c r="CR31" s="165">
        <f>+'[1]Gob Central'!BC137</f>
        <v>-115.34246855036281</v>
      </c>
      <c r="CS31" s="165">
        <f>+'[1]Gob Central'!BD137</f>
        <v>-115.81466694670075</v>
      </c>
      <c r="CT31" s="165">
        <f>+'[1]Gob Central'!BE137</f>
        <v>-93.755636760417701</v>
      </c>
      <c r="CU31" s="165">
        <f>+'[1]Gob Central'!BF137</f>
        <v>-139.41982321723526</v>
      </c>
      <c r="CV31" s="165">
        <f>+'[1]Gob Central'!BG137</f>
        <v>282.66730204791747</v>
      </c>
      <c r="CW31" s="165">
        <f>+'[1]Gob Central'!BH137</f>
        <v>-143.66790938183181</v>
      </c>
      <c r="CX31" s="165">
        <f>+'[1]Gob Central'!BI137</f>
        <v>-144.32347173919038</v>
      </c>
      <c r="CY31" s="165">
        <f>+'[1]Gob Central'!BJ137</f>
        <v>-127.01169754058174</v>
      </c>
      <c r="CZ31" s="165">
        <f>+'[1]Gob Central'!BK137</f>
        <v>199.54263747163895</v>
      </c>
      <c r="DA31" s="165">
        <f>+'[1]Gob Central'!BL137</f>
        <v>-128.08953520217517</v>
      </c>
      <c r="DB31" s="165">
        <f>+'[1]Gob Central'!BM137</f>
        <v>771.34877995197178</v>
      </c>
      <c r="DC31" s="165">
        <f>+'[1]Gob Central'!BN137</f>
        <v>-61.222038761279009</v>
      </c>
      <c r="DD31" s="165">
        <f>+'[1]Gob Central'!BO137</f>
        <v>-103.94483524746374</v>
      </c>
      <c r="DE31" s="165">
        <f>+'[1]Gob Central'!BP137</f>
        <v>-104.10251762240932</v>
      </c>
      <c r="DF31" s="165">
        <f>+'[1]Gob Central'!BQ137</f>
        <v>-104.29065167238195</v>
      </c>
      <c r="DG31" s="165">
        <f>+'[1]Gob Central'!BR137</f>
        <v>-105.32267471802015</v>
      </c>
      <c r="DH31" s="165">
        <f>+'[1]Gob Central'!BS137</f>
        <v>309.05280781545912</v>
      </c>
      <c r="DI31" s="165">
        <f>+'[1]Gob Central'!BT137</f>
        <v>-104.78963301194449</v>
      </c>
      <c r="DJ31" s="165">
        <f>+'[1]Gob Central'!BU137</f>
        <v>-104.95692922522312</v>
      </c>
      <c r="DK31" s="165">
        <f>+'[1]Gob Central'!BV137</f>
        <v>-87.141071561008857</v>
      </c>
      <c r="DL31" s="165">
        <f>+'[1]Gob Central'!BW137</f>
        <v>-89.874434615701148</v>
      </c>
      <c r="DM31" s="165">
        <f>+'[1]Gob Central'!BX137</f>
        <v>-91.292435857026817</v>
      </c>
      <c r="DN31" s="165">
        <f>+'[1]Gob Central'!BY137</f>
        <v>-87.896673452539744</v>
      </c>
      <c r="DO31" s="165">
        <f>+'[1]Gob Central'!BZ137</f>
        <v>315.35412201727343</v>
      </c>
      <c r="DP31" s="165">
        <f>+'[1]Gob Central'!CA137</f>
        <v>-94.151745177035991</v>
      </c>
      <c r="DQ31" s="165">
        <f>+'[1]Gob Central'!CB137</f>
        <v>-94.211199142035298</v>
      </c>
      <c r="DR31" s="165">
        <f>+'[1]Gob Central'!CC137</f>
        <v>-94.275000563386357</v>
      </c>
      <c r="DS31" s="165">
        <f>+'[1]Gob Central'!CD137</f>
        <v>-83.166492690000041</v>
      </c>
      <c r="DT31" s="165">
        <f>+'[1]Gob Central'!CE137</f>
        <v>-83.166206910000142</v>
      </c>
      <c r="DU31" s="165">
        <f>+'[1]Gob Central'!CF137</f>
        <v>-83.229522359999919</v>
      </c>
      <c r="DV31" s="165">
        <f>+'[1]Gob Central'!CG137</f>
        <v>-82.813505220000081</v>
      </c>
      <c r="DW31" s="165">
        <f>+'[1]Gob Central'!CH137</f>
        <v>263.59005537046227</v>
      </c>
      <c r="DX31" s="165">
        <f>+'[1]Gob Central'!CI137</f>
        <v>-83.178453539999964</v>
      </c>
      <c r="DY31" s="165">
        <f>+'[1]Gob Central'!CJ137</f>
        <v>-82.995294960000024</v>
      </c>
      <c r="DZ31" s="165">
        <f>+'[1]Gob Central'!CK137</f>
        <v>-83.164365509999982</v>
      </c>
      <c r="EA31" s="165">
        <f>+'[1]Gob Central'!CL137</f>
        <v>-81.693320880000101</v>
      </c>
      <c r="EB31" s="165">
        <f>+'[1]Gob Central'!CM137</f>
        <v>-96.916790319999961</v>
      </c>
      <c r="EC31" s="165">
        <f>+'[1]Gob Central'!CN137</f>
        <v>167.94822519000007</v>
      </c>
      <c r="ED31" s="165">
        <f>+'[1]Gob Central'!CO137</f>
        <v>-96.963112420000016</v>
      </c>
      <c r="EE31" s="165">
        <f>+'[1]Gob Central'!CP137</f>
        <v>-100.57574980000004</v>
      </c>
      <c r="EF31" s="165">
        <f>+'[1]Gob Central'!CQ137</f>
        <v>-89.961138359653489</v>
      </c>
      <c r="EG31" s="165">
        <f>+'[1]Gob Central'!CR137</f>
        <v>150.83333333000002</v>
      </c>
      <c r="EH31" s="165">
        <f>+'[1]Gob Central'!CS137</f>
        <v>-88.188675660000001</v>
      </c>
      <c r="EI31" s="165">
        <f>+'[1]Gob Central'!CT137</f>
        <v>-22.539597670000006</v>
      </c>
      <c r="EJ31" s="165">
        <f>+'[1]Gob Central'!CU137</f>
        <v>-87.533611799999989</v>
      </c>
      <c r="EK31" s="165">
        <f>+'[1]Gob Central'!CV137</f>
        <v>-58.404781549999967</v>
      </c>
      <c r="EL31" s="165">
        <f>+'[1]Gob Central'!CW137</f>
        <v>-19.166666669999984</v>
      </c>
      <c r="EM31" s="165">
        <f>+'[1]Gob Central'!CX137</f>
        <v>-19.166666670000005</v>
      </c>
      <c r="EN31" s="165">
        <f>+'[1]Gob Central'!CY137</f>
        <v>-2.0833333300000092</v>
      </c>
      <c r="EO31" s="165">
        <f>+'[1]Gob Central'!CZ137</f>
        <v>-2.0833333300000021</v>
      </c>
      <c r="EP31" s="165">
        <f>+'[1]Gob Central'!DA137</f>
        <v>-2.0833333300000092</v>
      </c>
      <c r="EQ31" s="165">
        <f>+'[1]Gob Central'!DB137</f>
        <v>-2.0833333300000021</v>
      </c>
      <c r="ER31" s="165">
        <f>+'[1]Gob Central'!DC137</f>
        <v>-2.0833333300000092</v>
      </c>
      <c r="ES31" s="165">
        <f>+'[1]Gob Central'!DD137</f>
        <v>-2.083333329999995</v>
      </c>
      <c r="ET31" s="165">
        <f>+'[1]Gob Central'!DE137</f>
        <v>-2.0833333300000021</v>
      </c>
      <c r="EU31" s="165">
        <f>+'[1]Gob Central'!DF137</f>
        <v>-2.0833333300000021</v>
      </c>
      <c r="EV31" s="165">
        <f>+'[1]Gob Central'!DG137</f>
        <v>-2.0833333299999985</v>
      </c>
      <c r="EW31" s="165">
        <f>+'[1]Gob Central'!DH137</f>
        <v>-2.0833333300000021</v>
      </c>
      <c r="EX31" s="165">
        <f>+'[1]Gob Central'!DI137</f>
        <v>-2.0833333300000021</v>
      </c>
      <c r="EY31" s="165">
        <f>+'[1]Gob Central'!DJ137</f>
        <v>-2.083333329999995</v>
      </c>
      <c r="EZ31" s="165">
        <f>+'[1]Gob Central'!DK137</f>
        <v>-2.0833333300000021</v>
      </c>
      <c r="FA31" s="165">
        <f>+'[1]Gob Central'!DL137</f>
        <v>-2.0833333300000021</v>
      </c>
      <c r="FB31" s="165">
        <f>+'[1]Gob Central'!DM137</f>
        <v>-2.0833333300000021</v>
      </c>
      <c r="FC31" s="165">
        <f>+'[1]Gob Central'!DN137</f>
        <v>-2.0833333300000021</v>
      </c>
      <c r="FD31" s="165">
        <f>+'[1]Gob Central'!DO137</f>
        <v>-2.0833333300000003</v>
      </c>
      <c r="FE31" s="165">
        <f>+'[1]Gob Central'!DP137</f>
        <v>-2.0833333300000021</v>
      </c>
      <c r="FF31" s="165">
        <f>+'[1]Gob Central'!DQ137</f>
        <v>-2.0833333300000021</v>
      </c>
      <c r="FG31" s="165">
        <f>+'[1]Gob Central'!DR137</f>
        <v>-2.0833333300000039</v>
      </c>
      <c r="FH31" s="165">
        <f>+'[1]Gob Central'!DS137</f>
        <v>-2.0833333300000021</v>
      </c>
      <c r="FI31" s="165">
        <f>+'[1]Gob Central'!DT137</f>
        <v>-2.083333330000003</v>
      </c>
      <c r="FJ31" s="165">
        <f>+'[1]Gob Central'!DU137</f>
        <v>-2.0833333300000025</v>
      </c>
      <c r="FK31" s="165">
        <f>+'[1]Gob Central'!DV137</f>
        <v>-2.083333330000003</v>
      </c>
      <c r="FL31" s="165">
        <f>+'[1]Gob Central'!DW137</f>
        <v>1.1222437024116516E-13</v>
      </c>
      <c r="FM31" s="165">
        <f>+'[1]Gob Central'!DX137</f>
        <v>0</v>
      </c>
      <c r="FN31" s="165">
        <f>+'[1]Gob Central'!DY137</f>
        <v>0</v>
      </c>
      <c r="FO31" s="165">
        <f>+'[1]Gob Central'!DZ137</f>
        <v>0</v>
      </c>
      <c r="FP31" s="165">
        <f>+'[1]Gob Central'!EA137</f>
        <v>0</v>
      </c>
      <c r="FQ31" s="165">
        <f>+'[1]Gob Central'!EB137</f>
        <v>0</v>
      </c>
      <c r="FR31" s="165">
        <f>+'[1]Gob Central'!EC137</f>
        <v>0</v>
      </c>
      <c r="FS31" s="165">
        <f>+'[1]Gob Central'!ED137</f>
        <v>0</v>
      </c>
      <c r="FT31" s="165">
        <f>+'[1]Gob Central'!EE137</f>
        <v>0</v>
      </c>
      <c r="FU31" s="165">
        <f>+'[1]Gob Central'!EF137</f>
        <v>0</v>
      </c>
      <c r="FV31" s="165">
        <f>+'[1]Gob Central'!EG137</f>
        <v>0</v>
      </c>
      <c r="FW31" s="165">
        <f>+'[1]Gob Central'!EH137</f>
        <v>0</v>
      </c>
      <c r="FX31" s="165">
        <f>+'[1]Gob Central'!EI137</f>
        <v>0</v>
      </c>
      <c r="FY31" s="165">
        <f>+'[1]Gob Central'!EJ137</f>
        <v>0</v>
      </c>
      <c r="FZ31" s="165">
        <f>+'[1]Gob Central'!EK137</f>
        <v>0</v>
      </c>
      <c r="GA31" s="165">
        <f>+'[1]Gob Central'!EL137</f>
        <v>0</v>
      </c>
      <c r="GB31" s="165">
        <f>+'[1]Gob Central'!EM137</f>
        <v>0</v>
      </c>
      <c r="GC31" s="165">
        <f>+'[1]Gob Central'!EN137</f>
        <v>0</v>
      </c>
      <c r="GD31" s="165">
        <f>+'[1]Gob Central'!EO137</f>
        <v>0</v>
      </c>
      <c r="GE31" s="165">
        <f>+'[1]Gob Central'!EP137</f>
        <v>0</v>
      </c>
      <c r="GF31" s="165">
        <f>+'[1]Gob Central'!EQ137</f>
        <v>0</v>
      </c>
      <c r="GG31" s="165">
        <f>+'[1]Gob Central'!ER137</f>
        <v>0</v>
      </c>
      <c r="GH31" s="165">
        <f>+'[1]Gob Central'!ES137</f>
        <v>0</v>
      </c>
    </row>
    <row r="32" spans="2:190" hidden="1">
      <c r="B32" s="167"/>
      <c r="C32" s="172"/>
      <c r="D32" s="164"/>
      <c r="E32" s="164"/>
      <c r="F32" s="164"/>
      <c r="G32" s="164"/>
      <c r="H32" s="164"/>
      <c r="I32" s="164"/>
      <c r="J32" s="164"/>
      <c r="K32" s="164"/>
      <c r="L32" s="164"/>
      <c r="M32" s="164">
        <f t="shared" si="266"/>
        <v>0</v>
      </c>
      <c r="N32" s="164">
        <f t="shared" si="15"/>
        <v>0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>
        <f t="shared" si="21"/>
        <v>0</v>
      </c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</row>
    <row r="33" spans="2:190">
      <c r="B33" s="166">
        <v>24</v>
      </c>
      <c r="C33" s="159" t="s">
        <v>135</v>
      </c>
      <c r="D33" s="164">
        <f t="shared" ref="D33:D34" si="277">+SUM(BG33:BR33)</f>
        <v>0</v>
      </c>
      <c r="E33" s="164">
        <f t="shared" ref="E33:E34" si="278">+SUM(BS33:CD33)</f>
        <v>0</v>
      </c>
      <c r="F33" s="164">
        <f t="shared" ref="F33:F34" si="279">+SUM(CE33:CP33)</f>
        <v>0</v>
      </c>
      <c r="G33" s="164">
        <f t="shared" ref="G33:G34" si="280">+SUM(CQ33:DB33)</f>
        <v>0</v>
      </c>
      <c r="H33" s="164">
        <f t="shared" ref="H33:H34" si="281">+SUM(DC33:DN33)</f>
        <v>0</v>
      </c>
      <c r="I33" s="164">
        <f t="shared" ref="I33:I34" si="282">+SUM(DO33:DZ33)</f>
        <v>0</v>
      </c>
      <c r="J33" s="164">
        <f t="shared" ref="J33:J34" si="283">+SUM(EA33:EL33)</f>
        <v>0</v>
      </c>
      <c r="K33" s="164">
        <f t="shared" ref="K33:K34" si="284">+SUM(EM33:EX33)</f>
        <v>0</v>
      </c>
      <c r="L33" s="164">
        <f t="shared" ref="L33:L34" si="285">+SUM(EY33:FJ33)</f>
        <v>0</v>
      </c>
      <c r="M33" s="164">
        <f t="shared" si="266"/>
        <v>0</v>
      </c>
      <c r="N33" s="164">
        <f t="shared" si="15"/>
        <v>0</v>
      </c>
      <c r="O33" s="164">
        <f>+SUM(BG33:BI33)</f>
        <v>0</v>
      </c>
      <c r="P33" s="164">
        <f>+SUM(BJ33:BL33)</f>
        <v>0</v>
      </c>
      <c r="Q33" s="164">
        <f>+SUM(BM33:BO33)</f>
        <v>0</v>
      </c>
      <c r="R33" s="164">
        <f>+SUM(BP33:BR33)</f>
        <v>0</v>
      </c>
      <c r="S33" s="164">
        <f>+SUM(BS33:BU33)</f>
        <v>0</v>
      </c>
      <c r="T33" s="164">
        <f>+SUM(BV33:BX33)</f>
        <v>0</v>
      </c>
      <c r="U33" s="164">
        <f>+SUM(BY33:CA33)</f>
        <v>0</v>
      </c>
      <c r="V33" s="164">
        <f>+SUM(CB33:CD33)</f>
        <v>0</v>
      </c>
      <c r="W33" s="164">
        <f>+SUM(CE33:CG33)</f>
        <v>0</v>
      </c>
      <c r="X33" s="164">
        <f>+SUM(CH33:CJ33)</f>
        <v>0</v>
      </c>
      <c r="Y33" s="164">
        <f>+SUM(CK33:CM33)</f>
        <v>0</v>
      </c>
      <c r="Z33" s="164">
        <f>+SUM(CN33:CP33)</f>
        <v>0</v>
      </c>
      <c r="AA33" s="164">
        <f>+SUM(CQ33:CS33)</f>
        <v>0</v>
      </c>
      <c r="AB33" s="164">
        <f>+SUM(CT33:CV33)</f>
        <v>0</v>
      </c>
      <c r="AC33" s="164">
        <f>+SUM(CW33:CY33)</f>
        <v>0</v>
      </c>
      <c r="AD33" s="164">
        <f>+SUM(CZ33:DB33)</f>
        <v>0</v>
      </c>
      <c r="AE33" s="164">
        <f>+SUM(DC33:DE33)</f>
        <v>0</v>
      </c>
      <c r="AF33" s="164">
        <f>+SUM(DF33:DH33)</f>
        <v>0</v>
      </c>
      <c r="AG33" s="164">
        <f>+SUM(DI33:DK33)</f>
        <v>0</v>
      </c>
      <c r="AH33" s="164">
        <f>+SUM(DL33:DN33)</f>
        <v>0</v>
      </c>
      <c r="AI33" s="164">
        <f>+SUM(DO33:DQ33)</f>
        <v>0</v>
      </c>
      <c r="AJ33" s="164">
        <f>+SUM(DR33:DT33)</f>
        <v>0</v>
      </c>
      <c r="AK33" s="164">
        <f>+SUM(DU33:DW33)</f>
        <v>0</v>
      </c>
      <c r="AL33" s="164">
        <f>+SUM(DX33:DZ33)</f>
        <v>0</v>
      </c>
      <c r="AM33" s="164">
        <f>+SUM(EA33:EC33)</f>
        <v>0</v>
      </c>
      <c r="AN33" s="164">
        <f>+SUM(ED33:EF33)</f>
        <v>0</v>
      </c>
      <c r="AO33" s="164">
        <f>+SUM(EG33:EI33)</f>
        <v>0</v>
      </c>
      <c r="AP33" s="164">
        <f>+SUM(EJ33:EL33)</f>
        <v>0</v>
      </c>
      <c r="AQ33" s="164">
        <f>+SUM(EM33:EO33)</f>
        <v>0</v>
      </c>
      <c r="AR33" s="164">
        <f>+SUM(EP33:ER33)</f>
        <v>0</v>
      </c>
      <c r="AS33" s="164">
        <f>+SUM(ES33:EU33)</f>
        <v>0</v>
      </c>
      <c r="AT33" s="164">
        <f>+SUM(EV33:EX33)</f>
        <v>0</v>
      </c>
      <c r="AU33" s="164">
        <f>+SUM(EY33:FA33)</f>
        <v>0</v>
      </c>
      <c r="AV33" s="164">
        <f>+SUM(FB33:FD33)</f>
        <v>0</v>
      </c>
      <c r="AW33" s="164">
        <f>+SUM(FE33:FG33)</f>
        <v>0</v>
      </c>
      <c r="AX33" s="164">
        <f>+SUM(FH33:FJ33)</f>
        <v>0</v>
      </c>
      <c r="AY33" s="164">
        <f t="shared" ref="AY33:AY34" si="286">+SUM(FK33:FM33)</f>
        <v>0</v>
      </c>
      <c r="AZ33" s="164">
        <f t="shared" ref="AZ33:AZ34" si="287">+SUM(FN33:FP33)</f>
        <v>0</v>
      </c>
      <c r="BA33" s="164">
        <f t="shared" si="74"/>
        <v>0</v>
      </c>
      <c r="BB33" s="164">
        <f t="shared" si="75"/>
        <v>0</v>
      </c>
      <c r="BC33" s="164">
        <f t="shared" si="18"/>
        <v>0</v>
      </c>
      <c r="BD33" s="164">
        <f t="shared" si="19"/>
        <v>0</v>
      </c>
      <c r="BE33" s="164">
        <f t="shared" si="20"/>
        <v>0</v>
      </c>
      <c r="BF33" s="164">
        <f t="shared" si="21"/>
        <v>0</v>
      </c>
      <c r="BG33" s="165">
        <f>+'[1]Gob Central'!R129</f>
        <v>0</v>
      </c>
      <c r="BH33" s="165">
        <f>+'[1]Gob Central'!S129</f>
        <v>0</v>
      </c>
      <c r="BI33" s="165">
        <f>+'[1]Gob Central'!T129</f>
        <v>0</v>
      </c>
      <c r="BJ33" s="165">
        <f>+'[1]Gob Central'!U129</f>
        <v>0</v>
      </c>
      <c r="BK33" s="165">
        <f>+'[1]Gob Central'!V129</f>
        <v>0</v>
      </c>
      <c r="BL33" s="165">
        <f>+'[1]Gob Central'!W129</f>
        <v>0</v>
      </c>
      <c r="BM33" s="165">
        <f>+'[1]Gob Central'!X129</f>
        <v>0</v>
      </c>
      <c r="BN33" s="165">
        <f>+'[1]Gob Central'!Y129</f>
        <v>0</v>
      </c>
      <c r="BO33" s="165">
        <f>+'[1]Gob Central'!Z129</f>
        <v>0</v>
      </c>
      <c r="BP33" s="165">
        <f>+'[1]Gob Central'!AA129</f>
        <v>0</v>
      </c>
      <c r="BQ33" s="165">
        <f>+'[1]Gob Central'!AB129</f>
        <v>0</v>
      </c>
      <c r="BR33" s="165">
        <f>+'[1]Gob Central'!AC129</f>
        <v>0</v>
      </c>
      <c r="BS33" s="165">
        <f>+'[1]Gob Central'!AD129</f>
        <v>0</v>
      </c>
      <c r="BT33" s="165">
        <f>+'[1]Gob Central'!AE129</f>
        <v>0</v>
      </c>
      <c r="BU33" s="165">
        <f>+'[1]Gob Central'!AF129</f>
        <v>0</v>
      </c>
      <c r="BV33" s="165">
        <f>+'[1]Gob Central'!AG129</f>
        <v>0</v>
      </c>
      <c r="BW33" s="165">
        <f>+'[1]Gob Central'!AH129</f>
        <v>0</v>
      </c>
      <c r="BX33" s="165">
        <f>+'[1]Gob Central'!AI129</f>
        <v>0</v>
      </c>
      <c r="BY33" s="165">
        <f>+'[1]Gob Central'!AJ129</f>
        <v>0</v>
      </c>
      <c r="BZ33" s="165">
        <f>+'[1]Gob Central'!AK129</f>
        <v>0</v>
      </c>
      <c r="CA33" s="165">
        <f>+'[1]Gob Central'!AL129</f>
        <v>0</v>
      </c>
      <c r="CB33" s="165">
        <f>+'[1]Gob Central'!AM129</f>
        <v>0</v>
      </c>
      <c r="CC33" s="165">
        <f>+'[1]Gob Central'!AN129</f>
        <v>0</v>
      </c>
      <c r="CD33" s="165">
        <f>+'[1]Gob Central'!AO129</f>
        <v>0</v>
      </c>
      <c r="CE33" s="165">
        <f>+'[1]Gob Central'!AP129</f>
        <v>0</v>
      </c>
      <c r="CF33" s="165">
        <f>+'[1]Gob Central'!AQ129</f>
        <v>0</v>
      </c>
      <c r="CG33" s="165">
        <f>+'[1]Gob Central'!AR129</f>
        <v>0</v>
      </c>
      <c r="CH33" s="165">
        <f>+'[1]Gob Central'!AS129</f>
        <v>0</v>
      </c>
      <c r="CI33" s="165">
        <f>+'[1]Gob Central'!AT129</f>
        <v>0</v>
      </c>
      <c r="CJ33" s="165">
        <f>+'[1]Gob Central'!AU129</f>
        <v>0</v>
      </c>
      <c r="CK33" s="165">
        <f>+'[1]Gob Central'!AV129</f>
        <v>0</v>
      </c>
      <c r="CL33" s="165">
        <f>+'[1]Gob Central'!AW129</f>
        <v>0</v>
      </c>
      <c r="CM33" s="165">
        <f>+'[1]Gob Central'!AX129</f>
        <v>0</v>
      </c>
      <c r="CN33" s="165">
        <f>+'[1]Gob Central'!AY129</f>
        <v>0</v>
      </c>
      <c r="CO33" s="165">
        <f>+'[1]Gob Central'!AZ129</f>
        <v>0</v>
      </c>
      <c r="CP33" s="165">
        <f>+'[1]Gob Central'!BA129</f>
        <v>0</v>
      </c>
      <c r="CQ33" s="165">
        <f>+'[1]Gob Central'!BB129</f>
        <v>0</v>
      </c>
      <c r="CR33" s="165">
        <f>+'[1]Gob Central'!BC129</f>
        <v>0</v>
      </c>
      <c r="CS33" s="165">
        <f>+'[1]Gob Central'!BD129</f>
        <v>0</v>
      </c>
      <c r="CT33" s="165">
        <f>+'[1]Gob Central'!BE129</f>
        <v>0</v>
      </c>
      <c r="CU33" s="165">
        <f>+'[1]Gob Central'!BF129</f>
        <v>0</v>
      </c>
      <c r="CV33" s="165">
        <f>+'[1]Gob Central'!BG129</f>
        <v>0</v>
      </c>
      <c r="CW33" s="165">
        <f>+'[1]Gob Central'!BH129</f>
        <v>0</v>
      </c>
      <c r="CX33" s="165">
        <f>+'[1]Gob Central'!BI129</f>
        <v>0</v>
      </c>
      <c r="CY33" s="165">
        <f>+'[1]Gob Central'!BJ129</f>
        <v>0</v>
      </c>
      <c r="CZ33" s="165">
        <f>+'[1]Gob Central'!BK129</f>
        <v>0</v>
      </c>
      <c r="DA33" s="165">
        <f>+'[1]Gob Central'!BL129</f>
        <v>0</v>
      </c>
      <c r="DB33" s="165">
        <f>+'[1]Gob Central'!BM129</f>
        <v>0</v>
      </c>
      <c r="DC33" s="165">
        <f>+'[1]Gob Central'!BN129</f>
        <v>0</v>
      </c>
      <c r="DD33" s="165">
        <f>+'[1]Gob Central'!BO129</f>
        <v>0</v>
      </c>
      <c r="DE33" s="165">
        <f>+'[1]Gob Central'!BP129</f>
        <v>0</v>
      </c>
      <c r="DF33" s="165">
        <f>+'[1]Gob Central'!BQ129</f>
        <v>0</v>
      </c>
      <c r="DG33" s="165">
        <f>+'[1]Gob Central'!BR129</f>
        <v>0</v>
      </c>
      <c r="DH33" s="165">
        <f>+'[1]Gob Central'!BS129</f>
        <v>0</v>
      </c>
      <c r="DI33" s="165">
        <f>+'[1]Gob Central'!BT129</f>
        <v>0</v>
      </c>
      <c r="DJ33" s="165">
        <f>+'[1]Gob Central'!BU129</f>
        <v>0</v>
      </c>
      <c r="DK33" s="165">
        <f>+'[1]Gob Central'!BV129</f>
        <v>0</v>
      </c>
      <c r="DL33" s="165">
        <f>+'[1]Gob Central'!BW129</f>
        <v>0</v>
      </c>
      <c r="DM33" s="165">
        <f>+'[1]Gob Central'!BX129</f>
        <v>0</v>
      </c>
      <c r="DN33" s="165">
        <f>+'[1]Gob Central'!BY129</f>
        <v>0</v>
      </c>
      <c r="DO33" s="165">
        <f>+'[1]Gob Central'!BZ129</f>
        <v>0</v>
      </c>
      <c r="DP33" s="165">
        <f>+'[1]Gob Central'!CA129</f>
        <v>0</v>
      </c>
      <c r="DQ33" s="165">
        <f>+'[1]Gob Central'!CB129</f>
        <v>0</v>
      </c>
      <c r="DR33" s="165">
        <f>+'[1]Gob Central'!CC129</f>
        <v>0</v>
      </c>
      <c r="DS33" s="165">
        <f>+'[1]Gob Central'!CD129</f>
        <v>0</v>
      </c>
      <c r="DT33" s="165">
        <f>+'[1]Gob Central'!CE129</f>
        <v>0</v>
      </c>
      <c r="DU33" s="165">
        <f>+'[1]Gob Central'!CF129</f>
        <v>0</v>
      </c>
      <c r="DV33" s="165">
        <f>+'[1]Gob Central'!CG129</f>
        <v>0</v>
      </c>
      <c r="DW33" s="165">
        <f>+'[1]Gob Central'!CH129</f>
        <v>0</v>
      </c>
      <c r="DX33" s="165">
        <f>+'[1]Gob Central'!CI129</f>
        <v>0</v>
      </c>
      <c r="DY33" s="165">
        <f>+'[1]Gob Central'!CJ129</f>
        <v>0</v>
      </c>
      <c r="DZ33" s="165">
        <f>+'[1]Gob Central'!CK129</f>
        <v>0</v>
      </c>
      <c r="EA33" s="165">
        <f>+'[1]Gob Central'!CL129</f>
        <v>0</v>
      </c>
      <c r="EB33" s="165">
        <f>+'[1]Gob Central'!CM129</f>
        <v>0</v>
      </c>
      <c r="EC33" s="165">
        <f>+'[1]Gob Central'!CN129</f>
        <v>0</v>
      </c>
      <c r="ED33" s="165">
        <f>+'[1]Gob Central'!CO129</f>
        <v>0</v>
      </c>
      <c r="EE33" s="165">
        <f>+'[1]Gob Central'!CP129</f>
        <v>0</v>
      </c>
      <c r="EF33" s="165">
        <f>+'[1]Gob Central'!CQ129</f>
        <v>0</v>
      </c>
      <c r="EG33" s="165">
        <f>+'[1]Gob Central'!CR129</f>
        <v>0</v>
      </c>
      <c r="EH33" s="165">
        <f>+'[1]Gob Central'!CS129</f>
        <v>0</v>
      </c>
      <c r="EI33" s="165">
        <f>+'[1]Gob Central'!CT129</f>
        <v>0</v>
      </c>
      <c r="EJ33" s="165">
        <f>+'[1]Gob Central'!CU129</f>
        <v>0</v>
      </c>
      <c r="EK33" s="165">
        <f>+'[1]Gob Central'!CV129</f>
        <v>0</v>
      </c>
      <c r="EL33" s="165">
        <f>+'[1]Gob Central'!CW129</f>
        <v>0</v>
      </c>
      <c r="EM33" s="165">
        <f>+'[1]Gob Central'!CX129</f>
        <v>0</v>
      </c>
      <c r="EN33" s="165">
        <f>+'[1]Gob Central'!CY129</f>
        <v>0</v>
      </c>
      <c r="EO33" s="165">
        <f>+'[1]Gob Central'!CZ129</f>
        <v>0</v>
      </c>
      <c r="EP33" s="165">
        <f>+'[1]Gob Central'!DA129</f>
        <v>0</v>
      </c>
      <c r="EQ33" s="165">
        <f>+'[1]Gob Central'!DB129</f>
        <v>0</v>
      </c>
      <c r="ER33" s="165">
        <f>+'[1]Gob Central'!DC129</f>
        <v>0</v>
      </c>
      <c r="ES33" s="165">
        <f>+'[1]Gob Central'!DD129</f>
        <v>0</v>
      </c>
      <c r="ET33" s="165">
        <f>+'[1]Gob Central'!DE129</f>
        <v>0</v>
      </c>
      <c r="EU33" s="165">
        <f>+'[1]Gob Central'!DF129</f>
        <v>0</v>
      </c>
      <c r="EV33" s="165">
        <f>+'[1]Gob Central'!DG129</f>
        <v>0</v>
      </c>
      <c r="EW33" s="165">
        <f>+'[1]Gob Central'!DH129</f>
        <v>0</v>
      </c>
      <c r="EX33" s="165">
        <f>+'[1]Gob Central'!DI129</f>
        <v>0</v>
      </c>
      <c r="EY33" s="165">
        <f>+'[1]Gob Central'!DJ129</f>
        <v>0</v>
      </c>
      <c r="EZ33" s="165">
        <f>+'[1]Gob Central'!DK129</f>
        <v>0</v>
      </c>
      <c r="FA33" s="165">
        <f>+'[1]Gob Central'!DL129</f>
        <v>0</v>
      </c>
      <c r="FB33" s="165">
        <f>+'[1]Gob Central'!DM129</f>
        <v>0</v>
      </c>
      <c r="FC33" s="165">
        <f>+'[1]Gob Central'!DN129</f>
        <v>0</v>
      </c>
      <c r="FD33" s="165">
        <f>+'[1]Gob Central'!DO129</f>
        <v>0</v>
      </c>
      <c r="FE33" s="165">
        <f>+'[1]Gob Central'!DP129</f>
        <v>0</v>
      </c>
      <c r="FF33" s="165">
        <f>+'[1]Gob Central'!DQ129</f>
        <v>0</v>
      </c>
      <c r="FG33" s="165">
        <f>+'[1]Gob Central'!DR129</f>
        <v>0</v>
      </c>
      <c r="FH33" s="165">
        <f>+'[1]Gob Central'!DS129</f>
        <v>0</v>
      </c>
      <c r="FI33" s="165">
        <f>+'[1]Gob Central'!DT129</f>
        <v>0</v>
      </c>
      <c r="FJ33" s="165">
        <f>+'[1]Gob Central'!DU129</f>
        <v>0</v>
      </c>
      <c r="FK33" s="165">
        <f>+'[1]Gob Central'!DV129</f>
        <v>0</v>
      </c>
      <c r="FL33" s="165">
        <f>+'[1]Gob Central'!DW129</f>
        <v>0</v>
      </c>
      <c r="FM33" s="165">
        <f>+'[1]Gob Central'!DX129</f>
        <v>0</v>
      </c>
      <c r="FN33" s="165">
        <f>+'[1]Gob Central'!DY129</f>
        <v>0</v>
      </c>
      <c r="FO33" s="165">
        <f>+'[1]Gob Central'!DZ129</f>
        <v>0</v>
      </c>
      <c r="FP33" s="165">
        <f>+'[1]Gob Central'!EA129</f>
        <v>0</v>
      </c>
      <c r="FQ33" s="165">
        <f>+'[1]Gob Central'!EB129</f>
        <v>0</v>
      </c>
      <c r="FR33" s="165">
        <f>+'[1]Gob Central'!EC129</f>
        <v>0</v>
      </c>
      <c r="FS33" s="165">
        <f>+'[1]Gob Central'!ED129</f>
        <v>0</v>
      </c>
      <c r="FT33" s="165">
        <f>+'[1]Gob Central'!EE129</f>
        <v>0</v>
      </c>
      <c r="FU33" s="165">
        <f>+'[1]Gob Central'!EF129</f>
        <v>0</v>
      </c>
      <c r="FV33" s="165">
        <f>+'[1]Gob Central'!EG129</f>
        <v>0</v>
      </c>
      <c r="FW33" s="165">
        <f>+'[1]Gob Central'!EH129</f>
        <v>0</v>
      </c>
      <c r="FX33" s="165">
        <f>+'[1]Gob Central'!EI129</f>
        <v>0</v>
      </c>
      <c r="FY33" s="165">
        <f>+'[1]Gob Central'!EJ129</f>
        <v>0</v>
      </c>
      <c r="FZ33" s="165">
        <f>+'[1]Gob Central'!EK129</f>
        <v>0</v>
      </c>
      <c r="GA33" s="165">
        <f>+'[1]Gob Central'!EL129</f>
        <v>0</v>
      </c>
      <c r="GB33" s="165">
        <f>+'[1]Gob Central'!EM129</f>
        <v>0</v>
      </c>
      <c r="GC33" s="165">
        <f>+'[1]Gob Central'!EN129</f>
        <v>0</v>
      </c>
      <c r="GD33" s="165">
        <f>+'[1]Gob Central'!EO129</f>
        <v>0</v>
      </c>
      <c r="GE33" s="165">
        <f>+'[1]Gob Central'!EP129</f>
        <v>0</v>
      </c>
      <c r="GF33" s="165">
        <f>+'[1]Gob Central'!EQ129</f>
        <v>0</v>
      </c>
      <c r="GG33" s="165">
        <f>+'[1]Gob Central'!ER129</f>
        <v>0</v>
      </c>
      <c r="GH33" s="165">
        <f>+'[1]Gob Central'!ES129</f>
        <v>0</v>
      </c>
    </row>
    <row r="34" spans="2:190">
      <c r="B34" s="166">
        <v>25</v>
      </c>
      <c r="C34" s="159" t="s">
        <v>145</v>
      </c>
      <c r="D34" s="164">
        <f t="shared" si="277"/>
        <v>0</v>
      </c>
      <c r="E34" s="164">
        <f t="shared" si="278"/>
        <v>0</v>
      </c>
      <c r="F34" s="164">
        <f t="shared" si="279"/>
        <v>0</v>
      </c>
      <c r="G34" s="164">
        <f t="shared" si="280"/>
        <v>0</v>
      </c>
      <c r="H34" s="164">
        <f t="shared" si="281"/>
        <v>0</v>
      </c>
      <c r="I34" s="164">
        <f t="shared" si="282"/>
        <v>0</v>
      </c>
      <c r="J34" s="164">
        <f t="shared" si="283"/>
        <v>0</v>
      </c>
      <c r="K34" s="164">
        <f t="shared" si="284"/>
        <v>0</v>
      </c>
      <c r="L34" s="164">
        <f t="shared" si="285"/>
        <v>948.55084828999998</v>
      </c>
      <c r="M34" s="164">
        <f t="shared" si="266"/>
        <v>0</v>
      </c>
      <c r="N34" s="164">
        <f t="shared" si="15"/>
        <v>0</v>
      </c>
      <c r="O34" s="164">
        <f>+SUM(BG34:BI34)</f>
        <v>0</v>
      </c>
      <c r="P34" s="164">
        <f>+SUM(BJ34:BL34)</f>
        <v>0</v>
      </c>
      <c r="Q34" s="164">
        <f>+SUM(BM34:BO34)</f>
        <v>0</v>
      </c>
      <c r="R34" s="164">
        <f>+SUM(BP34:BR34)</f>
        <v>0</v>
      </c>
      <c r="S34" s="164">
        <f>+SUM(BS34:BU34)</f>
        <v>0</v>
      </c>
      <c r="T34" s="164">
        <f>+SUM(BV34:BX34)</f>
        <v>0</v>
      </c>
      <c r="U34" s="164">
        <f>+SUM(BY34:CA34)</f>
        <v>0</v>
      </c>
      <c r="V34" s="164">
        <f>+SUM(CB34:CD34)</f>
        <v>0</v>
      </c>
      <c r="W34" s="164">
        <f>+SUM(CE34:CG34)</f>
        <v>0</v>
      </c>
      <c r="X34" s="164">
        <f>+SUM(CH34:CJ34)</f>
        <v>0</v>
      </c>
      <c r="Y34" s="164">
        <f>+SUM(CK34:CM34)</f>
        <v>0</v>
      </c>
      <c r="Z34" s="164">
        <f>+SUM(CN34:CP34)</f>
        <v>0</v>
      </c>
      <c r="AA34" s="164">
        <f>+SUM(CQ34:CS34)</f>
        <v>0</v>
      </c>
      <c r="AB34" s="164">
        <f>+SUM(CT34:CV34)</f>
        <v>0</v>
      </c>
      <c r="AC34" s="164">
        <f>+SUM(CW34:CY34)</f>
        <v>0</v>
      </c>
      <c r="AD34" s="164">
        <f>+SUM(CZ34:DB34)</f>
        <v>0</v>
      </c>
      <c r="AE34" s="164">
        <f>+SUM(DC34:DE34)</f>
        <v>0</v>
      </c>
      <c r="AF34" s="164">
        <f>+SUM(DF34:DH34)</f>
        <v>0</v>
      </c>
      <c r="AG34" s="164">
        <f>+SUM(DI34:DK34)</f>
        <v>0</v>
      </c>
      <c r="AH34" s="164">
        <f>+SUM(DL34:DN34)</f>
        <v>0</v>
      </c>
      <c r="AI34" s="164">
        <f>+SUM(DO34:DQ34)</f>
        <v>0</v>
      </c>
      <c r="AJ34" s="164">
        <f>+SUM(DR34:DT34)</f>
        <v>0</v>
      </c>
      <c r="AK34" s="164">
        <f>+SUM(DU34:DW34)</f>
        <v>0</v>
      </c>
      <c r="AL34" s="164">
        <f>+SUM(DX34:DZ34)</f>
        <v>0</v>
      </c>
      <c r="AM34" s="164">
        <f>+SUM(EA34:EC34)</f>
        <v>0</v>
      </c>
      <c r="AN34" s="164">
        <f>+SUM(ED34:EF34)</f>
        <v>0</v>
      </c>
      <c r="AO34" s="164">
        <f>+SUM(EG34:EI34)</f>
        <v>0</v>
      </c>
      <c r="AP34" s="164">
        <f>+SUM(EJ34:EL34)</f>
        <v>0</v>
      </c>
      <c r="AQ34" s="164">
        <f>+SUM(EM34:EO34)</f>
        <v>0</v>
      </c>
      <c r="AR34" s="164">
        <f>+SUM(EP34:ER34)</f>
        <v>0</v>
      </c>
      <c r="AS34" s="164">
        <f>+SUM(ES34:EU34)</f>
        <v>0</v>
      </c>
      <c r="AT34" s="164">
        <f>+SUM(EV34:EX34)</f>
        <v>0</v>
      </c>
      <c r="AU34" s="160">
        <f>+SUM(EY34:FA34)</f>
        <v>0</v>
      </c>
      <c r="AV34" s="160">
        <f>+SUM(FB34:FD34)</f>
        <v>0</v>
      </c>
      <c r="AW34" s="160">
        <f>+SUM(FE34:FG34)</f>
        <v>948.55084828999998</v>
      </c>
      <c r="AX34" s="160">
        <f>+SUM(FH34:FJ34)</f>
        <v>0</v>
      </c>
      <c r="AY34" s="160">
        <f t="shared" si="286"/>
        <v>0</v>
      </c>
      <c r="AZ34" s="160">
        <f t="shared" si="287"/>
        <v>0</v>
      </c>
      <c r="BA34" s="160">
        <f t="shared" si="74"/>
        <v>0</v>
      </c>
      <c r="BB34" s="160">
        <f t="shared" si="75"/>
        <v>0</v>
      </c>
      <c r="BC34" s="160">
        <f t="shared" si="18"/>
        <v>0</v>
      </c>
      <c r="BD34" s="160">
        <f t="shared" si="19"/>
        <v>0</v>
      </c>
      <c r="BE34" s="160">
        <f t="shared" si="20"/>
        <v>0</v>
      </c>
      <c r="BF34" s="160">
        <f t="shared" si="21"/>
        <v>0</v>
      </c>
      <c r="BG34" s="165">
        <f>+'[1]Gob Central'!R115</f>
        <v>0</v>
      </c>
      <c r="BH34" s="165">
        <f>+'[1]Gob Central'!S115</f>
        <v>0</v>
      </c>
      <c r="BI34" s="165">
        <f>+'[1]Gob Central'!T115</f>
        <v>0</v>
      </c>
      <c r="BJ34" s="165">
        <f>+'[1]Gob Central'!U115</f>
        <v>0</v>
      </c>
      <c r="BK34" s="165">
        <f>+'[1]Gob Central'!V115</f>
        <v>0</v>
      </c>
      <c r="BL34" s="165">
        <f>+'[1]Gob Central'!W115</f>
        <v>0</v>
      </c>
      <c r="BM34" s="165">
        <f>+'[1]Gob Central'!X115</f>
        <v>0</v>
      </c>
      <c r="BN34" s="165">
        <f>+'[1]Gob Central'!Y115</f>
        <v>0</v>
      </c>
      <c r="BO34" s="165">
        <f>+'[1]Gob Central'!Z115</f>
        <v>0</v>
      </c>
      <c r="BP34" s="165">
        <f>+'[1]Gob Central'!AA115</f>
        <v>0</v>
      </c>
      <c r="BQ34" s="165">
        <f>+'[1]Gob Central'!AB115</f>
        <v>0</v>
      </c>
      <c r="BR34" s="165">
        <f>+'[1]Gob Central'!AC115</f>
        <v>0</v>
      </c>
      <c r="BS34" s="165">
        <f>+'[1]Gob Central'!AD115</f>
        <v>0</v>
      </c>
      <c r="BT34" s="165">
        <f>+'[1]Gob Central'!AE115</f>
        <v>0</v>
      </c>
      <c r="BU34" s="165">
        <f>+'[1]Gob Central'!AF115</f>
        <v>0</v>
      </c>
      <c r="BV34" s="165">
        <f>+'[1]Gob Central'!AG115</f>
        <v>0</v>
      </c>
      <c r="BW34" s="165">
        <f>+'[1]Gob Central'!AH115</f>
        <v>0</v>
      </c>
      <c r="BX34" s="165">
        <f>+'[1]Gob Central'!AI115</f>
        <v>0</v>
      </c>
      <c r="BY34" s="165">
        <f>+'[1]Gob Central'!AJ115</f>
        <v>0</v>
      </c>
      <c r="BZ34" s="165">
        <f>+'[1]Gob Central'!AK115</f>
        <v>0</v>
      </c>
      <c r="CA34" s="165">
        <f>+'[1]Gob Central'!AL115</f>
        <v>0</v>
      </c>
      <c r="CB34" s="165">
        <f>+'[1]Gob Central'!AM115</f>
        <v>0</v>
      </c>
      <c r="CC34" s="165">
        <f>+'[1]Gob Central'!AN115</f>
        <v>0</v>
      </c>
      <c r="CD34" s="165">
        <f>+'[1]Gob Central'!AO115</f>
        <v>0</v>
      </c>
      <c r="CE34" s="165">
        <f>+'[1]Gob Central'!AP115</f>
        <v>0</v>
      </c>
      <c r="CF34" s="165">
        <f>+'[1]Gob Central'!AQ115</f>
        <v>0</v>
      </c>
      <c r="CG34" s="165">
        <f>+'[1]Gob Central'!AR115</f>
        <v>0</v>
      </c>
      <c r="CH34" s="165">
        <f>+'[1]Gob Central'!AS115</f>
        <v>0</v>
      </c>
      <c r="CI34" s="165">
        <f>+'[1]Gob Central'!AT115</f>
        <v>0</v>
      </c>
      <c r="CJ34" s="165">
        <f>+'[1]Gob Central'!AU115</f>
        <v>0</v>
      </c>
      <c r="CK34" s="165">
        <f>+'[1]Gob Central'!AV115</f>
        <v>0</v>
      </c>
      <c r="CL34" s="165">
        <f>+'[1]Gob Central'!AW115</f>
        <v>0</v>
      </c>
      <c r="CM34" s="165">
        <f>+'[1]Gob Central'!AX115</f>
        <v>0</v>
      </c>
      <c r="CN34" s="165">
        <f>+'[1]Gob Central'!AY115</f>
        <v>0</v>
      </c>
      <c r="CO34" s="165">
        <f>+'[1]Gob Central'!AZ115</f>
        <v>0</v>
      </c>
      <c r="CP34" s="165">
        <f>+'[1]Gob Central'!BA115</f>
        <v>0</v>
      </c>
      <c r="CQ34" s="165">
        <f>+'[1]Gob Central'!BB115</f>
        <v>0</v>
      </c>
      <c r="CR34" s="165">
        <f>+'[1]Gob Central'!BC115</f>
        <v>0</v>
      </c>
      <c r="CS34" s="165">
        <f>+'[1]Gob Central'!BD115</f>
        <v>0</v>
      </c>
      <c r="CT34" s="165">
        <f>+'[1]Gob Central'!BE115</f>
        <v>0</v>
      </c>
      <c r="CU34" s="165">
        <f>+'[1]Gob Central'!BF115</f>
        <v>0</v>
      </c>
      <c r="CV34" s="165">
        <f>+'[1]Gob Central'!BG115</f>
        <v>0</v>
      </c>
      <c r="CW34" s="165">
        <f>+'[1]Gob Central'!BH115</f>
        <v>0</v>
      </c>
      <c r="CX34" s="165">
        <f>+'[1]Gob Central'!BI115</f>
        <v>0</v>
      </c>
      <c r="CY34" s="165">
        <f>+'[1]Gob Central'!BJ115</f>
        <v>0</v>
      </c>
      <c r="CZ34" s="165">
        <f>+'[1]Gob Central'!BK115</f>
        <v>0</v>
      </c>
      <c r="DA34" s="165">
        <f>+'[1]Gob Central'!BL115</f>
        <v>0</v>
      </c>
      <c r="DB34" s="165">
        <f>+'[1]Gob Central'!BM115</f>
        <v>0</v>
      </c>
      <c r="DC34" s="165">
        <f>+'[1]Gob Central'!BN115</f>
        <v>0</v>
      </c>
      <c r="DD34" s="165">
        <f>+'[1]Gob Central'!BO115</f>
        <v>0</v>
      </c>
      <c r="DE34" s="165">
        <f>+'[1]Gob Central'!BP115</f>
        <v>0</v>
      </c>
      <c r="DF34" s="165">
        <f>+'[1]Gob Central'!BQ115</f>
        <v>0</v>
      </c>
      <c r="DG34" s="165">
        <f>+'[1]Gob Central'!BR115</f>
        <v>0</v>
      </c>
      <c r="DH34" s="165">
        <f>+'[1]Gob Central'!BS115</f>
        <v>0</v>
      </c>
      <c r="DI34" s="165">
        <f>+'[1]Gob Central'!BT115</f>
        <v>0</v>
      </c>
      <c r="DJ34" s="165">
        <f>+'[1]Gob Central'!BU115</f>
        <v>0</v>
      </c>
      <c r="DK34" s="165">
        <f>+'[1]Gob Central'!BV115</f>
        <v>0</v>
      </c>
      <c r="DL34" s="165">
        <f>+'[1]Gob Central'!BW115</f>
        <v>0</v>
      </c>
      <c r="DM34" s="165">
        <f>+'[1]Gob Central'!BX115</f>
        <v>0</v>
      </c>
      <c r="DN34" s="165">
        <f>+'[1]Gob Central'!BY115</f>
        <v>0</v>
      </c>
      <c r="DO34" s="165">
        <f>+'[1]Gob Central'!BZ115</f>
        <v>0</v>
      </c>
      <c r="DP34" s="165">
        <f>+'[1]Gob Central'!CA115</f>
        <v>0</v>
      </c>
      <c r="DQ34" s="165">
        <f>+'[1]Gob Central'!CB115</f>
        <v>0</v>
      </c>
      <c r="DR34" s="165">
        <f>+'[1]Gob Central'!CC115</f>
        <v>0</v>
      </c>
      <c r="DS34" s="165">
        <f>+'[1]Gob Central'!CD115</f>
        <v>0</v>
      </c>
      <c r="DT34" s="165">
        <f>+'[1]Gob Central'!CE115</f>
        <v>0</v>
      </c>
      <c r="DU34" s="165">
        <f>+'[1]Gob Central'!CF115</f>
        <v>0</v>
      </c>
      <c r="DV34" s="165">
        <f>+'[1]Gob Central'!CG115</f>
        <v>0</v>
      </c>
      <c r="DW34" s="165">
        <f>+'[1]Gob Central'!CH115</f>
        <v>0</v>
      </c>
      <c r="DX34" s="165">
        <f>+'[1]Gob Central'!CI115</f>
        <v>0</v>
      </c>
      <c r="DY34" s="165">
        <f>+'[1]Gob Central'!CJ115</f>
        <v>0</v>
      </c>
      <c r="DZ34" s="165">
        <f>+'[1]Gob Central'!CK115</f>
        <v>0</v>
      </c>
      <c r="EA34" s="165">
        <f>+'[1]Gob Central'!CL115</f>
        <v>0</v>
      </c>
      <c r="EB34" s="165">
        <f>+'[1]Gob Central'!CM115</f>
        <v>0</v>
      </c>
      <c r="EC34" s="165">
        <f>+'[1]Gob Central'!CN115</f>
        <v>0</v>
      </c>
      <c r="ED34" s="165">
        <f>+'[1]Gob Central'!CO115</f>
        <v>0</v>
      </c>
      <c r="EE34" s="165">
        <f>+'[1]Gob Central'!CP115</f>
        <v>0</v>
      </c>
      <c r="EF34" s="165">
        <f>+'[1]Gob Central'!CQ115</f>
        <v>0</v>
      </c>
      <c r="EG34" s="165">
        <f>+'[1]Gob Central'!CR115</f>
        <v>0</v>
      </c>
      <c r="EH34" s="165">
        <f>+'[1]Gob Central'!CS115</f>
        <v>0</v>
      </c>
      <c r="EI34" s="165">
        <f>+'[1]Gob Central'!CT115</f>
        <v>0</v>
      </c>
      <c r="EJ34" s="165">
        <f>+'[1]Gob Central'!CU115</f>
        <v>0</v>
      </c>
      <c r="EK34" s="165">
        <f>+'[1]Gob Central'!CV115</f>
        <v>0</v>
      </c>
      <c r="EL34" s="165">
        <f>+'[1]Gob Central'!CW115</f>
        <v>0</v>
      </c>
      <c r="EM34" s="165">
        <f>+'[1]Gob Central'!CX115</f>
        <v>0</v>
      </c>
      <c r="EN34" s="165">
        <f>+'[1]Gob Central'!CY115</f>
        <v>0</v>
      </c>
      <c r="EO34" s="165">
        <f>+'[1]Gob Central'!CZ115</f>
        <v>0</v>
      </c>
      <c r="EP34" s="165">
        <f>+'[1]Gob Central'!DA115</f>
        <v>0</v>
      </c>
      <c r="EQ34" s="165">
        <f>+'[1]Gob Central'!DB115</f>
        <v>0</v>
      </c>
      <c r="ER34" s="165">
        <f>+'[1]Gob Central'!DC115</f>
        <v>0</v>
      </c>
      <c r="ES34" s="165">
        <f>+'[1]Gob Central'!DD115</f>
        <v>0</v>
      </c>
      <c r="ET34" s="165">
        <f>+'[1]Gob Central'!DE115</f>
        <v>0</v>
      </c>
      <c r="EU34" s="165">
        <f>+'[1]Gob Central'!DF115</f>
        <v>0</v>
      </c>
      <c r="EV34" s="165">
        <f>+'[1]Gob Central'!DG115</f>
        <v>0</v>
      </c>
      <c r="EW34" s="165">
        <f>+'[1]Gob Central'!DH115</f>
        <v>0</v>
      </c>
      <c r="EX34" s="165">
        <f>+'[1]Gob Central'!DI115</f>
        <v>0</v>
      </c>
      <c r="EY34" s="165">
        <f>+'[1]Gob Central'!DJ115</f>
        <v>0</v>
      </c>
      <c r="EZ34" s="165">
        <f>+'[1]Gob Central'!DK115</f>
        <v>0</v>
      </c>
      <c r="FA34" s="165">
        <f>+'[1]Gob Central'!DL115</f>
        <v>0</v>
      </c>
      <c r="FB34" s="165">
        <f>+'[1]Gob Central'!DM115</f>
        <v>0</v>
      </c>
      <c r="FC34" s="165">
        <f>+'[1]Gob Central'!DN115</f>
        <v>0</v>
      </c>
      <c r="FD34" s="165">
        <f>+'[1]Gob Central'!DO115</f>
        <v>0</v>
      </c>
      <c r="FE34" s="165">
        <f>+'[1]Gob Central'!DP115</f>
        <v>0</v>
      </c>
      <c r="FF34" s="165">
        <f>+'[1]Gob Central'!DQ115</f>
        <v>948.55084828999998</v>
      </c>
      <c r="FG34" s="165">
        <f>+'[1]Gob Central'!DR115</f>
        <v>0</v>
      </c>
      <c r="FH34" s="165">
        <f>+'[1]Gob Central'!DS115</f>
        <v>0</v>
      </c>
      <c r="FI34" s="165">
        <f>+'[1]Gob Central'!DT115</f>
        <v>0</v>
      </c>
      <c r="FJ34" s="165">
        <f>+'[1]Gob Central'!DU115</f>
        <v>0</v>
      </c>
      <c r="FK34" s="165">
        <f>+'[1]Gob Central'!DV115</f>
        <v>0</v>
      </c>
      <c r="FL34" s="165">
        <f>+'[1]Gob Central'!DW115</f>
        <v>0</v>
      </c>
      <c r="FM34" s="165">
        <f>+'[1]Gob Central'!DX115</f>
        <v>0</v>
      </c>
      <c r="FN34" s="165">
        <f>+'[1]Gob Central'!DY115</f>
        <v>0</v>
      </c>
      <c r="FO34" s="165">
        <f>+'[1]Gob Central'!DZ115</f>
        <v>0</v>
      </c>
      <c r="FP34" s="165">
        <f>+'[1]Gob Central'!EA115</f>
        <v>0</v>
      </c>
      <c r="FQ34" s="165">
        <f>+'[1]Gob Central'!EB115</f>
        <v>0</v>
      </c>
      <c r="FR34" s="165">
        <f>+'[1]Gob Central'!EC115</f>
        <v>0</v>
      </c>
      <c r="FS34" s="165">
        <f>+'[1]Gob Central'!ED115</f>
        <v>0</v>
      </c>
      <c r="FT34" s="165">
        <f>+'[1]Gob Central'!EE115</f>
        <v>0</v>
      </c>
      <c r="FU34" s="165">
        <f>+'[1]Gob Central'!EF115</f>
        <v>0</v>
      </c>
      <c r="FV34" s="165">
        <f>+'[1]Gob Central'!EG115</f>
        <v>0</v>
      </c>
      <c r="FW34" s="165">
        <f>+'[1]Gob Central'!EH115</f>
        <v>0</v>
      </c>
      <c r="FX34" s="165">
        <f>+'[1]Gob Central'!EI115</f>
        <v>0</v>
      </c>
      <c r="FY34" s="165">
        <f>+'[1]Gob Central'!EJ115</f>
        <v>0</v>
      </c>
      <c r="FZ34" s="165">
        <f>+'[1]Gob Central'!EK115</f>
        <v>0</v>
      </c>
      <c r="GA34" s="165">
        <f>+'[1]Gob Central'!EL115</f>
        <v>0</v>
      </c>
      <c r="GB34" s="165">
        <f>+'[1]Gob Central'!EM115</f>
        <v>0</v>
      </c>
      <c r="GC34" s="165">
        <f>+'[1]Gob Central'!EN115</f>
        <v>0</v>
      </c>
      <c r="GD34" s="165">
        <f>+'[1]Gob Central'!EO115</f>
        <v>0</v>
      </c>
      <c r="GE34" s="165">
        <f>+'[1]Gob Central'!EP115</f>
        <v>0</v>
      </c>
      <c r="GF34" s="165">
        <f>+'[1]Gob Central'!EQ115</f>
        <v>0</v>
      </c>
      <c r="GG34" s="165">
        <f>+'[1]Gob Central'!ER115</f>
        <v>0</v>
      </c>
      <c r="GH34" s="165">
        <f>+'[1]Gob Central'!ES115</f>
        <v>0</v>
      </c>
    </row>
    <row r="35" spans="2:190">
      <c r="B35" s="167"/>
      <c r="C35" s="172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>
        <f t="shared" si="15"/>
        <v>0</v>
      </c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>
        <f t="shared" si="21"/>
        <v>0</v>
      </c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</row>
    <row r="36" spans="2:190" s="62" customFormat="1">
      <c r="B36" s="174">
        <v>3</v>
      </c>
      <c r="C36" s="175" t="s">
        <v>165</v>
      </c>
      <c r="D36" s="176">
        <f t="shared" ref="D36:AG36" si="288">+D8-D18</f>
        <v>-8333.1561549888775</v>
      </c>
      <c r="E36" s="176">
        <f t="shared" si="288"/>
        <v>-9074.8621948752389</v>
      </c>
      <c r="F36" s="176">
        <f t="shared" si="288"/>
        <v>-6754.7587820367335</v>
      </c>
      <c r="G36" s="176">
        <f t="shared" si="288"/>
        <v>-7529.3142898942806</v>
      </c>
      <c r="H36" s="176">
        <f t="shared" si="288"/>
        <v>-6937.5331248694183</v>
      </c>
      <c r="I36" s="176">
        <f t="shared" si="288"/>
        <v>-3847.4168777872796</v>
      </c>
      <c r="J36" s="176">
        <f t="shared" si="288"/>
        <v>-6190.7730498583123</v>
      </c>
      <c r="K36" s="176">
        <f t="shared" si="288"/>
        <v>-7934.8539090224012</v>
      </c>
      <c r="L36" s="176">
        <f t="shared" si="288"/>
        <v>-4238.2777720239264</v>
      </c>
      <c r="M36" s="176">
        <f t="shared" si="288"/>
        <v>-1927.0151166132835</v>
      </c>
      <c r="N36" s="176">
        <f t="shared" si="15"/>
        <v>-6255.8895009611333</v>
      </c>
      <c r="O36" s="176">
        <f t="shared" ref="O36:S36" si="289">+O8-O18</f>
        <v>-1191.1713730058648</v>
      </c>
      <c r="P36" s="176">
        <f t="shared" si="289"/>
        <v>-1039.8649018481719</v>
      </c>
      <c r="Q36" s="176">
        <f t="shared" si="289"/>
        <v>-1794.4152836220014</v>
      </c>
      <c r="R36" s="176">
        <f t="shared" si="289"/>
        <v>-4307.70459651284</v>
      </c>
      <c r="S36" s="176">
        <f t="shared" si="289"/>
        <v>-1253.0337484577358</v>
      </c>
      <c r="T36" s="176">
        <f t="shared" si="288"/>
        <v>-1560.0783079688922</v>
      </c>
      <c r="U36" s="176">
        <f t="shared" si="288"/>
        <v>-1655.9762100715075</v>
      </c>
      <c r="V36" s="176">
        <f t="shared" si="288"/>
        <v>-4605.7739283771034</v>
      </c>
      <c r="W36" s="176">
        <f t="shared" si="288"/>
        <v>-1906.7609226359602</v>
      </c>
      <c r="X36" s="176">
        <f t="shared" si="288"/>
        <v>-1318.9071764551466</v>
      </c>
      <c r="Y36" s="176">
        <f t="shared" si="288"/>
        <v>-1193.3796962060351</v>
      </c>
      <c r="Z36" s="176">
        <f t="shared" si="288"/>
        <v>-2335.7109867395916</v>
      </c>
      <c r="AA36" s="176">
        <f t="shared" si="288"/>
        <v>-1567.5585546571178</v>
      </c>
      <c r="AB36" s="176">
        <f t="shared" si="288"/>
        <v>-864.47244097709938</v>
      </c>
      <c r="AC36" s="176">
        <f t="shared" si="288"/>
        <v>-1839.247257049813</v>
      </c>
      <c r="AD36" s="176">
        <f t="shared" si="288"/>
        <v>-3258.0360372102487</v>
      </c>
      <c r="AE36" s="176">
        <f t="shared" si="288"/>
        <v>-678.15333757628832</v>
      </c>
      <c r="AF36" s="176">
        <f t="shared" si="288"/>
        <v>-737.37056792089652</v>
      </c>
      <c r="AG36" s="176">
        <f t="shared" si="288"/>
        <v>-1155.7237191896643</v>
      </c>
      <c r="AH36" s="176">
        <f t="shared" ref="AH36:AZ36" si="290">+AH8-AH18</f>
        <v>-4366.2855001825692</v>
      </c>
      <c r="AI36" s="176">
        <f t="shared" si="290"/>
        <v>-248.30554989380312</v>
      </c>
      <c r="AJ36" s="176">
        <f t="shared" si="290"/>
        <v>-841.52863316861453</v>
      </c>
      <c r="AK36" s="176">
        <f t="shared" si="290"/>
        <v>-1369.2946688208617</v>
      </c>
      <c r="AL36" s="176">
        <f t="shared" si="290"/>
        <v>-1388.2880259040005</v>
      </c>
      <c r="AM36" s="176">
        <f t="shared" si="290"/>
        <v>-597.61723941854734</v>
      </c>
      <c r="AN36" s="176">
        <f t="shared" si="290"/>
        <v>-496.95224653424543</v>
      </c>
      <c r="AO36" s="176">
        <f t="shared" si="290"/>
        <v>-1661.5334705490011</v>
      </c>
      <c r="AP36" s="176">
        <f t="shared" si="290"/>
        <v>-3434.6700933565176</v>
      </c>
      <c r="AQ36" s="176">
        <f t="shared" si="290"/>
        <v>-770.35566651512431</v>
      </c>
      <c r="AR36" s="176">
        <f t="shared" si="290"/>
        <v>-2998.7311746583227</v>
      </c>
      <c r="AS36" s="176">
        <f t="shared" si="290"/>
        <v>-1267.5497594198807</v>
      </c>
      <c r="AT36" s="176">
        <f t="shared" si="290"/>
        <v>-2898.2173084290744</v>
      </c>
      <c r="AU36" s="176">
        <f t="shared" si="290"/>
        <v>-639.17516720242918</v>
      </c>
      <c r="AV36" s="176">
        <f t="shared" si="290"/>
        <v>-565.72030848598342</v>
      </c>
      <c r="AW36" s="176">
        <f t="shared" si="290"/>
        <v>-622.89293568025187</v>
      </c>
      <c r="AX36" s="176">
        <f t="shared" si="290"/>
        <v>-2410.4893606552596</v>
      </c>
      <c r="AY36" s="176">
        <f t="shared" si="290"/>
        <v>-43.740981230658633</v>
      </c>
      <c r="AZ36" s="176">
        <f t="shared" si="290"/>
        <v>389.7915636329393</v>
      </c>
      <c r="BA36" s="176">
        <f t="shared" ref="BA36" si="291">+BA8-BA18</f>
        <v>-56.305813972273739</v>
      </c>
      <c r="BB36" s="176">
        <f>+BB8-BB18</f>
        <v>-2216.6317570432902</v>
      </c>
      <c r="BC36" s="176">
        <f t="shared" ref="BC36:BH36" si="292">+BC8-BC18</f>
        <v>-710.59497190304171</v>
      </c>
      <c r="BD36" s="176">
        <f t="shared" si="292"/>
        <v>-737.95574122997539</v>
      </c>
      <c r="BE36" s="176">
        <f t="shared" si="292"/>
        <v>-1814.832739106263</v>
      </c>
      <c r="BF36" s="176">
        <f t="shared" si="21"/>
        <v>-2992.5060487218534</v>
      </c>
      <c r="BG36" s="176">
        <f t="shared" si="292"/>
        <v>-449.22339432075273</v>
      </c>
      <c r="BH36" s="176">
        <f t="shared" si="292"/>
        <v>-415.18505009680712</v>
      </c>
      <c r="BI36" s="176">
        <f t="shared" ref="BI36:BO36" si="293">+BI8-BI18</f>
        <v>-326.7629285883034</v>
      </c>
      <c r="BJ36" s="176">
        <f t="shared" si="293"/>
        <v>402.96758586691612</v>
      </c>
      <c r="BK36" s="176">
        <f t="shared" si="293"/>
        <v>-352.48733393441847</v>
      </c>
      <c r="BL36" s="176">
        <f t="shared" si="293"/>
        <v>-1090.3451537806707</v>
      </c>
      <c r="BM36" s="176">
        <f t="shared" si="293"/>
        <v>-154.32031066608624</v>
      </c>
      <c r="BN36" s="176">
        <f t="shared" si="293"/>
        <v>-643.65558054973826</v>
      </c>
      <c r="BO36" s="176">
        <f t="shared" si="293"/>
        <v>-996.43939240617613</v>
      </c>
      <c r="BP36" s="176">
        <f t="shared" ref="BP36:EA36" si="294">+BP8-BP18</f>
        <v>-676.7995780264323</v>
      </c>
      <c r="BQ36" s="176">
        <f t="shared" si="294"/>
        <v>-1146.7432535323533</v>
      </c>
      <c r="BR36" s="176">
        <f t="shared" si="294"/>
        <v>-2484.1617649540544</v>
      </c>
      <c r="BS36" s="176">
        <f t="shared" si="294"/>
        <v>250.53633787131798</v>
      </c>
      <c r="BT36" s="176">
        <f t="shared" si="294"/>
        <v>-824.11998277475914</v>
      </c>
      <c r="BU36" s="176">
        <f t="shared" si="294"/>
        <v>-679.45010355429486</v>
      </c>
      <c r="BV36" s="176">
        <f t="shared" si="294"/>
        <v>-131.3218299800119</v>
      </c>
      <c r="BW36" s="176">
        <f t="shared" si="294"/>
        <v>-263.53914629647943</v>
      </c>
      <c r="BX36" s="176">
        <f t="shared" si="294"/>
        <v>-1165.2173316924009</v>
      </c>
      <c r="BY36" s="176">
        <f t="shared" si="294"/>
        <v>-369.4387460096188</v>
      </c>
      <c r="BZ36" s="176">
        <f t="shared" si="294"/>
        <v>-666.14210101866092</v>
      </c>
      <c r="CA36" s="176">
        <f t="shared" si="294"/>
        <v>-620.39536304322814</v>
      </c>
      <c r="CB36" s="176">
        <f t="shared" si="294"/>
        <v>-713.26116999187707</v>
      </c>
      <c r="CC36" s="176">
        <f t="shared" si="294"/>
        <v>-946.99793070016392</v>
      </c>
      <c r="CD36" s="176">
        <f t="shared" si="294"/>
        <v>-2945.5148276850618</v>
      </c>
      <c r="CE36" s="176">
        <f t="shared" si="294"/>
        <v>275.7206078954564</v>
      </c>
      <c r="CF36" s="176">
        <f t="shared" si="294"/>
        <v>-1133.7180173187878</v>
      </c>
      <c r="CG36" s="176">
        <f t="shared" si="294"/>
        <v>-1048.7635132126288</v>
      </c>
      <c r="CH36" s="176">
        <f t="shared" si="294"/>
        <v>32.147828391400282</v>
      </c>
      <c r="CI36" s="176">
        <f t="shared" si="294"/>
        <v>-551.58081043147172</v>
      </c>
      <c r="CJ36" s="176">
        <f t="shared" si="294"/>
        <v>-799.47419441507668</v>
      </c>
      <c r="CK36" s="176">
        <f t="shared" si="294"/>
        <v>-480.3818137650369</v>
      </c>
      <c r="CL36" s="176">
        <f t="shared" si="294"/>
        <v>-303.7933930163432</v>
      </c>
      <c r="CM36" s="176">
        <f t="shared" si="294"/>
        <v>-409.20448942465447</v>
      </c>
      <c r="CN36" s="176">
        <f t="shared" si="294"/>
        <v>-640.01367222083195</v>
      </c>
      <c r="CO36" s="176">
        <f t="shared" si="294"/>
        <v>239.38459397839694</v>
      </c>
      <c r="CP36" s="176">
        <f t="shared" si="294"/>
        <v>-1935.0819084971567</v>
      </c>
      <c r="CQ36" s="176">
        <f t="shared" si="294"/>
        <v>311.81418620983027</v>
      </c>
      <c r="CR36" s="176">
        <f t="shared" si="294"/>
        <v>-1515.5163597410415</v>
      </c>
      <c r="CS36" s="176">
        <f t="shared" si="294"/>
        <v>-363.85638112590607</v>
      </c>
      <c r="CT36" s="176">
        <f t="shared" si="294"/>
        <v>-250.29144574344502</v>
      </c>
      <c r="CU36" s="176">
        <f t="shared" si="294"/>
        <v>-178.60942433121357</v>
      </c>
      <c r="CV36" s="176">
        <f t="shared" si="294"/>
        <v>-435.57157090244118</v>
      </c>
      <c r="CW36" s="176">
        <f t="shared" si="294"/>
        <v>-396.23607622476823</v>
      </c>
      <c r="CX36" s="176">
        <f t="shared" si="294"/>
        <v>-503.4839009933537</v>
      </c>
      <c r="CY36" s="176">
        <f t="shared" si="294"/>
        <v>-939.52727983169166</v>
      </c>
      <c r="CZ36" s="176">
        <f t="shared" si="294"/>
        <v>-636.6344900679095</v>
      </c>
      <c r="DA36" s="176">
        <f t="shared" si="294"/>
        <v>-655.73884237409573</v>
      </c>
      <c r="DB36" s="176">
        <f t="shared" si="294"/>
        <v>-1965.6627047682418</v>
      </c>
      <c r="DC36" s="176">
        <f t="shared" si="294"/>
        <v>1071.0962887402636</v>
      </c>
      <c r="DD36" s="176">
        <f t="shared" si="294"/>
        <v>-571.6969552319498</v>
      </c>
      <c r="DE36" s="176">
        <f t="shared" si="294"/>
        <v>-1177.5526710846029</v>
      </c>
      <c r="DF36" s="176">
        <f t="shared" si="294"/>
        <v>160.76567311076724</v>
      </c>
      <c r="DG36" s="176">
        <f t="shared" si="294"/>
        <v>-1373.1245914335934</v>
      </c>
      <c r="DH36" s="176">
        <f t="shared" si="294"/>
        <v>474.98835040192887</v>
      </c>
      <c r="DI36" s="176">
        <f t="shared" si="294"/>
        <v>-226.81878365646833</v>
      </c>
      <c r="DJ36" s="176">
        <f t="shared" si="294"/>
        <v>-346.03948177159083</v>
      </c>
      <c r="DK36" s="176">
        <f t="shared" si="294"/>
        <v>-582.86545376160541</v>
      </c>
      <c r="DL36" s="176">
        <f t="shared" si="294"/>
        <v>-427.29265732211161</v>
      </c>
      <c r="DM36" s="176">
        <f t="shared" si="294"/>
        <v>-749.88249772218614</v>
      </c>
      <c r="DN36" s="176">
        <f t="shared" si="294"/>
        <v>-3189.1103451382724</v>
      </c>
      <c r="DO36" s="176">
        <f t="shared" si="294"/>
        <v>716.40544676779155</v>
      </c>
      <c r="DP36" s="176">
        <f t="shared" si="294"/>
        <v>-177.48417990689723</v>
      </c>
      <c r="DQ36" s="176">
        <f t="shared" si="294"/>
        <v>-787.22681675469676</v>
      </c>
      <c r="DR36" s="176">
        <f t="shared" si="294"/>
        <v>-153.43497213374076</v>
      </c>
      <c r="DS36" s="176">
        <f t="shared" si="294"/>
        <v>-356.27123880353321</v>
      </c>
      <c r="DT36" s="176">
        <f t="shared" si="294"/>
        <v>-331.82242223133341</v>
      </c>
      <c r="DU36" s="176">
        <f t="shared" si="294"/>
        <v>-214.14509159153295</v>
      </c>
      <c r="DV36" s="176">
        <f t="shared" si="294"/>
        <v>-449.79983126973428</v>
      </c>
      <c r="DW36" s="176">
        <f t="shared" si="294"/>
        <v>-705.349745959595</v>
      </c>
      <c r="DX36" s="176">
        <f t="shared" si="294"/>
        <v>113.10220614306604</v>
      </c>
      <c r="DY36" s="176">
        <f t="shared" si="294"/>
        <v>-713.04267612473336</v>
      </c>
      <c r="DZ36" s="176">
        <f t="shared" si="294"/>
        <v>-788.34755592233296</v>
      </c>
      <c r="EA36" s="176">
        <f t="shared" si="294"/>
        <v>9.0919560616679291</v>
      </c>
      <c r="EB36" s="176">
        <f t="shared" ref="EB36:FX36" si="295">+EB8-EB18</f>
        <v>-477.2734622383332</v>
      </c>
      <c r="EC36" s="176">
        <f t="shared" si="295"/>
        <v>-129.43573324188174</v>
      </c>
      <c r="ED36" s="176">
        <f t="shared" si="295"/>
        <v>-17.534604350855489</v>
      </c>
      <c r="EE36" s="176">
        <f t="shared" si="295"/>
        <v>268.82018646208837</v>
      </c>
      <c r="EF36" s="176">
        <f t="shared" si="295"/>
        <v>-748.23782864547911</v>
      </c>
      <c r="EG36" s="176">
        <f t="shared" si="295"/>
        <v>-762.69905319653503</v>
      </c>
      <c r="EH36" s="176">
        <f t="shared" si="295"/>
        <v>-175.85027982913169</v>
      </c>
      <c r="EI36" s="176">
        <f t="shared" si="295"/>
        <v>-722.98413752333317</v>
      </c>
      <c r="EJ36" s="176">
        <f t="shared" si="295"/>
        <v>-423.52318691888445</v>
      </c>
      <c r="EK36" s="176">
        <f t="shared" si="295"/>
        <v>-545.46955206639188</v>
      </c>
      <c r="EL36" s="176">
        <f t="shared" si="295"/>
        <v>-2465.6773543712416</v>
      </c>
      <c r="EM36" s="176">
        <f t="shared" si="295"/>
        <v>281.73273287549625</v>
      </c>
      <c r="EN36" s="176">
        <f t="shared" si="295"/>
        <v>-673.80190786364642</v>
      </c>
      <c r="EO36" s="176">
        <f t="shared" si="295"/>
        <v>-378.28649152697403</v>
      </c>
      <c r="EP36" s="176">
        <f t="shared" si="295"/>
        <v>-339.54105680626373</v>
      </c>
      <c r="EQ36" s="176">
        <f t="shared" si="295"/>
        <v>-1572.7886225005777</v>
      </c>
      <c r="ER36" s="176">
        <f t="shared" si="295"/>
        <v>-1086.4014953514798</v>
      </c>
      <c r="ES36" s="176">
        <f t="shared" si="295"/>
        <v>-717.44208059474659</v>
      </c>
      <c r="ET36" s="176">
        <f t="shared" si="295"/>
        <v>-737.74305735619805</v>
      </c>
      <c r="EU36" s="176">
        <f t="shared" si="295"/>
        <v>187.63537853106422</v>
      </c>
      <c r="EV36" s="176">
        <f t="shared" si="295"/>
        <v>-673.15353809829321</v>
      </c>
      <c r="EW36" s="176">
        <f t="shared" si="295"/>
        <v>-637.34634434415352</v>
      </c>
      <c r="EX36" s="176">
        <f t="shared" si="295"/>
        <v>-1587.7174259866285</v>
      </c>
      <c r="EY36" s="176">
        <f t="shared" si="295"/>
        <v>-190.32646948880188</v>
      </c>
      <c r="EZ36" s="176">
        <f t="shared" si="295"/>
        <v>-745.02782745955233</v>
      </c>
      <c r="FA36" s="176">
        <f t="shared" si="295"/>
        <v>296.17912974592491</v>
      </c>
      <c r="FB36" s="176">
        <f t="shared" si="295"/>
        <v>-141.82797527876539</v>
      </c>
      <c r="FC36" s="176">
        <f t="shared" si="295"/>
        <v>-357.18083517269247</v>
      </c>
      <c r="FD36" s="176">
        <f t="shared" si="295"/>
        <v>-66.711498034525647</v>
      </c>
      <c r="FE36" s="176">
        <f t="shared" si="295"/>
        <v>-444.27519484930872</v>
      </c>
      <c r="FF36" s="176">
        <f t="shared" si="295"/>
        <v>-618.30153497849437</v>
      </c>
      <c r="FG36" s="176">
        <f t="shared" si="295"/>
        <v>439.68379414755191</v>
      </c>
      <c r="FH36" s="176">
        <f t="shared" si="295"/>
        <v>-367.4163249760025</v>
      </c>
      <c r="FI36" s="176">
        <f t="shared" si="295"/>
        <v>-78.284223773766911</v>
      </c>
      <c r="FJ36" s="176">
        <f t="shared" si="295"/>
        <v>-1964.7888119054894</v>
      </c>
      <c r="FK36" s="176">
        <f t="shared" si="295"/>
        <v>453.11184251120426</v>
      </c>
      <c r="FL36" s="176">
        <f t="shared" si="295"/>
        <v>-551.98116820637938</v>
      </c>
      <c r="FM36" s="176">
        <f t="shared" si="295"/>
        <v>55.064280464515264</v>
      </c>
      <c r="FN36" s="176">
        <f t="shared" si="295"/>
        <v>403.3014866976867</v>
      </c>
      <c r="FO36" s="176">
        <f t="shared" si="295"/>
        <v>438.32600490660087</v>
      </c>
      <c r="FP36" s="176">
        <f t="shared" si="295"/>
        <v>-451.89999197134807</v>
      </c>
      <c r="FQ36" s="176">
        <f t="shared" si="295"/>
        <v>-45.455721578126912</v>
      </c>
      <c r="FR36" s="176">
        <f t="shared" si="295"/>
        <v>-104.40104220812808</v>
      </c>
      <c r="FS36" s="176">
        <f t="shared" si="295"/>
        <v>93.550949813981248</v>
      </c>
      <c r="FT36" s="176">
        <f t="shared" si="295"/>
        <v>-444.82295948785918</v>
      </c>
      <c r="FU36" s="176">
        <f t="shared" si="295"/>
        <v>-529.05385867222174</v>
      </c>
      <c r="FV36" s="176">
        <f t="shared" si="295"/>
        <v>-1242.7549388832092</v>
      </c>
      <c r="FW36" s="176">
        <f t="shared" si="295"/>
        <v>524.07375723386269</v>
      </c>
      <c r="FX36" s="176">
        <f t="shared" si="295"/>
        <v>-781.26134192687005</v>
      </c>
      <c r="FY36" s="176">
        <f t="shared" ref="FY36:FZ36" si="296">+FY8-FY18</f>
        <v>-453.40738721003436</v>
      </c>
      <c r="FZ36" s="176">
        <f t="shared" si="296"/>
        <v>586.37488110284619</v>
      </c>
      <c r="GA36" s="176">
        <f t="shared" ref="GA36:GB36" si="297">+GA8-GA18</f>
        <v>-756.66043071873219</v>
      </c>
      <c r="GB36" s="176">
        <f t="shared" si="297"/>
        <v>-567.67019161408939</v>
      </c>
      <c r="GC36" s="176">
        <f t="shared" ref="GC36" si="298">+GC8-GC18</f>
        <v>-702.89214202048061</v>
      </c>
      <c r="GD36" s="176">
        <f t="shared" ref="GD36" si="299">+GD8-GD18</f>
        <v>-739.5106099250911</v>
      </c>
      <c r="GE36" s="176">
        <f t="shared" ref="GE36" si="300">+GE8-GE18</f>
        <v>-372.42998716069133</v>
      </c>
      <c r="GF36" s="176">
        <f t="shared" ref="GF36:GH36" si="301">+GF8-GF18</f>
        <v>-640.72470306218838</v>
      </c>
      <c r="GG36" s="176">
        <f t="shared" si="301"/>
        <v>-492.52956463789769</v>
      </c>
      <c r="GH36" s="176">
        <f t="shared" si="301"/>
        <v>-1859.2517810217673</v>
      </c>
    </row>
    <row r="37" spans="2:190" s="63" customFormat="1">
      <c r="B37" s="177">
        <v>3</v>
      </c>
      <c r="C37" s="178" t="s">
        <v>166</v>
      </c>
      <c r="D37" s="179">
        <f>+[2]GC!C43</f>
        <v>-8902.63746164029</v>
      </c>
      <c r="E37" s="179">
        <f>+[2]GC!D43</f>
        <v>-10652.217881196091</v>
      </c>
      <c r="F37" s="179">
        <f>+[2]GC!E43</f>
        <v>-6914.2137141131752</v>
      </c>
      <c r="G37" s="179">
        <f>+[2]GC!F43</f>
        <v>-8018.5512320934868</v>
      </c>
      <c r="H37" s="179">
        <f>+[2]GC!G43</f>
        <v>-6798.108494967968</v>
      </c>
      <c r="I37" s="179">
        <f>+[2]GC!H43</f>
        <v>-4270.9975094870897</v>
      </c>
      <c r="J37" s="179">
        <f>+[2]GC!I43</f>
        <v>-6166.53536024399</v>
      </c>
      <c r="K37" s="179">
        <f>+[2]GC!J43</f>
        <v>-8048.8280262929729</v>
      </c>
      <c r="L37" s="179">
        <f>+[2]GC!K43</f>
        <v>-4266.6965758443621</v>
      </c>
      <c r="M37" s="179">
        <f>+[2]GC!L43</f>
        <v>-1546.4220151690897</v>
      </c>
      <c r="N37" s="179">
        <f t="shared" si="15"/>
        <v>-5914.3977885014083</v>
      </c>
      <c r="O37" s="179">
        <f>+[2]GC!N43</f>
        <v>-1251.3767370237074</v>
      </c>
      <c r="P37" s="179">
        <f>+[2]GC!O43</f>
        <v>-1244.9328002386555</v>
      </c>
      <c r="Q37" s="179">
        <f>+[2]GC!P43</f>
        <v>-2151.4316353350023</v>
      </c>
      <c r="R37" s="179">
        <f>+[2]GC!Q43</f>
        <v>-4254.8962890429257</v>
      </c>
      <c r="S37" s="179">
        <f>+[2]GC!R43</f>
        <v>-1421.7595372766209</v>
      </c>
      <c r="T37" s="179">
        <f>+[2]GC!S43</f>
        <v>-1726.1826601421608</v>
      </c>
      <c r="U37" s="179">
        <f>+[2]GC!T43</f>
        <v>-2745.9420224909568</v>
      </c>
      <c r="V37" s="179">
        <f>+[2]GC!U43</f>
        <v>-4758.3336612863586</v>
      </c>
      <c r="W37" s="179">
        <f>+[2]GC!V43</f>
        <v>-903.26339287449878</v>
      </c>
      <c r="X37" s="179">
        <f>+[2]GC!W43</f>
        <v>-1355.0169111320097</v>
      </c>
      <c r="Y37" s="179">
        <f>+[2]GC!X43</f>
        <v>-606.85281866801574</v>
      </c>
      <c r="Z37" s="179">
        <f>+[2]GC!Y43</f>
        <v>-4049.0805914386442</v>
      </c>
      <c r="AA37" s="179">
        <f>+[2]GC!Z43</f>
        <v>-1543.6012965355108</v>
      </c>
      <c r="AB37" s="179">
        <f>+[2]GC!AA43</f>
        <v>-968.5626929555267</v>
      </c>
      <c r="AC37" s="179">
        <f>+[2]GC!AB43</f>
        <v>-1798.5193200656156</v>
      </c>
      <c r="AD37" s="179">
        <f>+[2]GC!AC43</f>
        <v>-3707.8679225368332</v>
      </c>
      <c r="AE37" s="179">
        <f>+[2]GC!AD43</f>
        <v>-1462.9076801728588</v>
      </c>
      <c r="AF37" s="179">
        <f>+[2]GC!AE43</f>
        <v>-857.10175644982337</v>
      </c>
      <c r="AG37" s="179">
        <f>+[2]GC!AF43</f>
        <v>-540.46070416165003</v>
      </c>
      <c r="AH37" s="179">
        <f>+[2]GC!AG43</f>
        <v>-3937.6383541836367</v>
      </c>
      <c r="AI37" s="179">
        <f>+[2]GC!AH43</f>
        <v>-1062.0686794382173</v>
      </c>
      <c r="AJ37" s="179">
        <f>+[2]GC!AI43</f>
        <v>-620.72601901215694</v>
      </c>
      <c r="AK37" s="179">
        <f>+[2]GC!AJ43</f>
        <v>-801.19326566145992</v>
      </c>
      <c r="AL37" s="179">
        <f>+[2]GC!AK43</f>
        <v>-1787.0095453752438</v>
      </c>
      <c r="AM37" s="179">
        <f>+[2]GC!AL43</f>
        <v>-630.15203765276601</v>
      </c>
      <c r="AN37" s="179">
        <f>+[2]GC!AM43</f>
        <v>-794.28655454643831</v>
      </c>
      <c r="AO37" s="179">
        <f>+[2]GC!AN43</f>
        <v>-1509.7774845831973</v>
      </c>
      <c r="AP37" s="179">
        <f>+[2]GC!AO43</f>
        <v>-3232.3192834615911</v>
      </c>
      <c r="AQ37" s="179">
        <f>+[2]GC!AP43</f>
        <v>-266.56479006576501</v>
      </c>
      <c r="AR37" s="179">
        <f>+[2]GC!AQ43</f>
        <v>-3240.1289204313498</v>
      </c>
      <c r="AS37" s="179">
        <f>+[2]GC!AR43</f>
        <v>-1466.8130927748507</v>
      </c>
      <c r="AT37" s="179">
        <f>+[2]GC!AS43</f>
        <v>-3075.3212230210138</v>
      </c>
      <c r="AU37" s="179">
        <f>+[2]GC!AT43</f>
        <v>-534.57718487270904</v>
      </c>
      <c r="AV37" s="179">
        <f>+[2]GC!AU43</f>
        <v>-561.93478005628458</v>
      </c>
      <c r="AW37" s="179">
        <f>+[2]GC!AV43</f>
        <v>-586.66430003255573</v>
      </c>
      <c r="AX37" s="179">
        <f>+[2]GC!AW43</f>
        <v>-2583.5203108828127</v>
      </c>
      <c r="AY37" s="179">
        <f>+[2]GC!AX43</f>
        <v>251.91435476613333</v>
      </c>
      <c r="AZ37" s="179">
        <f>+[2]GC!AY43</f>
        <v>254.59390055891527</v>
      </c>
      <c r="BA37" s="179">
        <f>+[2]GC!AZ43</f>
        <v>92.338395045651851</v>
      </c>
      <c r="BB37" s="179">
        <f>+[2]GC!BA43</f>
        <v>-2145.2686655397893</v>
      </c>
      <c r="BC37" s="179">
        <f>+[2]GC!BB43</f>
        <v>-453.48230696900464</v>
      </c>
      <c r="BD37" s="179">
        <f>+[2]GC!BC43</f>
        <v>-684.88196690506106</v>
      </c>
      <c r="BE37" s="179">
        <f>+[2]GC!BD43</f>
        <v>-1742.3093643850775</v>
      </c>
      <c r="BF37" s="179">
        <f t="shared" si="21"/>
        <v>-3033.7241502422648</v>
      </c>
      <c r="BG37" s="179">
        <f>+[2]GC!BF43</f>
        <v>370.7745856250458</v>
      </c>
      <c r="BH37" s="179">
        <f>+[2]GC!BG43</f>
        <v>-994.37235001195268</v>
      </c>
      <c r="BI37" s="179">
        <f>+[2]GC!BH43</f>
        <v>-627.77897263680075</v>
      </c>
      <c r="BJ37" s="179">
        <f>+[2]GC!BI43</f>
        <v>258.25046936711169</v>
      </c>
      <c r="BK37" s="179">
        <f>+[2]GC!BJ43</f>
        <v>-407.47670105897078</v>
      </c>
      <c r="BL37" s="179">
        <f>+[2]GC!BK43</f>
        <v>-1095.7065685467962</v>
      </c>
      <c r="BM37" s="179">
        <f>+[2]GC!BL43</f>
        <v>-222.59337503725374</v>
      </c>
      <c r="BN37" s="179">
        <f>+[2]GC!BM43</f>
        <v>-958.25393891661088</v>
      </c>
      <c r="BO37" s="179">
        <f>+[2]GC!BN43</f>
        <v>-970.58432138113722</v>
      </c>
      <c r="BP37" s="179">
        <f>+[2]GC!BO43</f>
        <v>-1027.255899182539</v>
      </c>
      <c r="BQ37" s="179">
        <f>+[2]GC!BP43</f>
        <v>-1268.2116057595715</v>
      </c>
      <c r="BR37" s="179">
        <f>+[2]GC!BQ43</f>
        <v>-1959.4287841008154</v>
      </c>
      <c r="BS37" s="179">
        <f>+[2]GC!BR43</f>
        <v>47.75976480204281</v>
      </c>
      <c r="BT37" s="179">
        <f>+[2]GC!BS43</f>
        <v>-910.57137370103965</v>
      </c>
      <c r="BU37" s="179">
        <f>+[2]GC!BT43</f>
        <v>-558.94792837762361</v>
      </c>
      <c r="BV37" s="179">
        <f>+[2]GC!BU43</f>
        <v>-320.06386347516582</v>
      </c>
      <c r="BW37" s="179">
        <f>+[2]GC!BV43</f>
        <v>-543.78534488611785</v>
      </c>
      <c r="BX37" s="179">
        <f>+[2]GC!BW43</f>
        <v>-862.33345178087711</v>
      </c>
      <c r="BY37" s="179">
        <f>+[2]GC!BX43</f>
        <v>-810.72023672265186</v>
      </c>
      <c r="BZ37" s="179">
        <f>+[2]GC!BY43</f>
        <v>-1034.7759947772533</v>
      </c>
      <c r="CA37" s="179">
        <f>+[2]GC!BZ43</f>
        <v>-900.44579099105158</v>
      </c>
      <c r="CB37" s="179">
        <f>+[2]GC!CA43</f>
        <v>-1126.1379290596838</v>
      </c>
      <c r="CC37" s="179">
        <f>+[2]GC!CB43</f>
        <v>-1300.0692923204838</v>
      </c>
      <c r="CD37" s="179">
        <f>+[2]GC!CC43</f>
        <v>-2332.1264399061911</v>
      </c>
      <c r="CE37" s="179">
        <f>+[2]GC!CD43</f>
        <v>349.6055864961927</v>
      </c>
      <c r="CF37" s="179">
        <f>+[2]GC!CE43</f>
        <v>-409.14150501196991</v>
      </c>
      <c r="CG37" s="179">
        <f>+[2]GC!CF43</f>
        <v>-843.72747435872157</v>
      </c>
      <c r="CH37" s="179">
        <f>+[2]GC!CG43</f>
        <v>287.04565445697153</v>
      </c>
      <c r="CI37" s="179">
        <f>+[2]GC!CH43</f>
        <v>-751.07617221050668</v>
      </c>
      <c r="CJ37" s="179">
        <f>+[2]GC!CI43</f>
        <v>-890.98639337847453</v>
      </c>
      <c r="CK37" s="179">
        <f>+[2]GC!CJ43</f>
        <v>152.36876305532951</v>
      </c>
      <c r="CL37" s="179">
        <f>+[2]GC!CK43</f>
        <v>-359.0025047287354</v>
      </c>
      <c r="CM37" s="179">
        <f>+[2]GC!CL43</f>
        <v>-400.21907699460985</v>
      </c>
      <c r="CN37" s="179">
        <f>+[2]GC!CM43</f>
        <v>-779.31244521185795</v>
      </c>
      <c r="CO37" s="179">
        <f>+[2]GC!CN43</f>
        <v>-464.74521108720523</v>
      </c>
      <c r="CP37" s="179">
        <f>+[2]GC!CO43</f>
        <v>-2805.022935139581</v>
      </c>
      <c r="CQ37" s="179">
        <f>+[2]GC!CP43</f>
        <v>186.74279135039205</v>
      </c>
      <c r="CR37" s="179">
        <f>+[2]GC!CQ43</f>
        <v>-711.89754189783071</v>
      </c>
      <c r="CS37" s="179">
        <f>+[2]GC!CR43</f>
        <v>-1018.4465459880721</v>
      </c>
      <c r="CT37" s="179">
        <f>+[2]GC!CS43</f>
        <v>-69.531976093587673</v>
      </c>
      <c r="CU37" s="179">
        <f>+[2]GC!CT43</f>
        <v>-195.17231023220984</v>
      </c>
      <c r="CV37" s="179">
        <f>+[2]GC!CU43</f>
        <v>-703.85840662972919</v>
      </c>
      <c r="CW37" s="179">
        <f>+[2]GC!CV43</f>
        <v>-434.04271625189358</v>
      </c>
      <c r="CX37" s="179">
        <f>+[2]GC!CW43</f>
        <v>-506.97442001188801</v>
      </c>
      <c r="CY37" s="179">
        <f>+[2]GC!CX43</f>
        <v>-857.50218380183401</v>
      </c>
      <c r="CZ37" s="179">
        <f>+[2]GC!CY43</f>
        <v>-492.78318861954199</v>
      </c>
      <c r="DA37" s="179">
        <f>+[2]GC!CZ43</f>
        <v>-1098.971966844088</v>
      </c>
      <c r="DB37" s="179">
        <f>+[2]GC!DA43</f>
        <v>-2116.112767073203</v>
      </c>
      <c r="DC37" s="179">
        <f>+[2]GC!DB43</f>
        <v>257.88600710165861</v>
      </c>
      <c r="DD37" s="179">
        <f>+[2]GC!DC43</f>
        <v>-624.99527964541835</v>
      </c>
      <c r="DE37" s="179">
        <f>+[2]GC!DD43</f>
        <v>-1095.7984076290982</v>
      </c>
      <c r="DF37" s="179">
        <f>+[2]GC!DE43</f>
        <v>10.929617309257083</v>
      </c>
      <c r="DG37" s="179">
        <f>+[2]GC!DF43</f>
        <v>-306.30321880049883</v>
      </c>
      <c r="DH37" s="179">
        <f>+[2]GC!DG43</f>
        <v>-561.72815495858072</v>
      </c>
      <c r="DI37" s="179">
        <f>+[2]GC!DH43</f>
        <v>185.87089646452523</v>
      </c>
      <c r="DJ37" s="179">
        <f>+[2]GC!DI43</f>
        <v>-389.55355461716431</v>
      </c>
      <c r="DK37" s="179">
        <f>+[2]GC!DJ43</f>
        <v>-336.77804600901186</v>
      </c>
      <c r="DL37" s="179">
        <f>+[2]GC!DK43</f>
        <v>-673.04814610729045</v>
      </c>
      <c r="DM37" s="179">
        <f>+[2]GC!DL43</f>
        <v>-701.48184385713353</v>
      </c>
      <c r="DN37" s="179">
        <f>+[2]GC!DM43</f>
        <v>-2563.1083642192129</v>
      </c>
      <c r="DO37" s="179">
        <f>+[2]GC!DN43</f>
        <v>250.09624907951775</v>
      </c>
      <c r="DP37" s="179">
        <f>+[2]GC!DO43</f>
        <v>-453.77780944176925</v>
      </c>
      <c r="DQ37" s="179">
        <f>+[2]GC!DP43</f>
        <v>-858.38711907596644</v>
      </c>
      <c r="DR37" s="179">
        <f>+[2]GC!DQ43</f>
        <v>-130.05206988640839</v>
      </c>
      <c r="DS37" s="179">
        <f>+[2]GC!DR43</f>
        <v>-210.64056787905611</v>
      </c>
      <c r="DT37" s="179">
        <f>+[2]GC!DS43</f>
        <v>-280.03338124669244</v>
      </c>
      <c r="DU37" s="179">
        <f>+[2]GC!DT43</f>
        <v>-124.65843391463477</v>
      </c>
      <c r="DV37" s="179">
        <f>+[2]GC!DU43</f>
        <v>-318.11766457681733</v>
      </c>
      <c r="DW37" s="179">
        <f>+[2]GC!DV43</f>
        <v>-358.41716717000782</v>
      </c>
      <c r="DX37" s="179">
        <f>+[2]GC!DW43</f>
        <v>-178.99162151866858</v>
      </c>
      <c r="DY37" s="179">
        <f>+[2]GC!DX43</f>
        <v>-90.830226152038904</v>
      </c>
      <c r="DZ37" s="179">
        <f>+[2]GC!DY43</f>
        <v>-1517.1876977045381</v>
      </c>
      <c r="EA37" s="179">
        <f>+[2]GC!DZ43</f>
        <v>13.222790545887619</v>
      </c>
      <c r="EB37" s="179">
        <f>+[2]GC!EA43</f>
        <v>-370.56962515970054</v>
      </c>
      <c r="EC37" s="179">
        <f>+[2]GC!EB43</f>
        <v>-272.80520303895219</v>
      </c>
      <c r="ED37" s="179">
        <f>+[2]GC!EC43</f>
        <v>74.585542395512221</v>
      </c>
      <c r="EE37" s="179">
        <f>+[2]GC!ED43</f>
        <v>-214.25086343190242</v>
      </c>
      <c r="EF37" s="179">
        <f>+[2]GC!EE43</f>
        <v>-654.6212335100488</v>
      </c>
      <c r="EG37" s="179">
        <f>+[2]GC!EF43</f>
        <v>-689.90495419149715</v>
      </c>
      <c r="EH37" s="179">
        <f>+[2]GC!EG43</f>
        <v>-285.24522783269731</v>
      </c>
      <c r="EI37" s="179">
        <f>+[2]GC!EH43</f>
        <v>-534.62730255900351</v>
      </c>
      <c r="EJ37" s="179">
        <f>+[2]GC!EI43</f>
        <v>-218.32422810778598</v>
      </c>
      <c r="EK37" s="179">
        <f>+[2]GC!EJ43</f>
        <v>-426.02293447221791</v>
      </c>
      <c r="EL37" s="179">
        <f>+[2]GC!EK43</f>
        <v>-2587.9721208815868</v>
      </c>
      <c r="EM37" s="179">
        <f>+[2]GC!EL43</f>
        <v>123.55271327021592</v>
      </c>
      <c r="EN37" s="179">
        <f>+[2]GC!EM43</f>
        <v>-446.7181071234877</v>
      </c>
      <c r="EO37" s="179">
        <f>+[2]GC!EN43</f>
        <v>56.600603787505861</v>
      </c>
      <c r="EP37" s="179">
        <f>+[2]GC!EO43</f>
        <v>-571.19328890273528</v>
      </c>
      <c r="EQ37" s="179">
        <f>+[2]GC!EP43</f>
        <v>-1596.6155311190819</v>
      </c>
      <c r="ER37" s="179">
        <f>+[2]GC!EQ43</f>
        <v>-1072.3201004095315</v>
      </c>
      <c r="ES37" s="179">
        <f>+[2]GC!ER43</f>
        <v>-768.00382938744701</v>
      </c>
      <c r="ET37" s="179">
        <f>+[2]GC!ES43</f>
        <v>-821.09684989569428</v>
      </c>
      <c r="EU37" s="179">
        <f>+[2]GC!ET43</f>
        <v>122.2875865082915</v>
      </c>
      <c r="EV37" s="179">
        <f>+[2]GC!EU43</f>
        <v>-671.93706819247654</v>
      </c>
      <c r="EW37" s="179">
        <f>+[2]GC!EV43</f>
        <v>-483.9634107320876</v>
      </c>
      <c r="EX37" s="179">
        <f>+[2]GC!EW43</f>
        <v>-1919.4207440964492</v>
      </c>
      <c r="EY37" s="179">
        <f>+[2]GC!EX43</f>
        <v>-95.559332350079103</v>
      </c>
      <c r="EZ37" s="179">
        <f>+[2]GC!EY43</f>
        <v>-449.20274991562587</v>
      </c>
      <c r="FA37" s="179">
        <f>+[2]GC!EZ43</f>
        <v>10.184897392994571</v>
      </c>
      <c r="FB37" s="179">
        <f>+[2]GC!FA43</f>
        <v>87.374113430719262</v>
      </c>
      <c r="FC37" s="179">
        <f>+[2]GC!FB43</f>
        <v>-388.70774526467949</v>
      </c>
      <c r="FD37" s="179">
        <f>+[2]GC!FC43</f>
        <v>-260.6011482223239</v>
      </c>
      <c r="FE37" s="179">
        <f>+[2]GC!FD43</f>
        <v>-368.88938780007311</v>
      </c>
      <c r="FF37" s="179">
        <f>+[2]GC!FE43</f>
        <v>-580.36357107913341</v>
      </c>
      <c r="FG37" s="179">
        <f>+[2]GC!FF43</f>
        <v>362.58865884664874</v>
      </c>
      <c r="FH37" s="179">
        <f>+[2]GC!FG43</f>
        <v>-363.90428139459573</v>
      </c>
      <c r="FI37" s="179">
        <f>+[2]GC!FH43</f>
        <v>78.821482046534129</v>
      </c>
      <c r="FJ37" s="179">
        <f>+[2]GC!FI43</f>
        <v>-2298.4375115347511</v>
      </c>
      <c r="FK37" s="179">
        <f>+[2]GC!FJ43</f>
        <v>446.35708274772628</v>
      </c>
      <c r="FL37" s="179">
        <f>+[2]GC!FK43</f>
        <v>-607.79860957589585</v>
      </c>
      <c r="FM37" s="179">
        <f>+[2]GC!FL43</f>
        <v>413.35588159430381</v>
      </c>
      <c r="FN37" s="179">
        <f>+[2]GC!FM43</f>
        <v>223.34995551119573</v>
      </c>
      <c r="FO37" s="179">
        <f>+[2]GC!FN43</f>
        <v>446.76155734431404</v>
      </c>
      <c r="FP37" s="179">
        <f>+[2]GC!FO43</f>
        <v>-415.51761229659314</v>
      </c>
      <c r="FQ37" s="179">
        <f>+[2]GC!FP43</f>
        <v>74.711941310628845</v>
      </c>
      <c r="FR37" s="179">
        <f>+[2]GC!FQ43</f>
        <v>-49.023842637849611</v>
      </c>
      <c r="FS37" s="179">
        <f>+[2]GC!FR43</f>
        <v>66.650296372871935</v>
      </c>
      <c r="FT37" s="179">
        <f>+[2]GC!FS43</f>
        <v>-310.60195803726583</v>
      </c>
      <c r="FU37" s="179">
        <f>+[2]GC!FT43</f>
        <v>-505.45736654704297</v>
      </c>
      <c r="FV37" s="179">
        <f>+[2]GC!FU43</f>
        <v>-1329.2093409554795</v>
      </c>
      <c r="FW37" s="179">
        <f>+[2]GC!FV43</f>
        <v>581.10027999118529</v>
      </c>
      <c r="FX37" s="179">
        <f>+[2]GC!FW43</f>
        <v>-786.877136562136</v>
      </c>
      <c r="FY37" s="179">
        <f>+[2]GC!FX43</f>
        <v>-247.70545039805393</v>
      </c>
      <c r="FZ37" s="179">
        <f>+[2]GC!FY43</f>
        <v>477.73145122277901</v>
      </c>
      <c r="GA37" s="179">
        <f>+[2]GC!FZ43</f>
        <v>-609.95931141822189</v>
      </c>
      <c r="GB37" s="179">
        <f>+[2]GC!GA43</f>
        <v>-552.65410670961819</v>
      </c>
      <c r="GC37" s="179">
        <f>+[2]GC!GB43</f>
        <v>-683.13312230384804</v>
      </c>
      <c r="GD37" s="179">
        <f>+[2]GC!GC43</f>
        <v>-722.6943845758542</v>
      </c>
      <c r="GE37" s="179">
        <f>+[2]GC!GD43</f>
        <v>-336.48185750537527</v>
      </c>
      <c r="GF37" s="179">
        <f>+[2]GC!GE43</f>
        <v>-628.22901426763383</v>
      </c>
      <c r="GG37" s="179">
        <f>+[2]GC!GF43</f>
        <v>-924.66910453952983</v>
      </c>
      <c r="GH37" s="179">
        <f>+[2]GC!GG43</f>
        <v>-1480.826031435101</v>
      </c>
    </row>
    <row r="38" spans="2:190" s="95" customFormat="1">
      <c r="B38" s="180">
        <v>4</v>
      </c>
      <c r="C38" s="181" t="s">
        <v>98</v>
      </c>
      <c r="D38" s="164">
        <f t="shared" ref="D38:BG38" si="302">+D37-D36</f>
        <v>-569.48130665141252</v>
      </c>
      <c r="E38" s="164">
        <f t="shared" si="302"/>
        <v>-1577.3556863208523</v>
      </c>
      <c r="F38" s="164">
        <f t="shared" si="302"/>
        <v>-159.45493207644176</v>
      </c>
      <c r="G38" s="164">
        <f t="shared" si="302"/>
        <v>-489.23694219920617</v>
      </c>
      <c r="H38" s="164">
        <f t="shared" si="302"/>
        <v>139.42462990145032</v>
      </c>
      <c r="I38" s="164">
        <f t="shared" si="302"/>
        <v>-423.58063169981006</v>
      </c>
      <c r="J38" s="164">
        <f t="shared" si="302"/>
        <v>24.237689614322335</v>
      </c>
      <c r="K38" s="164">
        <f t="shared" si="302"/>
        <v>-113.9741172705717</v>
      </c>
      <c r="L38" s="164">
        <f t="shared" si="302"/>
        <v>-28.418803820435642</v>
      </c>
      <c r="M38" s="164">
        <f t="shared" si="302"/>
        <v>380.59310144419374</v>
      </c>
      <c r="N38" s="164">
        <f t="shared" si="15"/>
        <v>341.4917124597257</v>
      </c>
      <c r="O38" s="164">
        <f t="shared" si="302"/>
        <v>-60.205364017842612</v>
      </c>
      <c r="P38" s="164">
        <f t="shared" si="302"/>
        <v>-205.06789839048361</v>
      </c>
      <c r="Q38" s="164">
        <f t="shared" si="302"/>
        <v>-357.01635171300086</v>
      </c>
      <c r="R38" s="164">
        <f t="shared" si="302"/>
        <v>52.808307469914325</v>
      </c>
      <c r="S38" s="164">
        <f t="shared" si="302"/>
        <v>-168.72578881888512</v>
      </c>
      <c r="T38" s="164">
        <f t="shared" si="302"/>
        <v>-166.10435217326858</v>
      </c>
      <c r="U38" s="164">
        <f t="shared" si="302"/>
        <v>-1089.9658124194493</v>
      </c>
      <c r="V38" s="164">
        <f t="shared" si="302"/>
        <v>-152.55973290925522</v>
      </c>
      <c r="W38" s="164">
        <f t="shared" si="302"/>
        <v>1003.4975297614615</v>
      </c>
      <c r="X38" s="164">
        <f t="shared" si="302"/>
        <v>-36.109734676863127</v>
      </c>
      <c r="Y38" s="164">
        <f t="shared" si="302"/>
        <v>586.52687753801933</v>
      </c>
      <c r="Z38" s="164">
        <f t="shared" si="302"/>
        <v>-1713.3696046990526</v>
      </c>
      <c r="AA38" s="164">
        <f t="shared" si="302"/>
        <v>23.957258121607083</v>
      </c>
      <c r="AB38" s="164">
        <f t="shared" si="302"/>
        <v>-104.09025197842732</v>
      </c>
      <c r="AC38" s="164">
        <f t="shared" si="302"/>
        <v>40.727936984197413</v>
      </c>
      <c r="AD38" s="164">
        <f t="shared" si="302"/>
        <v>-449.8318853265846</v>
      </c>
      <c r="AE38" s="164">
        <f t="shared" si="302"/>
        <v>-784.7543425965705</v>
      </c>
      <c r="AF38" s="164">
        <f t="shared" si="302"/>
        <v>-119.73118852892685</v>
      </c>
      <c r="AG38" s="164">
        <f t="shared" si="302"/>
        <v>615.26301502801425</v>
      </c>
      <c r="AH38" s="164">
        <f t="shared" si="302"/>
        <v>428.6471459989325</v>
      </c>
      <c r="AI38" s="164">
        <f t="shared" si="302"/>
        <v>-813.76312954441414</v>
      </c>
      <c r="AJ38" s="164">
        <f t="shared" si="302"/>
        <v>220.80261415645759</v>
      </c>
      <c r="AK38" s="164">
        <f t="shared" si="302"/>
        <v>568.1014031594018</v>
      </c>
      <c r="AL38" s="164">
        <f t="shared" si="302"/>
        <v>-398.72151947124325</v>
      </c>
      <c r="AM38" s="164">
        <f t="shared" si="302"/>
        <v>-32.53479823421867</v>
      </c>
      <c r="AN38" s="164">
        <f t="shared" si="302"/>
        <v>-297.33430801219288</v>
      </c>
      <c r="AO38" s="164">
        <f t="shared" si="302"/>
        <v>151.7559859658038</v>
      </c>
      <c r="AP38" s="164">
        <f t="shared" si="302"/>
        <v>202.35080989492644</v>
      </c>
      <c r="AQ38" s="164">
        <f t="shared" si="302"/>
        <v>503.7908764493593</v>
      </c>
      <c r="AR38" s="164">
        <f t="shared" si="302"/>
        <v>-241.39774577302705</v>
      </c>
      <c r="AS38" s="164">
        <f t="shared" si="302"/>
        <v>-199.26333335496997</v>
      </c>
      <c r="AT38" s="164">
        <f t="shared" si="302"/>
        <v>-177.10391459193943</v>
      </c>
      <c r="AU38" s="164">
        <f>+AU37-AU36</f>
        <v>104.59798232972014</v>
      </c>
      <c r="AV38" s="164">
        <f>+AV37-AV36</f>
        <v>3.785528429698843</v>
      </c>
      <c r="AW38" s="164">
        <f>+AW37-AW36</f>
        <v>36.228635647696137</v>
      </c>
      <c r="AX38" s="164">
        <f>+AX37-AX36</f>
        <v>-173.03095022755315</v>
      </c>
      <c r="AY38" s="164">
        <f t="shared" ref="AY38:AZ38" si="303">+AY37-AY36</f>
        <v>295.65533599679196</v>
      </c>
      <c r="AZ38" s="164">
        <f t="shared" si="303"/>
        <v>-135.19766307402404</v>
      </c>
      <c r="BA38" s="164">
        <f t="shared" ref="BA38" si="304">+BA37-BA36</f>
        <v>148.64420901792559</v>
      </c>
      <c r="BB38" s="164">
        <f>+BB37-BB36</f>
        <v>71.363091503500982</v>
      </c>
      <c r="BC38" s="164">
        <f t="shared" si="18"/>
        <v>257.11266493403707</v>
      </c>
      <c r="BD38" s="164">
        <f t="shared" si="19"/>
        <v>53.073774324914325</v>
      </c>
      <c r="BE38" s="164">
        <f t="shared" si="20"/>
        <v>72.523374721185519</v>
      </c>
      <c r="BF38" s="164">
        <f t="shared" si="21"/>
        <v>-41.21810152041121</v>
      </c>
      <c r="BG38" s="164">
        <f t="shared" si="302"/>
        <v>819.99797994579853</v>
      </c>
      <c r="BH38" s="164">
        <f t="shared" ref="BH38:BO38" si="305">+BH37-BH36</f>
        <v>-579.18729991514556</v>
      </c>
      <c r="BI38" s="164">
        <f t="shared" si="305"/>
        <v>-301.01604404849735</v>
      </c>
      <c r="BJ38" s="164">
        <f t="shared" si="305"/>
        <v>-144.71711649980443</v>
      </c>
      <c r="BK38" s="164">
        <f t="shared" si="305"/>
        <v>-54.989367124552302</v>
      </c>
      <c r="BL38" s="164">
        <f t="shared" si="305"/>
        <v>-5.3614147661255629</v>
      </c>
      <c r="BM38" s="164">
        <f t="shared" si="305"/>
        <v>-68.273064371167493</v>
      </c>
      <c r="BN38" s="164">
        <f t="shared" si="305"/>
        <v>-314.59835836687262</v>
      </c>
      <c r="BO38" s="164">
        <f t="shared" si="305"/>
        <v>25.85507102503891</v>
      </c>
      <c r="BP38" s="164">
        <f t="shared" ref="BP38:EA38" si="306">+BP37-BP36</f>
        <v>-350.4563211561067</v>
      </c>
      <c r="BQ38" s="164">
        <f t="shared" si="306"/>
        <v>-121.46835222721825</v>
      </c>
      <c r="BR38" s="164">
        <f t="shared" si="306"/>
        <v>524.73298085323904</v>
      </c>
      <c r="BS38" s="164">
        <f t="shared" si="306"/>
        <v>-202.77657306927517</v>
      </c>
      <c r="BT38" s="164">
        <f t="shared" si="306"/>
        <v>-86.45139092628051</v>
      </c>
      <c r="BU38" s="164">
        <f t="shared" si="306"/>
        <v>120.50217517667124</v>
      </c>
      <c r="BV38" s="164">
        <f t="shared" si="306"/>
        <v>-188.74203349515392</v>
      </c>
      <c r="BW38" s="164">
        <f t="shared" si="306"/>
        <v>-280.24619858963842</v>
      </c>
      <c r="BX38" s="164">
        <f t="shared" si="306"/>
        <v>302.88387991152376</v>
      </c>
      <c r="BY38" s="164">
        <f t="shared" si="306"/>
        <v>-441.28149071303307</v>
      </c>
      <c r="BZ38" s="164">
        <f t="shared" si="306"/>
        <v>-368.63389375859242</v>
      </c>
      <c r="CA38" s="164">
        <f t="shared" si="306"/>
        <v>-280.05042794782344</v>
      </c>
      <c r="CB38" s="164">
        <f t="shared" si="306"/>
        <v>-412.87675906780669</v>
      </c>
      <c r="CC38" s="164">
        <f t="shared" si="306"/>
        <v>-353.07136162031986</v>
      </c>
      <c r="CD38" s="164">
        <f t="shared" si="306"/>
        <v>613.38838777887077</v>
      </c>
      <c r="CE38" s="164">
        <f t="shared" si="306"/>
        <v>73.884978600736304</v>
      </c>
      <c r="CF38" s="164">
        <f t="shared" si="306"/>
        <v>724.5765123068179</v>
      </c>
      <c r="CG38" s="164">
        <f t="shared" si="306"/>
        <v>205.03603885390726</v>
      </c>
      <c r="CH38" s="164">
        <f t="shared" si="306"/>
        <v>254.89782606557125</v>
      </c>
      <c r="CI38" s="164">
        <f t="shared" si="306"/>
        <v>-199.49536177903497</v>
      </c>
      <c r="CJ38" s="164">
        <f t="shared" si="306"/>
        <v>-91.51219896339785</v>
      </c>
      <c r="CK38" s="164">
        <f t="shared" si="306"/>
        <v>632.7505768203664</v>
      </c>
      <c r="CL38" s="164">
        <f t="shared" si="306"/>
        <v>-55.2091117123922</v>
      </c>
      <c r="CM38" s="164">
        <f t="shared" si="306"/>
        <v>8.9854124300446188</v>
      </c>
      <c r="CN38" s="164">
        <f t="shared" si="306"/>
        <v>-139.298772991026</v>
      </c>
      <c r="CO38" s="164">
        <f t="shared" si="306"/>
        <v>-704.12980506560211</v>
      </c>
      <c r="CP38" s="164">
        <f t="shared" si="306"/>
        <v>-869.94102664242428</v>
      </c>
      <c r="CQ38" s="164">
        <f t="shared" si="306"/>
        <v>-125.07139485943821</v>
      </c>
      <c r="CR38" s="164">
        <f t="shared" si="306"/>
        <v>803.61881784321076</v>
      </c>
      <c r="CS38" s="164">
        <f t="shared" si="306"/>
        <v>-654.59016486216603</v>
      </c>
      <c r="CT38" s="164">
        <f t="shared" si="306"/>
        <v>180.75946964985735</v>
      </c>
      <c r="CU38" s="164">
        <f t="shared" si="306"/>
        <v>-16.562885900996264</v>
      </c>
      <c r="CV38" s="164">
        <f t="shared" si="306"/>
        <v>-268.28683572728801</v>
      </c>
      <c r="CW38" s="164">
        <f t="shared" si="306"/>
        <v>-37.806640027125354</v>
      </c>
      <c r="CX38" s="164">
        <f t="shared" si="306"/>
        <v>-3.4905190185343145</v>
      </c>
      <c r="CY38" s="164">
        <f t="shared" si="306"/>
        <v>82.02509602985765</v>
      </c>
      <c r="CZ38" s="164">
        <f t="shared" si="306"/>
        <v>143.85130144836751</v>
      </c>
      <c r="DA38" s="164">
        <f t="shared" si="306"/>
        <v>-443.23312446999228</v>
      </c>
      <c r="DB38" s="164">
        <f t="shared" si="306"/>
        <v>-150.45006230496119</v>
      </c>
      <c r="DC38" s="164">
        <f t="shared" si="306"/>
        <v>-813.21028163860501</v>
      </c>
      <c r="DD38" s="164">
        <f t="shared" si="306"/>
        <v>-53.298324413468549</v>
      </c>
      <c r="DE38" s="164">
        <f t="shared" si="306"/>
        <v>81.75426345550477</v>
      </c>
      <c r="DF38" s="164">
        <f t="shared" si="306"/>
        <v>-149.83605580151016</v>
      </c>
      <c r="DG38" s="164">
        <f t="shared" si="306"/>
        <v>1066.8213726330946</v>
      </c>
      <c r="DH38" s="164">
        <f t="shared" si="306"/>
        <v>-1036.7165053605095</v>
      </c>
      <c r="DI38" s="164">
        <f t="shared" si="306"/>
        <v>412.68968012099356</v>
      </c>
      <c r="DJ38" s="164">
        <f t="shared" si="306"/>
        <v>-43.51407284557348</v>
      </c>
      <c r="DK38" s="164">
        <f t="shared" si="306"/>
        <v>246.08740775259355</v>
      </c>
      <c r="DL38" s="164">
        <f t="shared" si="306"/>
        <v>-245.75548878517884</v>
      </c>
      <c r="DM38" s="164">
        <f t="shared" si="306"/>
        <v>48.400653865052618</v>
      </c>
      <c r="DN38" s="164">
        <f t="shared" si="306"/>
        <v>626.00198091905941</v>
      </c>
      <c r="DO38" s="164">
        <f t="shared" si="306"/>
        <v>-466.3091976882738</v>
      </c>
      <c r="DP38" s="164">
        <f t="shared" si="306"/>
        <v>-276.29362953487203</v>
      </c>
      <c r="DQ38" s="164">
        <f t="shared" si="306"/>
        <v>-71.160302321269683</v>
      </c>
      <c r="DR38" s="164">
        <f t="shared" si="306"/>
        <v>23.382902247332368</v>
      </c>
      <c r="DS38" s="164">
        <f t="shared" si="306"/>
        <v>145.6306709244771</v>
      </c>
      <c r="DT38" s="164">
        <f t="shared" si="306"/>
        <v>51.789040984640963</v>
      </c>
      <c r="DU38" s="164">
        <f t="shared" si="306"/>
        <v>89.486657676898176</v>
      </c>
      <c r="DV38" s="164">
        <f t="shared" si="306"/>
        <v>131.68216669291695</v>
      </c>
      <c r="DW38" s="164">
        <f t="shared" si="306"/>
        <v>346.93257878958718</v>
      </c>
      <c r="DX38" s="164">
        <f t="shared" si="306"/>
        <v>-292.09382766173462</v>
      </c>
      <c r="DY38" s="164">
        <f t="shared" si="306"/>
        <v>622.21244997269446</v>
      </c>
      <c r="DZ38" s="164">
        <f t="shared" si="306"/>
        <v>-728.84014178220514</v>
      </c>
      <c r="EA38" s="164">
        <f t="shared" si="306"/>
        <v>4.1308344842196902</v>
      </c>
      <c r="EB38" s="164">
        <f t="shared" ref="EB38:FX38" si="307">+EB37-EB36</f>
        <v>106.70383707863266</v>
      </c>
      <c r="EC38" s="164">
        <f t="shared" si="307"/>
        <v>-143.36946979707045</v>
      </c>
      <c r="ED38" s="164">
        <f t="shared" si="307"/>
        <v>92.120146746367709</v>
      </c>
      <c r="EE38" s="164">
        <f t="shared" si="307"/>
        <v>-483.07104989399079</v>
      </c>
      <c r="EF38" s="164">
        <f t="shared" si="307"/>
        <v>93.616595135430316</v>
      </c>
      <c r="EG38" s="164">
        <f t="shared" si="307"/>
        <v>72.794099005037879</v>
      </c>
      <c r="EH38" s="164">
        <f t="shared" si="307"/>
        <v>-109.39494800356562</v>
      </c>
      <c r="EI38" s="164">
        <f t="shared" si="307"/>
        <v>188.35683496432966</v>
      </c>
      <c r="EJ38" s="164">
        <f t="shared" si="307"/>
        <v>205.19895881109846</v>
      </c>
      <c r="EK38" s="164">
        <f t="shared" si="307"/>
        <v>119.44661759417397</v>
      </c>
      <c r="EL38" s="164">
        <f t="shared" si="307"/>
        <v>-122.2947665103452</v>
      </c>
      <c r="EM38" s="164">
        <f t="shared" si="307"/>
        <v>-158.18001960528034</v>
      </c>
      <c r="EN38" s="164">
        <f t="shared" si="307"/>
        <v>227.08380074015872</v>
      </c>
      <c r="EO38" s="164">
        <f t="shared" si="307"/>
        <v>434.88709531447989</v>
      </c>
      <c r="EP38" s="164">
        <f t="shared" si="307"/>
        <v>-231.65223209647155</v>
      </c>
      <c r="EQ38" s="164">
        <f t="shared" si="307"/>
        <v>-23.826908618504149</v>
      </c>
      <c r="ER38" s="164">
        <f t="shared" si="307"/>
        <v>14.081394941948247</v>
      </c>
      <c r="ES38" s="164">
        <f t="shared" si="307"/>
        <v>-50.561748792700428</v>
      </c>
      <c r="ET38" s="164">
        <f t="shared" si="307"/>
        <v>-83.353792539496226</v>
      </c>
      <c r="EU38" s="164">
        <f t="shared" si="307"/>
        <v>-65.347792022772722</v>
      </c>
      <c r="EV38" s="164">
        <f t="shared" si="307"/>
        <v>1.2164699058166661</v>
      </c>
      <c r="EW38" s="164">
        <f t="shared" si="307"/>
        <v>153.38293361206593</v>
      </c>
      <c r="EX38" s="164">
        <f t="shared" si="307"/>
        <v>-331.70331810982066</v>
      </c>
      <c r="EY38" s="164">
        <f t="shared" si="307"/>
        <v>94.767137138722774</v>
      </c>
      <c r="EZ38" s="164">
        <f t="shared" si="307"/>
        <v>295.82507754392645</v>
      </c>
      <c r="FA38" s="164">
        <f t="shared" si="307"/>
        <v>-285.99423235293034</v>
      </c>
      <c r="FB38" s="164">
        <f t="shared" si="307"/>
        <v>229.20208870948466</v>
      </c>
      <c r="FC38" s="164">
        <f t="shared" si="307"/>
        <v>-31.52691009198702</v>
      </c>
      <c r="FD38" s="164">
        <f t="shared" si="307"/>
        <v>-193.88965018779825</v>
      </c>
      <c r="FE38" s="164">
        <f t="shared" si="307"/>
        <v>75.385807049235609</v>
      </c>
      <c r="FF38" s="164">
        <f t="shared" si="307"/>
        <v>37.937963899360966</v>
      </c>
      <c r="FG38" s="164">
        <f t="shared" si="307"/>
        <v>-77.095135300903166</v>
      </c>
      <c r="FH38" s="164">
        <f t="shared" si="307"/>
        <v>3.5120435814067719</v>
      </c>
      <c r="FI38" s="164">
        <f t="shared" si="307"/>
        <v>157.10570582030104</v>
      </c>
      <c r="FJ38" s="164">
        <f t="shared" si="307"/>
        <v>-333.64869962926173</v>
      </c>
      <c r="FK38" s="164">
        <f t="shared" si="307"/>
        <v>-6.7547597634779777</v>
      </c>
      <c r="FL38" s="164">
        <f t="shared" si="307"/>
        <v>-55.817441369516473</v>
      </c>
      <c r="FM38" s="164">
        <f t="shared" si="307"/>
        <v>358.29160112978855</v>
      </c>
      <c r="FN38" s="164">
        <f t="shared" si="307"/>
        <v>-179.95153118649097</v>
      </c>
      <c r="FO38" s="164">
        <f t="shared" si="307"/>
        <v>8.4355524377131701</v>
      </c>
      <c r="FP38" s="164">
        <f t="shared" si="307"/>
        <v>36.38237967475493</v>
      </c>
      <c r="FQ38" s="164">
        <f t="shared" si="307"/>
        <v>120.16766288875576</v>
      </c>
      <c r="FR38" s="164">
        <f t="shared" si="307"/>
        <v>55.377199570278464</v>
      </c>
      <c r="FS38" s="164">
        <f t="shared" si="307"/>
        <v>-26.900653441109313</v>
      </c>
      <c r="FT38" s="164">
        <f t="shared" si="307"/>
        <v>134.22100145059335</v>
      </c>
      <c r="FU38" s="164">
        <f t="shared" si="307"/>
        <v>23.59649212517877</v>
      </c>
      <c r="FV38" s="164">
        <f t="shared" si="307"/>
        <v>-86.454402072270341</v>
      </c>
      <c r="FW38" s="164">
        <f t="shared" si="307"/>
        <v>57.026522757322596</v>
      </c>
      <c r="FX38" s="164">
        <f t="shared" si="307"/>
        <v>-5.6157946352659565</v>
      </c>
      <c r="FY38" s="164">
        <f t="shared" ref="FY38:FZ38" si="308">+FY37-FY36</f>
        <v>205.70193681198043</v>
      </c>
      <c r="FZ38" s="164">
        <f t="shared" si="308"/>
        <v>-108.64342988006717</v>
      </c>
      <c r="GA38" s="164">
        <f t="shared" ref="GA38:GB38" si="309">+GA37-GA36</f>
        <v>146.7011193005103</v>
      </c>
      <c r="GB38" s="164">
        <f t="shared" si="309"/>
        <v>15.016084904471199</v>
      </c>
      <c r="GC38" s="164">
        <f t="shared" ref="GC38" si="310">+GC37-GC36</f>
        <v>19.759019716632565</v>
      </c>
      <c r="GD38" s="164">
        <f t="shared" ref="GD38" si="311">+GD37-GD36</f>
        <v>16.816225349236902</v>
      </c>
      <c r="GE38" s="164">
        <f t="shared" ref="GE38" si="312">+GE37-GE36</f>
        <v>35.948129655316052</v>
      </c>
      <c r="GF38" s="164">
        <f t="shared" ref="GF38:GH38" si="313">+GF37-GF36</f>
        <v>12.495688794554553</v>
      </c>
      <c r="GG38" s="164">
        <f t="shared" si="313"/>
        <v>-432.13953990163213</v>
      </c>
      <c r="GH38" s="164">
        <f t="shared" si="313"/>
        <v>378.42574958666637</v>
      </c>
    </row>
    <row r="39" spans="2:190">
      <c r="B39" s="180">
        <v>5</v>
      </c>
      <c r="C39" s="181" t="s">
        <v>100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</row>
    <row r="40" spans="2:190">
      <c r="B40" s="183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4"/>
      <c r="DM40" s="184"/>
      <c r="DN40" s="184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4"/>
      <c r="FC40" s="184"/>
      <c r="FD40" s="184"/>
      <c r="FE40" s="184"/>
      <c r="FF40" s="184"/>
      <c r="FG40" s="184"/>
      <c r="FH40" s="184"/>
      <c r="FI40" s="184"/>
      <c r="FJ40" s="184"/>
      <c r="FK40" s="184"/>
      <c r="FL40" s="184"/>
      <c r="FM40" s="184"/>
      <c r="FN40" s="184"/>
      <c r="FO40" s="184"/>
      <c r="FP40" s="184"/>
      <c r="FQ40" s="184"/>
      <c r="FR40" s="184"/>
      <c r="FS40" s="184"/>
      <c r="FT40" s="184"/>
      <c r="FU40" s="184"/>
      <c r="FV40" s="184"/>
      <c r="FW40" s="184"/>
      <c r="FX40" s="184"/>
      <c r="FY40" s="184"/>
      <c r="FZ40" s="184"/>
      <c r="GA40" s="184"/>
      <c r="GB40" s="184"/>
      <c r="GC40" s="184"/>
      <c r="GD40" s="184"/>
      <c r="GE40" s="184"/>
      <c r="GF40" s="184"/>
      <c r="GG40" s="184"/>
      <c r="GH40" s="184"/>
    </row>
    <row r="44" spans="2:190" s="81" customFormat="1">
      <c r="B44" s="8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</row>
    <row r="45" spans="2:190" s="81" customFormat="1">
      <c r="B45" s="80"/>
    </row>
    <row r="46" spans="2:190" s="78" customFormat="1">
      <c r="B46" s="83"/>
      <c r="O46" s="84"/>
      <c r="S46" s="84"/>
      <c r="W46" s="84"/>
      <c r="AA46" s="84"/>
      <c r="AE46" s="84"/>
      <c r="AI46" s="84"/>
      <c r="AM46" s="84"/>
      <c r="AQ46" s="84"/>
      <c r="AU46" s="84"/>
      <c r="AY46" s="84"/>
    </row>
    <row r="47" spans="2:190" s="78" customFormat="1">
      <c r="B47" s="83"/>
      <c r="O47" s="84"/>
      <c r="S47" s="84"/>
      <c r="W47" s="84"/>
      <c r="AA47" s="84"/>
      <c r="AE47" s="84"/>
      <c r="AI47" s="84"/>
      <c r="AM47" s="84"/>
      <c r="AQ47" s="84"/>
      <c r="AU47" s="84"/>
      <c r="AY47" s="84"/>
    </row>
    <row r="48" spans="2:190" s="81" customFormat="1">
      <c r="B48" s="80"/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38"/>
  <sheetViews>
    <sheetView zoomScale="90" zoomScaleNormal="9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C9" sqref="C9"/>
    </sheetView>
  </sheetViews>
  <sheetFormatPr baseColWidth="10" defaultRowHeight="11.25"/>
  <cols>
    <col min="1" max="1" width="11.42578125" style="65"/>
    <col min="2" max="2" width="13.28515625" style="79" customWidth="1"/>
    <col min="3" max="3" width="62.28515625" style="65" customWidth="1"/>
    <col min="4" max="4" width="8.140625" style="65" bestFit="1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0" width="8.7109375" style="65" bestFit="1" customWidth="1"/>
    <col min="51" max="58" width="9.2851562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0" width="7.7109375" style="65" bestFit="1" customWidth="1"/>
    <col min="81" max="81" width="7.85546875" style="65" bestFit="1" customWidth="1"/>
    <col min="82" max="82" width="8.140625" style="65" bestFit="1" customWidth="1"/>
    <col min="83" max="83" width="7.7109375" style="65" bestFit="1" customWidth="1"/>
    <col min="84" max="85" width="7.85546875" style="65" bestFit="1" customWidth="1"/>
    <col min="86" max="93" width="7.7109375" style="65" bestFit="1" customWidth="1"/>
    <col min="94" max="94" width="8.140625" style="65" bestFit="1" customWidth="1"/>
    <col min="95" max="96" width="7.85546875" style="65" bestFit="1" customWidth="1"/>
    <col min="97" max="104" width="7.7109375" style="65" bestFit="1" customWidth="1"/>
    <col min="105" max="105" width="7.85546875" style="65" bestFit="1" customWidth="1"/>
    <col min="106" max="106" width="8.140625" style="65" bestFit="1" customWidth="1"/>
    <col min="107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8" width="7.7109375" style="65" bestFit="1" customWidth="1"/>
    <col min="189" max="190" width="7.85546875" style="65" bestFit="1" customWidth="1"/>
    <col min="191" max="16384" width="11.42578125" style="65"/>
  </cols>
  <sheetData>
    <row r="3" spans="1:190" ht="23.25" customHeight="1">
      <c r="B3" s="186" t="s">
        <v>126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9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+D9+D12+D14+D15+D16</f>
        <v>-509.16112188000045</v>
      </c>
      <c r="E8" s="157">
        <f t="shared" si="0"/>
        <v>-361.10735095000007</v>
      </c>
      <c r="F8" s="157">
        <f t="shared" si="0"/>
        <v>-455.8647622800006</v>
      </c>
      <c r="G8" s="157">
        <f t="shared" si="0"/>
        <v>768.91602725000166</v>
      </c>
      <c r="H8" s="157">
        <f t="shared" si="0"/>
        <v>-2646.2870098600015</v>
      </c>
      <c r="I8" s="157">
        <f t="shared" si="0"/>
        <v>386.22853074000017</v>
      </c>
      <c r="J8" s="157">
        <f>+J9+J12+J14+J15+J16</f>
        <v>551.69888263949576</v>
      </c>
      <c r="K8" s="157">
        <f t="shared" ref="K8:L8" si="1">+K9+K12+K14+K15+K16</f>
        <v>812.78126245050464</v>
      </c>
      <c r="L8" s="157">
        <f t="shared" si="1"/>
        <v>2453.8846165</v>
      </c>
      <c r="M8" s="157">
        <f>+M9+M12+M14+M15+M16</f>
        <v>-28.967187420000755</v>
      </c>
      <c r="N8" s="157">
        <f>+SUM(FW8:GH8)</f>
        <v>-987.73853508000059</v>
      </c>
      <c r="O8" s="157">
        <f t="shared" si="0"/>
        <v>796.29440171999863</v>
      </c>
      <c r="P8" s="157">
        <f t="shared" si="0"/>
        <v>-371.37838502999989</v>
      </c>
      <c r="Q8" s="157">
        <f t="shared" si="0"/>
        <v>204.54448775000031</v>
      </c>
      <c r="R8" s="157">
        <f t="shared" si="0"/>
        <v>-1138.6216263199995</v>
      </c>
      <c r="S8" s="157">
        <f t="shared" si="0"/>
        <v>-22.75368422999955</v>
      </c>
      <c r="T8" s="157">
        <f t="shared" si="0"/>
        <v>1132.5471323199986</v>
      </c>
      <c r="U8" s="157">
        <f t="shared" si="0"/>
        <v>370.51980235000099</v>
      </c>
      <c r="V8" s="157">
        <f t="shared" si="0"/>
        <v>-1841.42060139</v>
      </c>
      <c r="W8" s="157">
        <f t="shared" si="0"/>
        <v>66.63839741999999</v>
      </c>
      <c r="X8" s="157">
        <f t="shared" si="0"/>
        <v>355.47724842999986</v>
      </c>
      <c r="Y8" s="157">
        <f t="shared" si="0"/>
        <v>-688.65711110999951</v>
      </c>
      <c r="Z8" s="157">
        <f t="shared" si="0"/>
        <v>-189.32329702000089</v>
      </c>
      <c r="AA8" s="157">
        <f t="shared" si="0"/>
        <v>201.32325693000107</v>
      </c>
      <c r="AB8" s="157">
        <f t="shared" si="0"/>
        <v>600.65272811000057</v>
      </c>
      <c r="AC8" s="157">
        <f t="shared" si="0"/>
        <v>749.72203682999861</v>
      </c>
      <c r="AD8" s="157">
        <f t="shared" si="0"/>
        <v>-782.78199461999861</v>
      </c>
      <c r="AE8" s="157">
        <f t="shared" si="0"/>
        <v>243.8805027799994</v>
      </c>
      <c r="AF8" s="157">
        <f t="shared" si="0"/>
        <v>-1206.5947786600016</v>
      </c>
      <c r="AG8" s="157">
        <f t="shared" si="0"/>
        <v>-1064.4268990699998</v>
      </c>
      <c r="AH8" s="157">
        <f t="shared" ref="AH8:BG8" si="2">+AH9+AH12+AH14+AH15+AH16</f>
        <v>-619.14583490999939</v>
      </c>
      <c r="AI8" s="157">
        <f t="shared" si="2"/>
        <v>997.76228539000067</v>
      </c>
      <c r="AJ8" s="157">
        <f t="shared" si="2"/>
        <v>-269.21109965000051</v>
      </c>
      <c r="AK8" s="157">
        <f t="shared" si="2"/>
        <v>-107.29218794000002</v>
      </c>
      <c r="AL8" s="157">
        <f t="shared" si="2"/>
        <v>-235.03046706000003</v>
      </c>
      <c r="AM8" s="157">
        <f t="shared" si="2"/>
        <v>2399.4870518666999</v>
      </c>
      <c r="AN8" s="157">
        <f t="shared" si="2"/>
        <v>-1085.5020059667002</v>
      </c>
      <c r="AO8" s="157">
        <f t="shared" si="2"/>
        <v>1324.9458959299998</v>
      </c>
      <c r="AP8" s="157">
        <f t="shared" si="2"/>
        <v>-2087.2320591905036</v>
      </c>
      <c r="AQ8" s="157">
        <f t="shared" si="2"/>
        <v>373.99584071050435</v>
      </c>
      <c r="AR8" s="157">
        <f t="shared" si="2"/>
        <v>-860.41130060000046</v>
      </c>
      <c r="AS8" s="157">
        <f t="shared" si="2"/>
        <v>519.98051396000051</v>
      </c>
      <c r="AT8" s="157">
        <f t="shared" si="2"/>
        <v>779.21620838000013</v>
      </c>
      <c r="AU8" s="157">
        <f t="shared" ref="AU8:AZ8" si="3">+AU9+AU12+AU14+AU15+AU16</f>
        <v>-187.30116283000018</v>
      </c>
      <c r="AV8" s="157">
        <f t="shared" si="3"/>
        <v>-41.639983240000504</v>
      </c>
      <c r="AW8" s="157">
        <f t="shared" si="3"/>
        <v>2761.1020861300003</v>
      </c>
      <c r="AX8" s="157">
        <f t="shared" si="3"/>
        <v>-78.276323559999696</v>
      </c>
      <c r="AY8" s="157">
        <f t="shared" si="3"/>
        <v>101.06785097999909</v>
      </c>
      <c r="AZ8" s="157">
        <f t="shared" si="3"/>
        <v>566.56175414000086</v>
      </c>
      <c r="BA8" s="157">
        <f>+SUM(FQ8:FS8)</f>
        <v>127.92524922999917</v>
      </c>
      <c r="BB8" s="157">
        <f>+SUM(FT8:FV8)</f>
        <v>-824.39391376999959</v>
      </c>
      <c r="BC8" s="157">
        <f>+SUM(FW8:FY8)</f>
        <v>-548.89105165000046</v>
      </c>
      <c r="BD8" s="157">
        <f>+SUM(FZ8:GB8)</f>
        <v>-227.48611579999954</v>
      </c>
      <c r="BE8" s="157">
        <f>+SUM(GC8:GE8)</f>
        <v>11.623404669999104</v>
      </c>
      <c r="BF8" s="157">
        <f>+SUM(GF8:GH8)</f>
        <v>-222.98477229999969</v>
      </c>
      <c r="BG8" s="157">
        <f t="shared" si="2"/>
        <v>-211.03556367000078</v>
      </c>
      <c r="BH8" s="157">
        <f t="shared" ref="BH8:DS8" si="4">+BH9+BH12+BH14+BH15+BH16</f>
        <v>1240.3174449299995</v>
      </c>
      <c r="BI8" s="157">
        <f t="shared" si="4"/>
        <v>-232.98747953999998</v>
      </c>
      <c r="BJ8" s="157">
        <f t="shared" si="4"/>
        <v>552.65210601000035</v>
      </c>
      <c r="BK8" s="157">
        <f t="shared" si="4"/>
        <v>-68.899467089999632</v>
      </c>
      <c r="BL8" s="157">
        <f t="shared" si="4"/>
        <v>-855.13102395000055</v>
      </c>
      <c r="BM8" s="157">
        <f t="shared" si="4"/>
        <v>328.95133810999982</v>
      </c>
      <c r="BN8" s="157">
        <f t="shared" si="4"/>
        <v>537.35618106000084</v>
      </c>
      <c r="BO8" s="157">
        <f t="shared" si="4"/>
        <v>-661.76303142000029</v>
      </c>
      <c r="BP8" s="157">
        <f t="shared" si="4"/>
        <v>-89.32702568000019</v>
      </c>
      <c r="BQ8" s="157">
        <f t="shared" si="4"/>
        <v>-344.99086909000073</v>
      </c>
      <c r="BR8" s="157">
        <f t="shared" si="4"/>
        <v>-704.3037315499987</v>
      </c>
      <c r="BS8" s="157">
        <f t="shared" si="4"/>
        <v>210.9418465400008</v>
      </c>
      <c r="BT8" s="157">
        <f t="shared" si="4"/>
        <v>-37.781190119999508</v>
      </c>
      <c r="BU8" s="157">
        <f t="shared" si="4"/>
        <v>-195.91434065000084</v>
      </c>
      <c r="BV8" s="157">
        <f t="shared" si="4"/>
        <v>201.52835920999939</v>
      </c>
      <c r="BW8" s="157">
        <f t="shared" si="4"/>
        <v>273.28831442000092</v>
      </c>
      <c r="BX8" s="157">
        <f t="shared" si="4"/>
        <v>657.73045868999839</v>
      </c>
      <c r="BY8" s="157">
        <f t="shared" si="4"/>
        <v>-344.87229732999992</v>
      </c>
      <c r="BZ8" s="157">
        <f t="shared" si="4"/>
        <v>4.5466713000005825</v>
      </c>
      <c r="CA8" s="157">
        <f t="shared" si="4"/>
        <v>710.84542838000039</v>
      </c>
      <c r="CB8" s="157">
        <f t="shared" si="4"/>
        <v>-553.36160280999979</v>
      </c>
      <c r="CC8" s="157">
        <f t="shared" si="4"/>
        <v>-427.12121931999968</v>
      </c>
      <c r="CD8" s="157">
        <f t="shared" si="4"/>
        <v>-860.93777926000075</v>
      </c>
      <c r="CE8" s="157">
        <f t="shared" si="4"/>
        <v>265.10869915000023</v>
      </c>
      <c r="CF8" s="157">
        <f t="shared" si="4"/>
        <v>-152.96002798000023</v>
      </c>
      <c r="CG8" s="157">
        <f t="shared" si="4"/>
        <v>-45.51027375000001</v>
      </c>
      <c r="CH8" s="157">
        <f t="shared" si="4"/>
        <v>116.39989689000026</v>
      </c>
      <c r="CI8" s="157">
        <f t="shared" si="4"/>
        <v>309.1081744199995</v>
      </c>
      <c r="CJ8" s="157">
        <f t="shared" si="4"/>
        <v>-70.030822879999903</v>
      </c>
      <c r="CK8" s="157">
        <f t="shared" si="4"/>
        <v>-236.23012311999958</v>
      </c>
      <c r="CL8" s="157">
        <f t="shared" si="4"/>
        <v>-470.74581593000062</v>
      </c>
      <c r="CM8" s="157">
        <f t="shared" si="4"/>
        <v>18.318827940000631</v>
      </c>
      <c r="CN8" s="157">
        <f t="shared" si="4"/>
        <v>-116.02693722000112</v>
      </c>
      <c r="CO8" s="157">
        <f t="shared" si="4"/>
        <v>151.26004697000047</v>
      </c>
      <c r="CP8" s="157">
        <f t="shared" si="4"/>
        <v>-224.55640677000025</v>
      </c>
      <c r="CQ8" s="157">
        <f t="shared" si="4"/>
        <v>3.5433251600002507</v>
      </c>
      <c r="CR8" s="157">
        <f t="shared" si="4"/>
        <v>235.84423599000087</v>
      </c>
      <c r="CS8" s="157">
        <f t="shared" si="4"/>
        <v>-38.064304220000054</v>
      </c>
      <c r="CT8" s="157">
        <f t="shared" si="4"/>
        <v>-24.629537940000034</v>
      </c>
      <c r="CU8" s="157">
        <f t="shared" si="4"/>
        <v>48.721439160000472</v>
      </c>
      <c r="CV8" s="157">
        <f t="shared" si="4"/>
        <v>576.56082689000004</v>
      </c>
      <c r="CW8" s="157">
        <f t="shared" si="4"/>
        <v>257.55180266999912</v>
      </c>
      <c r="CX8" s="157">
        <f t="shared" si="4"/>
        <v>-212.33460258000002</v>
      </c>
      <c r="CY8" s="157">
        <f t="shared" si="4"/>
        <v>704.50483673999952</v>
      </c>
      <c r="CZ8" s="157">
        <f t="shared" si="4"/>
        <v>-330.2992504999998</v>
      </c>
      <c r="DA8" s="157">
        <f t="shared" si="4"/>
        <v>-416.9067912599993</v>
      </c>
      <c r="DB8" s="157">
        <f t="shared" si="4"/>
        <v>-35.575952859999404</v>
      </c>
      <c r="DC8" s="157">
        <f t="shared" si="4"/>
        <v>1040.8466480399984</v>
      </c>
      <c r="DD8" s="157">
        <f t="shared" si="4"/>
        <v>-26.188294109999859</v>
      </c>
      <c r="DE8" s="157">
        <f t="shared" si="4"/>
        <v>-770.77785114999915</v>
      </c>
      <c r="DF8" s="157">
        <f t="shared" si="4"/>
        <v>-140.04867827000055</v>
      </c>
      <c r="DG8" s="157">
        <f t="shared" si="4"/>
        <v>-2276.0579258300008</v>
      </c>
      <c r="DH8" s="157">
        <f t="shared" si="4"/>
        <v>1209.5118254399999</v>
      </c>
      <c r="DI8" s="157">
        <f t="shared" si="4"/>
        <v>-322.50001096999966</v>
      </c>
      <c r="DJ8" s="157">
        <f t="shared" si="4"/>
        <v>-385.96698003999973</v>
      </c>
      <c r="DK8" s="157">
        <f t="shared" si="4"/>
        <v>-355.95990806000049</v>
      </c>
      <c r="DL8" s="157">
        <f t="shared" si="4"/>
        <v>2397.31850863</v>
      </c>
      <c r="DM8" s="157">
        <f t="shared" si="4"/>
        <v>-1073.4618849899996</v>
      </c>
      <c r="DN8" s="157">
        <f t="shared" si="4"/>
        <v>-1943.0024585499998</v>
      </c>
      <c r="DO8" s="157">
        <f t="shared" si="4"/>
        <v>3306.6853911500002</v>
      </c>
      <c r="DP8" s="157">
        <f t="shared" si="4"/>
        <v>-876.06375581000032</v>
      </c>
      <c r="DQ8" s="157">
        <f t="shared" si="4"/>
        <v>-1432.8593499499991</v>
      </c>
      <c r="DR8" s="157">
        <f t="shared" si="4"/>
        <v>19.63937472999919</v>
      </c>
      <c r="DS8" s="157">
        <f t="shared" si="4"/>
        <v>-378.46853014999971</v>
      </c>
      <c r="DT8" s="157">
        <f t="shared" ref="DT8:FX8" si="5">+DT9+DT12+DT14+DT15+DT16</f>
        <v>89.618055770000012</v>
      </c>
      <c r="DU8" s="157">
        <f t="shared" si="5"/>
        <v>96.920878790000302</v>
      </c>
      <c r="DV8" s="157">
        <f t="shared" si="5"/>
        <v>151.153485329999</v>
      </c>
      <c r="DW8" s="157">
        <f t="shared" si="5"/>
        <v>-355.36655205999932</v>
      </c>
      <c r="DX8" s="157">
        <f t="shared" si="5"/>
        <v>312.5152882299999</v>
      </c>
      <c r="DY8" s="157">
        <f t="shared" si="5"/>
        <v>-368.30149014999978</v>
      </c>
      <c r="DZ8" s="157">
        <f t="shared" si="5"/>
        <v>-179.24426514000015</v>
      </c>
      <c r="EA8" s="157">
        <f t="shared" si="5"/>
        <v>864.84175291999986</v>
      </c>
      <c r="EB8" s="157">
        <f t="shared" si="5"/>
        <v>-787.25358539000013</v>
      </c>
      <c r="EC8" s="157">
        <f t="shared" si="5"/>
        <v>2321.8988843367006</v>
      </c>
      <c r="ED8" s="157">
        <f t="shared" si="5"/>
        <v>-1272.6625907723214</v>
      </c>
      <c r="EE8" s="157">
        <f t="shared" si="5"/>
        <v>137.52730731562104</v>
      </c>
      <c r="EF8" s="157">
        <f t="shared" si="5"/>
        <v>49.633277490000125</v>
      </c>
      <c r="EG8" s="157">
        <f t="shared" si="5"/>
        <v>-858.77799003000041</v>
      </c>
      <c r="EH8" s="157">
        <f t="shared" si="5"/>
        <v>-236.49824916999992</v>
      </c>
      <c r="EI8" s="157">
        <f t="shared" si="5"/>
        <v>2420.22213513</v>
      </c>
      <c r="EJ8" s="157">
        <f t="shared" si="5"/>
        <v>-1596.2858171299993</v>
      </c>
      <c r="EK8" s="157">
        <f t="shared" si="5"/>
        <v>-275.7329921543178</v>
      </c>
      <c r="EL8" s="157">
        <f t="shared" si="5"/>
        <v>-215.21324990618655</v>
      </c>
      <c r="EM8" s="157">
        <f t="shared" si="5"/>
        <v>-117.80939633949558</v>
      </c>
      <c r="EN8" s="157">
        <f t="shared" si="5"/>
        <v>434.45824243999959</v>
      </c>
      <c r="EO8" s="157">
        <f t="shared" si="5"/>
        <v>57.346994610000365</v>
      </c>
      <c r="EP8" s="157">
        <f t="shared" si="5"/>
        <v>-798.49268330000007</v>
      </c>
      <c r="EQ8" s="157">
        <f t="shared" si="5"/>
        <v>259.68589952000013</v>
      </c>
      <c r="ER8" s="157">
        <f t="shared" si="5"/>
        <v>-321.60451682000053</v>
      </c>
      <c r="ES8" s="157">
        <f t="shared" si="5"/>
        <v>-27.650557789999937</v>
      </c>
      <c r="ET8" s="157">
        <f t="shared" si="5"/>
        <v>172.99194901999954</v>
      </c>
      <c r="EU8" s="157">
        <f t="shared" si="5"/>
        <v>374.63912273000096</v>
      </c>
      <c r="EV8" s="157">
        <f t="shared" si="5"/>
        <v>92.045786519999353</v>
      </c>
      <c r="EW8" s="157">
        <f t="shared" si="5"/>
        <v>-296.26139794999989</v>
      </c>
      <c r="EX8" s="157">
        <f t="shared" si="5"/>
        <v>983.43181981000066</v>
      </c>
      <c r="EY8" s="157">
        <f t="shared" si="5"/>
        <v>-91.944122640000728</v>
      </c>
      <c r="EZ8" s="157">
        <f t="shared" si="5"/>
        <v>-185.49287569999927</v>
      </c>
      <c r="FA8" s="157">
        <f t="shared" si="5"/>
        <v>90.135835509999822</v>
      </c>
      <c r="FB8" s="157">
        <f t="shared" si="5"/>
        <v>339.18914386999955</v>
      </c>
      <c r="FC8" s="157">
        <f t="shared" si="5"/>
        <v>-515.1946472999997</v>
      </c>
      <c r="FD8" s="157">
        <f t="shared" si="5"/>
        <v>134.36552018999964</v>
      </c>
      <c r="FE8" s="157">
        <f t="shared" si="5"/>
        <v>2244.0367523799996</v>
      </c>
      <c r="FF8" s="157">
        <f t="shared" si="5"/>
        <v>774.74769861999926</v>
      </c>
      <c r="FG8" s="157">
        <f t="shared" si="5"/>
        <v>-257.68236486999854</v>
      </c>
      <c r="FH8" s="157">
        <f t="shared" si="5"/>
        <v>-33.433347840001147</v>
      </c>
      <c r="FI8" s="157">
        <f t="shared" si="5"/>
        <v>-332.992552539999</v>
      </c>
      <c r="FJ8" s="157">
        <f t="shared" si="5"/>
        <v>288.14957682000045</v>
      </c>
      <c r="FK8" s="157">
        <f t="shared" si="5"/>
        <v>-60.405565850001267</v>
      </c>
      <c r="FL8" s="157">
        <f t="shared" si="5"/>
        <v>-500.18855676999863</v>
      </c>
      <c r="FM8" s="157">
        <f t="shared" si="5"/>
        <v>661.59790959999884</v>
      </c>
      <c r="FN8" s="157">
        <f t="shared" si="5"/>
        <v>-80.538210009999432</v>
      </c>
      <c r="FO8" s="157">
        <f t="shared" si="5"/>
        <v>379.64900562999952</v>
      </c>
      <c r="FP8" s="157">
        <f t="shared" si="5"/>
        <v>267.38689452000062</v>
      </c>
      <c r="FQ8" s="157">
        <f t="shared" si="5"/>
        <v>105.70877107000013</v>
      </c>
      <c r="FR8" s="157">
        <f t="shared" si="5"/>
        <v>63.122362109999699</v>
      </c>
      <c r="FS8" s="157">
        <f t="shared" si="5"/>
        <v>-40.905883950000657</v>
      </c>
      <c r="FT8" s="157">
        <f t="shared" si="5"/>
        <v>-1154.8956902299997</v>
      </c>
      <c r="FU8" s="157">
        <f t="shared" si="5"/>
        <v>137.14300488999982</v>
      </c>
      <c r="FV8" s="157">
        <f t="shared" si="5"/>
        <v>193.35877157000027</v>
      </c>
      <c r="FW8" s="157">
        <f t="shared" si="5"/>
        <v>-108.02786999000031</v>
      </c>
      <c r="FX8" s="157">
        <f t="shared" si="5"/>
        <v>-318.15161200000034</v>
      </c>
      <c r="FY8" s="157">
        <f t="shared" ref="FY8:FZ8" si="6">+FY9+FY12+FY14+FY15+FY16</f>
        <v>-122.71156965999978</v>
      </c>
      <c r="FZ8" s="157">
        <f t="shared" si="6"/>
        <v>445.19729439000076</v>
      </c>
      <c r="GA8" s="157">
        <f t="shared" ref="GA8:GB8" si="7">+GA9+GA12+GA14+GA15+GA16</f>
        <v>-424.55026412000069</v>
      </c>
      <c r="GB8" s="157">
        <f t="shared" si="7"/>
        <v>-248.13314606999961</v>
      </c>
      <c r="GC8" s="157">
        <f t="shared" ref="GC8:GD8" si="8">+GC9+GC12+GC14+GC15+GC16</f>
        <v>158.7310200999998</v>
      </c>
      <c r="GD8" s="157">
        <f t="shared" si="8"/>
        <v>-254.33446270000218</v>
      </c>
      <c r="GE8" s="157">
        <f t="shared" ref="GE8" si="9">+GE9+GE12+GE14+GE15+GE16</f>
        <v>107.22684727000149</v>
      </c>
      <c r="GF8" s="157">
        <f t="shared" ref="GF8" si="10">+GF9+GF12+GF14+GF15+GF16</f>
        <v>57.162775990000341</v>
      </c>
      <c r="GG8" s="157">
        <f t="shared" ref="GG8:GH8" si="11">+GG9+GG12+GG14+GG15+GG16</f>
        <v>110.11881580000045</v>
      </c>
      <c r="GH8" s="157">
        <f t="shared" si="11"/>
        <v>-390.26636409000048</v>
      </c>
    </row>
    <row r="9" spans="1:190" s="91" customFormat="1">
      <c r="B9" s="195">
        <v>11</v>
      </c>
      <c r="C9" s="196" t="s">
        <v>77</v>
      </c>
      <c r="D9" s="160">
        <f t="shared" ref="D9:I9" si="12">+SUM(D10:D11)</f>
        <v>-526.90153600000008</v>
      </c>
      <c r="E9" s="160">
        <f t="shared" si="12"/>
        <v>-243.39065099999999</v>
      </c>
      <c r="F9" s="160">
        <f t="shared" si="12"/>
        <v>-215.21014400000001</v>
      </c>
      <c r="G9" s="160">
        <f t="shared" si="12"/>
        <v>722.67278499999998</v>
      </c>
      <c r="H9" s="160">
        <f t="shared" si="12"/>
        <v>-494.68183699999958</v>
      </c>
      <c r="I9" s="160">
        <f t="shared" si="12"/>
        <v>675.19553899999937</v>
      </c>
      <c r="J9" s="160">
        <f>+SUM(J10:J11)</f>
        <v>296.02515400000016</v>
      </c>
      <c r="K9" s="160">
        <f t="shared" ref="K9:L9" si="13">+SUM(K10:K11)</f>
        <v>206.06105000000025</v>
      </c>
      <c r="L9" s="160">
        <f t="shared" si="13"/>
        <v>46.327446000000123</v>
      </c>
      <c r="M9" s="160">
        <f>+SUM(M10:M11)</f>
        <v>598.75544685999989</v>
      </c>
      <c r="N9" s="160">
        <f t="shared" ref="N9:N36" si="14">+SUM(FW9:GH9)</f>
        <v>-1211.9751792900004</v>
      </c>
      <c r="O9" s="160">
        <f t="shared" ref="O9:AP9" si="15">O10+O11</f>
        <v>884.0892239999996</v>
      </c>
      <c r="P9" s="160">
        <f t="shared" si="15"/>
        <v>-560.76640999999972</v>
      </c>
      <c r="Q9" s="160">
        <f t="shared" si="15"/>
        <v>218.33730800000029</v>
      </c>
      <c r="R9" s="160">
        <f t="shared" si="15"/>
        <v>-1068.5616580000003</v>
      </c>
      <c r="S9" s="160">
        <f t="shared" si="15"/>
        <v>-167.49439800000016</v>
      </c>
      <c r="T9" s="160">
        <f t="shared" si="15"/>
        <v>1301.8576680000001</v>
      </c>
      <c r="U9" s="160">
        <f t="shared" si="15"/>
        <v>185.07303700000028</v>
      </c>
      <c r="V9" s="160">
        <f t="shared" si="15"/>
        <v>-1562.8269580000001</v>
      </c>
      <c r="W9" s="160">
        <f t="shared" si="15"/>
        <v>399.73721699999999</v>
      </c>
      <c r="X9" s="160">
        <f t="shared" si="15"/>
        <v>366.60480499999983</v>
      </c>
      <c r="Y9" s="160">
        <f t="shared" si="15"/>
        <v>-813.62699499999951</v>
      </c>
      <c r="Z9" s="160">
        <f t="shared" si="15"/>
        <v>-167.92517100000032</v>
      </c>
      <c r="AA9" s="160">
        <f t="shared" si="15"/>
        <v>137.71902099999988</v>
      </c>
      <c r="AB9" s="160">
        <f t="shared" si="15"/>
        <v>352.72032300000006</v>
      </c>
      <c r="AC9" s="160">
        <f t="shared" si="15"/>
        <v>901.86438999999996</v>
      </c>
      <c r="AD9" s="160">
        <f t="shared" si="15"/>
        <v>-669.63094899999987</v>
      </c>
      <c r="AE9" s="160">
        <f t="shared" si="15"/>
        <v>111.1242610000001</v>
      </c>
      <c r="AF9" s="160">
        <f t="shared" si="15"/>
        <v>944.58786999999973</v>
      </c>
      <c r="AG9" s="160">
        <f t="shared" si="15"/>
        <v>-995.7941780000001</v>
      </c>
      <c r="AH9" s="160">
        <f t="shared" si="15"/>
        <v>-554.5997899999993</v>
      </c>
      <c r="AI9" s="160">
        <f t="shared" si="15"/>
        <v>958.03571099999976</v>
      </c>
      <c r="AJ9" s="160">
        <f t="shared" si="15"/>
        <v>-220.79395300000056</v>
      </c>
      <c r="AK9" s="160">
        <f t="shared" si="15"/>
        <v>-92.210447999999701</v>
      </c>
      <c r="AL9" s="160">
        <f t="shared" si="15"/>
        <v>30.164228999999864</v>
      </c>
      <c r="AM9" s="160">
        <f t="shared" si="15"/>
        <v>2360.6609509999998</v>
      </c>
      <c r="AN9" s="160">
        <f t="shared" si="15"/>
        <v>-1128.9948179999997</v>
      </c>
      <c r="AO9" s="160">
        <f t="shared" si="15"/>
        <v>1326.5203609999999</v>
      </c>
      <c r="AP9" s="160">
        <f t="shared" si="15"/>
        <v>-2262.1613400000001</v>
      </c>
      <c r="AQ9" s="160">
        <f>AQ10+AQ11</f>
        <v>-817.44429600000001</v>
      </c>
      <c r="AR9" s="160">
        <f>AR10+AR11</f>
        <v>-6.0850010000001475</v>
      </c>
      <c r="AS9" s="160">
        <f>AS10+AS11</f>
        <v>254.76694700000041</v>
      </c>
      <c r="AT9" s="160">
        <f>AT10+AT11</f>
        <v>774.82339999999999</v>
      </c>
      <c r="AU9" s="160">
        <f t="shared" ref="AU9:AZ9" si="16">AU10+AU11</f>
        <v>-365.0736230000004</v>
      </c>
      <c r="AV9" s="160">
        <f t="shared" si="16"/>
        <v>-75.931002999999976</v>
      </c>
      <c r="AW9" s="160">
        <f t="shared" si="16"/>
        <v>404.05747199999996</v>
      </c>
      <c r="AX9" s="160">
        <f t="shared" si="16"/>
        <v>83.274600000000532</v>
      </c>
      <c r="AY9" s="160">
        <f t="shared" si="16"/>
        <v>164.97404299999926</v>
      </c>
      <c r="AZ9" s="160">
        <f t="shared" si="16"/>
        <v>664.36253899999997</v>
      </c>
      <c r="BA9" s="160">
        <f t="shared" ref="BA9:BA32" si="17">+SUM(FQ9:FS9)</f>
        <v>388.24820300000044</v>
      </c>
      <c r="BB9" s="160">
        <f t="shared" ref="BB9:BB32" si="18">+SUM(FT9:FV9)</f>
        <v>-618.82933813999978</v>
      </c>
      <c r="BC9" s="160">
        <f t="shared" ref="BC9:BC32" si="19">+SUM(FW9:FY9)</f>
        <v>-558.04839309000033</v>
      </c>
      <c r="BD9" s="160">
        <f t="shared" ref="BD9:BD36" si="20">+SUM(FZ9:GB9)</f>
        <v>-238.35375201999989</v>
      </c>
      <c r="BE9" s="160">
        <f t="shared" ref="BE9:BE36" si="21">+SUM(GC9:GE9)</f>
        <v>-90.583970800000202</v>
      </c>
      <c r="BF9" s="160">
        <f t="shared" ref="BF9:BF36" si="22">+SUM(GF9:GH9)</f>
        <v>-324.98906337999995</v>
      </c>
      <c r="BG9" s="160">
        <f t="shared" ref="BG9" si="23">BG10+BG11</f>
        <v>124.7052369999999</v>
      </c>
      <c r="BH9" s="160">
        <f t="shared" ref="BH9:DS9" si="24">BH10+BH11</f>
        <v>1006.6924599999996</v>
      </c>
      <c r="BI9" s="160">
        <f t="shared" si="24"/>
        <v>-247.30847299999994</v>
      </c>
      <c r="BJ9" s="160">
        <f t="shared" si="24"/>
        <v>439.28112000000033</v>
      </c>
      <c r="BK9" s="160">
        <f t="shared" si="24"/>
        <v>-32.515158999999983</v>
      </c>
      <c r="BL9" s="160">
        <f t="shared" si="24"/>
        <v>-967.53237100000001</v>
      </c>
      <c r="BM9" s="160">
        <f t="shared" si="24"/>
        <v>199.11503099999982</v>
      </c>
      <c r="BN9" s="160">
        <f t="shared" si="24"/>
        <v>517.33293000000049</v>
      </c>
      <c r="BO9" s="160">
        <f t="shared" si="24"/>
        <v>-498.11065300000001</v>
      </c>
      <c r="BP9" s="160">
        <f t="shared" si="24"/>
        <v>-15.967276000000368</v>
      </c>
      <c r="BQ9" s="160">
        <f t="shared" si="24"/>
        <v>-355.19889999999998</v>
      </c>
      <c r="BR9" s="160">
        <f t="shared" si="24"/>
        <v>-697.39548200000002</v>
      </c>
      <c r="BS9" s="160">
        <f t="shared" si="24"/>
        <v>79.074527000000217</v>
      </c>
      <c r="BT9" s="160">
        <f t="shared" si="24"/>
        <v>-52.23391700000019</v>
      </c>
      <c r="BU9" s="160">
        <f t="shared" si="24"/>
        <v>-194.33500800000019</v>
      </c>
      <c r="BV9" s="160">
        <f t="shared" si="24"/>
        <v>348.72417600000006</v>
      </c>
      <c r="BW9" s="160">
        <f t="shared" si="24"/>
        <v>216.33021300000007</v>
      </c>
      <c r="BX9" s="160">
        <f t="shared" si="24"/>
        <v>736.80327899999997</v>
      </c>
      <c r="BY9" s="160">
        <f t="shared" si="24"/>
        <v>-330.54487800000004</v>
      </c>
      <c r="BZ9" s="160">
        <f t="shared" si="24"/>
        <v>-211.92798399999987</v>
      </c>
      <c r="CA9" s="160">
        <f t="shared" si="24"/>
        <v>727.54589900000019</v>
      </c>
      <c r="CB9" s="160">
        <f t="shared" si="24"/>
        <v>-569.12252100000023</v>
      </c>
      <c r="CC9" s="160">
        <f t="shared" si="24"/>
        <v>-423.31094199999995</v>
      </c>
      <c r="CD9" s="160">
        <f t="shared" si="24"/>
        <v>-570.39349500000003</v>
      </c>
      <c r="CE9" s="160">
        <f t="shared" si="24"/>
        <v>416.21586100000025</v>
      </c>
      <c r="CF9" s="160">
        <f t="shared" si="24"/>
        <v>31.528968999999904</v>
      </c>
      <c r="CG9" s="160">
        <f t="shared" si="24"/>
        <v>-48.007613000000163</v>
      </c>
      <c r="CH9" s="160">
        <f t="shared" si="24"/>
        <v>88.244554999999934</v>
      </c>
      <c r="CI9" s="160">
        <f t="shared" si="24"/>
        <v>281.30052599999999</v>
      </c>
      <c r="CJ9" s="160">
        <f t="shared" si="24"/>
        <v>-2.9402760000000967</v>
      </c>
      <c r="CK9" s="160">
        <f t="shared" si="24"/>
        <v>-262.46611599999972</v>
      </c>
      <c r="CL9" s="160">
        <f t="shared" si="24"/>
        <v>-430.14844900000008</v>
      </c>
      <c r="CM9" s="160">
        <f t="shared" si="24"/>
        <v>-121.01242999999971</v>
      </c>
      <c r="CN9" s="160">
        <f t="shared" si="24"/>
        <v>-104.11095200000017</v>
      </c>
      <c r="CO9" s="160">
        <f t="shared" si="24"/>
        <v>124.0018629999999</v>
      </c>
      <c r="CP9" s="160">
        <f t="shared" si="24"/>
        <v>-187.81608200000005</v>
      </c>
      <c r="CQ9" s="160">
        <f t="shared" si="24"/>
        <v>135.90406999999999</v>
      </c>
      <c r="CR9" s="160">
        <f t="shared" si="24"/>
        <v>124.42579500000005</v>
      </c>
      <c r="CS9" s="160">
        <f t="shared" si="24"/>
        <v>-122.61084400000016</v>
      </c>
      <c r="CT9" s="160">
        <f t="shared" si="24"/>
        <v>7.4990560000002233</v>
      </c>
      <c r="CU9" s="160">
        <f t="shared" si="24"/>
        <v>-83.772905999999807</v>
      </c>
      <c r="CV9" s="160">
        <f t="shared" si="24"/>
        <v>428.99417299999965</v>
      </c>
      <c r="CW9" s="160">
        <f t="shared" si="24"/>
        <v>386.60607299999981</v>
      </c>
      <c r="CX9" s="160">
        <f t="shared" si="24"/>
        <v>-95.216984999999681</v>
      </c>
      <c r="CY9" s="160">
        <f t="shared" si="24"/>
        <v>610.47530199999983</v>
      </c>
      <c r="CZ9" s="160">
        <f t="shared" si="24"/>
        <v>-383.04568500000011</v>
      </c>
      <c r="DA9" s="160">
        <f t="shared" si="24"/>
        <v>-285.09593699999965</v>
      </c>
      <c r="DB9" s="160">
        <f t="shared" si="24"/>
        <v>-1.4893270000001166</v>
      </c>
      <c r="DC9" s="160">
        <f t="shared" si="24"/>
        <v>887.17684899999995</v>
      </c>
      <c r="DD9" s="160">
        <f t="shared" si="24"/>
        <v>-47.513258000000235</v>
      </c>
      <c r="DE9" s="160">
        <f t="shared" si="24"/>
        <v>-728.53932999999961</v>
      </c>
      <c r="DF9" s="160">
        <f t="shared" si="24"/>
        <v>-18.0570570000001</v>
      </c>
      <c r="DG9" s="160">
        <f t="shared" si="24"/>
        <v>-189.97731600000043</v>
      </c>
      <c r="DH9" s="160">
        <f t="shared" si="24"/>
        <v>1152.6222430000003</v>
      </c>
      <c r="DI9" s="160">
        <f t="shared" si="24"/>
        <v>-275.4771190000003</v>
      </c>
      <c r="DJ9" s="160">
        <f t="shared" si="24"/>
        <v>-414.73909599999968</v>
      </c>
      <c r="DK9" s="160">
        <f t="shared" si="24"/>
        <v>-305.57796300000012</v>
      </c>
      <c r="DL9" s="160">
        <f t="shared" si="24"/>
        <v>2197.1082790000009</v>
      </c>
      <c r="DM9" s="160">
        <f t="shared" si="24"/>
        <v>-1061.0324680000003</v>
      </c>
      <c r="DN9" s="160">
        <f t="shared" si="24"/>
        <v>-1690.6756009999999</v>
      </c>
      <c r="DO9" s="160">
        <f t="shared" si="24"/>
        <v>3237.1101589999994</v>
      </c>
      <c r="DP9" s="160">
        <f t="shared" si="24"/>
        <v>-947.58375599999977</v>
      </c>
      <c r="DQ9" s="160">
        <f t="shared" si="24"/>
        <v>-1331.4906919999999</v>
      </c>
      <c r="DR9" s="160">
        <f t="shared" si="24"/>
        <v>10.472054999999955</v>
      </c>
      <c r="DS9" s="160">
        <f t="shared" si="24"/>
        <v>-387.81451500000026</v>
      </c>
      <c r="DT9" s="160">
        <f t="shared" ref="DT9:FX9" si="25">DT10+DT11</f>
        <v>156.54850699999974</v>
      </c>
      <c r="DU9" s="160">
        <f t="shared" si="25"/>
        <v>-157.66678399999944</v>
      </c>
      <c r="DV9" s="160">
        <f t="shared" si="25"/>
        <v>314.13718599999947</v>
      </c>
      <c r="DW9" s="160">
        <f t="shared" si="25"/>
        <v>-248.68084999999974</v>
      </c>
      <c r="DX9" s="160">
        <f t="shared" si="25"/>
        <v>322.82127199999968</v>
      </c>
      <c r="DY9" s="160">
        <f t="shared" si="25"/>
        <v>-367.67943999999954</v>
      </c>
      <c r="DZ9" s="160">
        <f t="shared" si="25"/>
        <v>75.022396999999728</v>
      </c>
      <c r="EA9" s="160">
        <f t="shared" si="25"/>
        <v>943.29076399999985</v>
      </c>
      <c r="EB9" s="160">
        <f t="shared" si="25"/>
        <v>-846.51253099999985</v>
      </c>
      <c r="EC9" s="160">
        <f t="shared" si="25"/>
        <v>2263.8827180000003</v>
      </c>
      <c r="ED9" s="160">
        <f t="shared" si="25"/>
        <v>-1315.0532440000002</v>
      </c>
      <c r="EE9" s="160">
        <f t="shared" si="25"/>
        <v>131.95219500000036</v>
      </c>
      <c r="EF9" s="160">
        <f t="shared" si="25"/>
        <v>54.10623100000015</v>
      </c>
      <c r="EG9" s="160">
        <f t="shared" si="25"/>
        <v>-811.16815000000065</v>
      </c>
      <c r="EH9" s="160">
        <f t="shared" si="25"/>
        <v>-244.7228759999997</v>
      </c>
      <c r="EI9" s="160">
        <f t="shared" si="25"/>
        <v>2382.4113870000001</v>
      </c>
      <c r="EJ9" s="160">
        <f t="shared" si="25"/>
        <v>-1723.7879959999998</v>
      </c>
      <c r="EK9" s="160">
        <f t="shared" si="25"/>
        <v>-798.79606900000067</v>
      </c>
      <c r="EL9" s="160">
        <f t="shared" si="25"/>
        <v>260.42272500000047</v>
      </c>
      <c r="EM9" s="160">
        <f t="shared" si="25"/>
        <v>-149.1252159999998</v>
      </c>
      <c r="EN9" s="160">
        <f t="shared" si="25"/>
        <v>-262.2880550000001</v>
      </c>
      <c r="EO9" s="160">
        <f t="shared" si="25"/>
        <v>-406.03102500000011</v>
      </c>
      <c r="EP9" s="160">
        <f t="shared" si="25"/>
        <v>66.598001000000181</v>
      </c>
      <c r="EQ9" s="160">
        <f t="shared" si="25"/>
        <v>256.01505499999996</v>
      </c>
      <c r="ER9" s="160">
        <f t="shared" si="25"/>
        <v>-328.69805700000029</v>
      </c>
      <c r="ES9" s="160">
        <f t="shared" si="25"/>
        <v>-53.119484999999884</v>
      </c>
      <c r="ET9" s="160">
        <f t="shared" si="25"/>
        <v>94.09802599999972</v>
      </c>
      <c r="EU9" s="160">
        <f t="shared" si="25"/>
        <v>213.78840600000058</v>
      </c>
      <c r="EV9" s="160">
        <f t="shared" si="25"/>
        <v>129.68658799999929</v>
      </c>
      <c r="EW9" s="160">
        <f t="shared" si="25"/>
        <v>-272.15052199999963</v>
      </c>
      <c r="EX9" s="160">
        <f t="shared" si="25"/>
        <v>917.28733400000033</v>
      </c>
      <c r="EY9" s="160">
        <f t="shared" si="25"/>
        <v>-79.585678000000257</v>
      </c>
      <c r="EZ9" s="160">
        <f t="shared" si="25"/>
        <v>-190.50264799999962</v>
      </c>
      <c r="FA9" s="160">
        <f t="shared" si="25"/>
        <v>-94.985297000000514</v>
      </c>
      <c r="FB9" s="160">
        <f t="shared" si="25"/>
        <v>282.8627519999996</v>
      </c>
      <c r="FC9" s="160">
        <f t="shared" si="25"/>
        <v>-505.91362799999922</v>
      </c>
      <c r="FD9" s="160">
        <f t="shared" si="25"/>
        <v>147.11987299999964</v>
      </c>
      <c r="FE9" s="160">
        <f t="shared" si="25"/>
        <v>-134.10690899999986</v>
      </c>
      <c r="FF9" s="160">
        <f t="shared" si="25"/>
        <v>787.78970499999946</v>
      </c>
      <c r="FG9" s="160">
        <f t="shared" si="25"/>
        <v>-249.62532399999964</v>
      </c>
      <c r="FH9" s="160">
        <f t="shared" si="25"/>
        <v>-17.742710999999758</v>
      </c>
      <c r="FI9" s="160">
        <f t="shared" si="25"/>
        <v>-260.84083200000032</v>
      </c>
      <c r="FJ9" s="160">
        <f t="shared" si="25"/>
        <v>361.85814300000061</v>
      </c>
      <c r="FK9" s="160">
        <f t="shared" si="25"/>
        <v>-56.140848000000233</v>
      </c>
      <c r="FL9" s="160">
        <f t="shared" si="25"/>
        <v>-505.24495700000023</v>
      </c>
      <c r="FM9" s="160">
        <f t="shared" si="25"/>
        <v>726.35984799999972</v>
      </c>
      <c r="FN9" s="160">
        <f t="shared" si="25"/>
        <v>-39.139407999999833</v>
      </c>
      <c r="FO9" s="160">
        <f t="shared" si="25"/>
        <v>393.94587300000018</v>
      </c>
      <c r="FP9" s="160">
        <f t="shared" si="25"/>
        <v>309.55607399999963</v>
      </c>
      <c r="FQ9" s="160">
        <f t="shared" si="25"/>
        <v>160.27333800000031</v>
      </c>
      <c r="FR9" s="160">
        <f t="shared" si="25"/>
        <v>189.33320300000048</v>
      </c>
      <c r="FS9" s="160">
        <f t="shared" si="25"/>
        <v>38.641661999999656</v>
      </c>
      <c r="FT9" s="160">
        <f t="shared" si="25"/>
        <v>-1024.77438231</v>
      </c>
      <c r="FU9" s="160">
        <f t="shared" si="25"/>
        <v>155.68106099999989</v>
      </c>
      <c r="FV9" s="160">
        <f t="shared" si="25"/>
        <v>250.2639831700003</v>
      </c>
      <c r="FW9" s="160">
        <f t="shared" si="25"/>
        <v>-114.38312626000061</v>
      </c>
      <c r="FX9" s="160">
        <f t="shared" si="25"/>
        <v>-316.09376629999997</v>
      </c>
      <c r="FY9" s="160">
        <f t="shared" ref="FY9:FZ9" si="26">FY10+FY11</f>
        <v>-127.57150052999975</v>
      </c>
      <c r="FZ9" s="160">
        <f t="shared" si="26"/>
        <v>466.71967972000022</v>
      </c>
      <c r="GA9" s="160">
        <f t="shared" ref="GA9:GB9" si="27">GA10+GA11</f>
        <v>-420.85796855000052</v>
      </c>
      <c r="GB9" s="160">
        <f t="shared" si="27"/>
        <v>-284.21546318999958</v>
      </c>
      <c r="GC9" s="160">
        <f t="shared" ref="GC9:GD9" si="28">GC10+GC11</f>
        <v>137.54175082999973</v>
      </c>
      <c r="GD9" s="160">
        <f t="shared" si="28"/>
        <v>-271.35187844000234</v>
      </c>
      <c r="GE9" s="160">
        <f t="shared" ref="GE9" si="29">GE10+GE11</f>
        <v>43.226156810002408</v>
      </c>
      <c r="GF9" s="160">
        <f t="shared" ref="GF9" si="30">GF10+GF11</f>
        <v>11.537201610000125</v>
      </c>
      <c r="GG9" s="160">
        <f t="shared" ref="GG9:GH9" si="31">GG10+GG11</f>
        <v>62.109968459999891</v>
      </c>
      <c r="GH9" s="160">
        <f t="shared" si="31"/>
        <v>-398.63623344999996</v>
      </c>
    </row>
    <row r="10" spans="1:190" s="91" customFormat="1">
      <c r="B10" s="180">
        <v>111</v>
      </c>
      <c r="C10" s="197" t="s">
        <v>79</v>
      </c>
      <c r="D10" s="164">
        <f t="shared" ref="D10:D11" si="32">+SUM(BG10:BR10)</f>
        <v>-353.48153600000001</v>
      </c>
      <c r="E10" s="164">
        <f t="shared" ref="E10:E11" si="33">+SUM(BS10:CD10)</f>
        <v>-104.78065100000003</v>
      </c>
      <c r="F10" s="164">
        <f t="shared" ref="F10:F11" si="34">+SUM(CE10:CP10)</f>
        <v>-175.55014400000005</v>
      </c>
      <c r="G10" s="164">
        <f t="shared" ref="G10:G11" si="35">+SUM(CQ10:DB10)</f>
        <v>665.01278500000012</v>
      </c>
      <c r="H10" s="164">
        <f t="shared" ref="H10:H11" si="36">+SUM(DC10:DN10)</f>
        <v>-506.53183699999954</v>
      </c>
      <c r="I10" s="164">
        <f t="shared" ref="I10:I11" si="37">+SUM(DO10:DZ10)</f>
        <v>646.32553899999971</v>
      </c>
      <c r="J10" s="164">
        <f t="shared" ref="J10:J16" si="38">+SUM(EA10:EL10)</f>
        <v>368.59515399999964</v>
      </c>
      <c r="K10" s="164">
        <f t="shared" ref="K10:K11" si="39">+SUM(EM10:EX10)</f>
        <v>204.47105000000033</v>
      </c>
      <c r="L10" s="164">
        <f>+SUM(EY10:FJ10)</f>
        <v>47.74585900000011</v>
      </c>
      <c r="M10" s="164">
        <f>+SUM(FK10:FV10)</f>
        <v>472.77999485999999</v>
      </c>
      <c r="N10" s="164">
        <f t="shared" si="14"/>
        <v>-1175.9243022900005</v>
      </c>
      <c r="O10" s="164">
        <f t="shared" ref="O10:O16" si="40">+SUM(BG10:BI10)</f>
        <v>954.02922399999989</v>
      </c>
      <c r="P10" s="164">
        <f t="shared" ref="P10:P16" si="41">+SUM(BJ10:BL10)</f>
        <v>-426.3264099999999</v>
      </c>
      <c r="Q10" s="164">
        <f t="shared" ref="Q10:Q16" si="42">+SUM(BM10:BO10)</f>
        <v>159.17730800000027</v>
      </c>
      <c r="R10" s="164">
        <f t="shared" ref="R10:R16" si="43">+SUM(BP10:BR10)</f>
        <v>-1040.3616580000003</v>
      </c>
      <c r="S10" s="164">
        <f t="shared" ref="S10:S16" si="44">+SUM(BS10:BU10)</f>
        <v>-76.13439800000026</v>
      </c>
      <c r="T10" s="164">
        <f t="shared" ref="T10:T16" si="45">+SUM(BV10:BX10)</f>
        <v>1204.1376680000003</v>
      </c>
      <c r="U10" s="164">
        <f t="shared" ref="U10:U16" si="46">+SUM(BY10:CA10)</f>
        <v>295.28303700000015</v>
      </c>
      <c r="V10" s="164">
        <f t="shared" ref="V10:V16" si="47">+SUM(CB10:CD10)</f>
        <v>-1528.0669580000001</v>
      </c>
      <c r="W10" s="164">
        <f t="shared" ref="W10:W16" si="48">+SUM(CE10:CG10)</f>
        <v>75.327217000000019</v>
      </c>
      <c r="X10" s="164">
        <f t="shared" ref="X10:X16" si="49">+SUM(CH10:CJ10)</f>
        <v>345.59480499999972</v>
      </c>
      <c r="Y10" s="164">
        <f t="shared" ref="Y10:Y16" si="50">+SUM(CK10:CM10)</f>
        <v>-430.64699499999961</v>
      </c>
      <c r="Z10" s="164">
        <f t="shared" ref="Z10:Z16" si="51">+SUM(CN10:CP10)</f>
        <v>-165.82517100000018</v>
      </c>
      <c r="AA10" s="164">
        <f t="shared" ref="AA10:AA16" si="52">+SUM(CQ10:CS10)</f>
        <v>125.32902100000001</v>
      </c>
      <c r="AB10" s="164">
        <f t="shared" ref="AB10:AB16" si="53">+SUM(CT10:CV10)</f>
        <v>352.88032299999998</v>
      </c>
      <c r="AC10" s="164">
        <f t="shared" ref="AC10:AC16" si="54">+SUM(CW10:CY10)</f>
        <v>878.02438999999993</v>
      </c>
      <c r="AD10" s="164">
        <f t="shared" ref="AD10:AD16" si="55">+SUM(CZ10:DB10)</f>
        <v>-691.22094899999979</v>
      </c>
      <c r="AE10" s="164">
        <f t="shared" ref="AE10:AE16" si="56">+SUM(DC10:DE10)</f>
        <v>123.52426100000002</v>
      </c>
      <c r="AF10" s="164">
        <f t="shared" ref="AF10:AF16" si="57">+SUM(DF10:DH10)</f>
        <v>960.30786999999987</v>
      </c>
      <c r="AG10" s="164">
        <f t="shared" ref="AG10:AG16" si="58">+SUM(DI10:DK10)</f>
        <v>-989.86417800000004</v>
      </c>
      <c r="AH10" s="164">
        <f t="shared" ref="AH10:AH16" si="59">+SUM(DL10:DN10)</f>
        <v>-600.49978999999939</v>
      </c>
      <c r="AI10" s="164">
        <f t="shared" ref="AI10:AI16" si="60">+SUM(DO10:DQ10)</f>
        <v>957.28571100000022</v>
      </c>
      <c r="AJ10" s="164">
        <f t="shared" ref="AJ10:AJ16" si="61">+SUM(DR10:DT10)</f>
        <v>-173.15395300000068</v>
      </c>
      <c r="AK10" s="164">
        <f t="shared" ref="AK10:AK16" si="62">+SUM(DU10:DW10)</f>
        <v>-116.11044799999968</v>
      </c>
      <c r="AL10" s="164">
        <f t="shared" ref="AL10:AL16" si="63">+SUM(DX10:DZ10)</f>
        <v>-21.69577100000015</v>
      </c>
      <c r="AM10" s="164">
        <f t="shared" ref="AM10:AM16" si="64">+SUM(EA10:EC10)</f>
        <v>2436.0809509999999</v>
      </c>
      <c r="AN10" s="164">
        <f t="shared" ref="AN10:AN16" si="65">+SUM(ED10:EF10)</f>
        <v>-1161.4148179999997</v>
      </c>
      <c r="AO10" s="164">
        <f t="shared" ref="AO10:AO16" si="66">+SUM(EG10:EI10)</f>
        <v>1309.6103609999996</v>
      </c>
      <c r="AP10" s="164">
        <f t="shared" ref="AP10:AP16" si="67">+SUM(EJ10:EL10)</f>
        <v>-2215.6813400000001</v>
      </c>
      <c r="AQ10" s="164">
        <f t="shared" ref="AQ10:AQ16" si="68">+SUM(EM10:EO10)</f>
        <v>-784.05429599999991</v>
      </c>
      <c r="AR10" s="164">
        <f t="shared" ref="AR10:AR16" si="69">+SUM(EP10:ER10)</f>
        <v>-42.685001000000057</v>
      </c>
      <c r="AS10" s="198">
        <f t="shared" ref="AS10:AS16" si="70">+SUM(ES10:EU10)</f>
        <v>288.07694700000036</v>
      </c>
      <c r="AT10" s="164">
        <f t="shared" ref="AT10:AT16" si="71">+SUM(EV10:EX10)</f>
        <v>743.13339999999994</v>
      </c>
      <c r="AU10" s="164">
        <f>+SUM(EY10:FA10)</f>
        <v>-389.02362300000027</v>
      </c>
      <c r="AV10" s="164">
        <f>+SUM(FB10:FD10)</f>
        <v>-60.333317000000079</v>
      </c>
      <c r="AW10" s="164">
        <f>+SUM(FE10:FG10)</f>
        <v>405.45791499999996</v>
      </c>
      <c r="AX10" s="164">
        <f>+SUM(FH10:FJ10)</f>
        <v>91.644884000000502</v>
      </c>
      <c r="AY10" s="164">
        <f>+SUM(FK10:FM10)</f>
        <v>118.96813299999917</v>
      </c>
      <c r="AZ10" s="164">
        <f>+SUM(FN10:FP10)</f>
        <v>681.98173200000019</v>
      </c>
      <c r="BA10" s="164">
        <f t="shared" si="17"/>
        <v>323.62286400000039</v>
      </c>
      <c r="BB10" s="164">
        <f t="shared" si="18"/>
        <v>-651.79273413999977</v>
      </c>
      <c r="BC10" s="164">
        <f t="shared" si="19"/>
        <v>-563.00657909000029</v>
      </c>
      <c r="BD10" s="164">
        <f t="shared" si="20"/>
        <v>-258.60948101999998</v>
      </c>
      <c r="BE10" s="164">
        <f t="shared" si="21"/>
        <v>-56.637621800000147</v>
      </c>
      <c r="BF10" s="164">
        <f t="shared" si="22"/>
        <v>-297.67062037999995</v>
      </c>
      <c r="BG10" s="164">
        <f>+'[1]PGE&amp;CFDD'!R96</f>
        <v>196.04523700000004</v>
      </c>
      <c r="BH10" s="164">
        <f>+'[1]PGE&amp;CFDD'!S96</f>
        <v>979.97245999999973</v>
      </c>
      <c r="BI10" s="164">
        <f>+'[1]PGE&amp;CFDD'!T96</f>
        <v>-221.98847299999989</v>
      </c>
      <c r="BJ10" s="164">
        <f>+'[1]PGE&amp;CFDD'!U96</f>
        <v>539.91112000000021</v>
      </c>
      <c r="BK10" s="164">
        <f>+'[1]PGE&amp;CFDD'!V96</f>
        <v>-285.305159</v>
      </c>
      <c r="BL10" s="164">
        <f>+'[1]PGE&amp;CFDD'!W96</f>
        <v>-680.9323710000001</v>
      </c>
      <c r="BM10" s="164">
        <f>+'[1]PGE&amp;CFDD'!X96</f>
        <v>65.28503099999989</v>
      </c>
      <c r="BN10" s="164">
        <f>+'[1]PGE&amp;CFDD'!Y96</f>
        <v>578.49293000000057</v>
      </c>
      <c r="BO10" s="164">
        <f>+'[1]PGE&amp;CFDD'!Z96</f>
        <v>-484.60065300000019</v>
      </c>
      <c r="BP10" s="164">
        <f>+'[1]PGE&amp;CFDD'!AA96</f>
        <v>-34.987276000000293</v>
      </c>
      <c r="BQ10" s="164">
        <f>+'[1]PGE&amp;CFDD'!AB96</f>
        <v>-405.77890000000002</v>
      </c>
      <c r="BR10" s="164">
        <f>+'[1]PGE&amp;CFDD'!AC96</f>
        <v>-599.59548199999995</v>
      </c>
      <c r="BS10" s="164">
        <f>+'[1]PGE&amp;CFDD'!AD96</f>
        <v>76.474527000000194</v>
      </c>
      <c r="BT10" s="164">
        <f>+'[1]PGE&amp;CFDD'!AE96</f>
        <v>-62.873917000000233</v>
      </c>
      <c r="BU10" s="164">
        <f>+'[1]PGE&amp;CFDD'!AF96</f>
        <v>-89.735008000000221</v>
      </c>
      <c r="BV10" s="164">
        <f>+'[1]PGE&amp;CFDD'!AG96</f>
        <v>185.05417600000021</v>
      </c>
      <c r="BW10" s="164">
        <f>+'[1]PGE&amp;CFDD'!AH96</f>
        <v>221.81021299999998</v>
      </c>
      <c r="BX10" s="164">
        <f>+'[1]PGE&amp;CFDD'!AI96</f>
        <v>797.273279</v>
      </c>
      <c r="BY10" s="164">
        <f>+'[1]PGE&amp;CFDD'!AJ96</f>
        <v>-298.01487799999995</v>
      </c>
      <c r="BZ10" s="164">
        <f>+'[1]PGE&amp;CFDD'!AK96</f>
        <v>-115.347984</v>
      </c>
      <c r="CA10" s="164">
        <f>+'[1]PGE&amp;CFDD'!AL96</f>
        <v>708.6458990000001</v>
      </c>
      <c r="CB10" s="164">
        <f>+'[1]PGE&amp;CFDD'!AM96</f>
        <v>-546.73252100000013</v>
      </c>
      <c r="CC10" s="164">
        <f>+'[1]PGE&amp;CFDD'!AN96</f>
        <v>-404.43094199999996</v>
      </c>
      <c r="CD10" s="164">
        <f>+'[1]PGE&amp;CFDD'!AO96</f>
        <v>-576.90349500000002</v>
      </c>
      <c r="CE10" s="164">
        <f>+'[1]PGE&amp;CFDD'!AP96</f>
        <v>267.37586100000021</v>
      </c>
      <c r="CF10" s="164">
        <f>+'[1]PGE&amp;CFDD'!AQ96</f>
        <v>-168.0310310000001</v>
      </c>
      <c r="CG10" s="164">
        <f>+'[1]PGE&amp;CFDD'!AR96</f>
        <v>-24.017613000000097</v>
      </c>
      <c r="CH10" s="164">
        <f>+'[1]PGE&amp;CFDD'!AS96</f>
        <v>11.184554999999932</v>
      </c>
      <c r="CI10" s="164">
        <f>+'[1]PGE&amp;CFDD'!AT96</f>
        <v>350.63052600000003</v>
      </c>
      <c r="CJ10" s="164">
        <f>+'[1]PGE&amp;CFDD'!AU96</f>
        <v>-16.22027600000024</v>
      </c>
      <c r="CK10" s="164">
        <f>+'[1]PGE&amp;CFDD'!AV96</f>
        <v>147.17388400000027</v>
      </c>
      <c r="CL10" s="164">
        <f>+'[1]PGE&amp;CFDD'!AW96</f>
        <v>-437.62844900000005</v>
      </c>
      <c r="CM10" s="164">
        <f>+'[1]PGE&amp;CFDD'!AX96</f>
        <v>-140.19242999999983</v>
      </c>
      <c r="CN10" s="164">
        <f>+'[1]PGE&amp;CFDD'!AY96</f>
        <v>-90.480952000000116</v>
      </c>
      <c r="CO10" s="164">
        <f>+'[1]PGE&amp;CFDD'!AZ96</f>
        <v>114.80186299999991</v>
      </c>
      <c r="CP10" s="164">
        <f>+'[1]PGE&amp;CFDD'!BA96</f>
        <v>-190.14608199999998</v>
      </c>
      <c r="CQ10" s="164">
        <f>+'[1]PGE&amp;CFDD'!BB96</f>
        <v>128.72406999999998</v>
      </c>
      <c r="CR10" s="164">
        <f>+'[1]PGE&amp;CFDD'!BC96</f>
        <v>74.06579499999998</v>
      </c>
      <c r="CS10" s="164">
        <f>+'[1]PGE&amp;CFDD'!BD96</f>
        <v>-77.460843999999952</v>
      </c>
      <c r="CT10" s="164">
        <f>+'[1]PGE&amp;CFDD'!BE96</f>
        <v>-30.440943999999945</v>
      </c>
      <c r="CU10" s="164">
        <f>+'[1]PGE&amp;CFDD'!BF96</f>
        <v>-64.282905999999912</v>
      </c>
      <c r="CV10" s="164">
        <f>+'[1]PGE&amp;CFDD'!BG96</f>
        <v>447.60417299999983</v>
      </c>
      <c r="CW10" s="164">
        <f>+'[1]PGE&amp;CFDD'!BH96</f>
        <v>370.66607299999976</v>
      </c>
      <c r="CX10" s="164">
        <f>+'[1]PGE&amp;CFDD'!BI96</f>
        <v>-83.546984999999722</v>
      </c>
      <c r="CY10" s="164">
        <f>+'[1]PGE&amp;CFDD'!BJ96</f>
        <v>590.90530199999989</v>
      </c>
      <c r="CZ10" s="164">
        <f>+'[1]PGE&amp;CFDD'!BK96</f>
        <v>-403.14568500000019</v>
      </c>
      <c r="DA10" s="164">
        <f>+'[1]PGE&amp;CFDD'!BL96</f>
        <v>-286.32593699999961</v>
      </c>
      <c r="DB10" s="164">
        <f>+'[1]PGE&amp;CFDD'!BM96</f>
        <v>-1.7493269999999939</v>
      </c>
      <c r="DC10" s="164">
        <f>+'[1]PGE&amp;CFDD'!BN96</f>
        <v>879.76684899999987</v>
      </c>
      <c r="DD10" s="164">
        <f>+'[1]PGE&amp;CFDD'!BO96</f>
        <v>-60.703258000000233</v>
      </c>
      <c r="DE10" s="164">
        <f>+'[1]PGE&amp;CFDD'!BP96</f>
        <v>-695.53932999999961</v>
      </c>
      <c r="DF10" s="164">
        <f>+'[1]PGE&amp;CFDD'!BQ96</f>
        <v>-81.777057000000013</v>
      </c>
      <c r="DG10" s="164">
        <f>+'[1]PGE&amp;CFDD'!BR96</f>
        <v>-117.2573160000004</v>
      </c>
      <c r="DH10" s="164">
        <f>+'[1]PGE&amp;CFDD'!BS96</f>
        <v>1159.3422430000003</v>
      </c>
      <c r="DI10" s="164">
        <f>+'[1]PGE&amp;CFDD'!BT96</f>
        <v>-268.85711900000024</v>
      </c>
      <c r="DJ10" s="164">
        <f>+'[1]PGE&amp;CFDD'!BU96</f>
        <v>-407.22909599999957</v>
      </c>
      <c r="DK10" s="164">
        <f>+'[1]PGE&amp;CFDD'!BV96</f>
        <v>-313.77796300000023</v>
      </c>
      <c r="DL10" s="164">
        <f>+'[1]PGE&amp;CFDD'!BW96</f>
        <v>2164.9782790000008</v>
      </c>
      <c r="DM10" s="164">
        <f>+'[1]PGE&amp;CFDD'!BX96</f>
        <v>-1119.6824680000004</v>
      </c>
      <c r="DN10" s="164">
        <f>+'[1]PGE&amp;CFDD'!BY96</f>
        <v>-1645.7956009999998</v>
      </c>
      <c r="DO10" s="164">
        <f>+'[1]PGE&amp;CFDD'!BZ96</f>
        <v>3268.2001589999995</v>
      </c>
      <c r="DP10" s="164">
        <f>+'[1]PGE&amp;CFDD'!CA96</f>
        <v>-963.42375599999968</v>
      </c>
      <c r="DQ10" s="164">
        <f>+'[1]PGE&amp;CFDD'!CB96</f>
        <v>-1347.4906919999996</v>
      </c>
      <c r="DR10" s="164">
        <f>+'[1]PGE&amp;CFDD'!CC96</f>
        <v>-33.787945000000263</v>
      </c>
      <c r="DS10" s="164">
        <f>+'[1]PGE&amp;CFDD'!CD96</f>
        <v>-335.63451500000019</v>
      </c>
      <c r="DT10" s="164">
        <f>+'[1]PGE&amp;CFDD'!CE96</f>
        <v>196.26850699999977</v>
      </c>
      <c r="DU10" s="164">
        <f>+'[1]PGE&amp;CFDD'!CF96</f>
        <v>-178.95678399999952</v>
      </c>
      <c r="DV10" s="164">
        <f>+'[1]PGE&amp;CFDD'!CG96</f>
        <v>328.31718599999954</v>
      </c>
      <c r="DW10" s="164">
        <f>+'[1]PGE&amp;CFDD'!CH96</f>
        <v>-265.4708499999997</v>
      </c>
      <c r="DX10" s="164">
        <f>+'[1]PGE&amp;CFDD'!CI96</f>
        <v>314.5512719999997</v>
      </c>
      <c r="DY10" s="164">
        <f>+'[1]PGE&amp;CFDD'!CJ96</f>
        <v>-341.65943999999968</v>
      </c>
      <c r="DZ10" s="164">
        <f>+'[1]PGE&amp;CFDD'!CK96</f>
        <v>5.412396999999828</v>
      </c>
      <c r="EA10" s="164">
        <f>+'[1]PGE&amp;CFDD'!CL96</f>
        <v>1015.620764</v>
      </c>
      <c r="EB10" s="164">
        <f>+'[1]PGE&amp;CFDD'!CM96</f>
        <v>-857.18253099999993</v>
      </c>
      <c r="EC10" s="164">
        <f>+'[1]PGE&amp;CFDD'!CN96</f>
        <v>2277.6427180000001</v>
      </c>
      <c r="ED10" s="164">
        <f>+'[1]PGE&amp;CFDD'!CO96</f>
        <v>-1374.2432440000002</v>
      </c>
      <c r="EE10" s="164">
        <f>+'[1]PGE&amp;CFDD'!CP96</f>
        <v>141.85219500000039</v>
      </c>
      <c r="EF10" s="164">
        <f>+'[1]PGE&amp;CFDD'!CQ96</f>
        <v>70.976231000000098</v>
      </c>
      <c r="EG10" s="164">
        <f>+'[1]PGE&amp;CFDD'!CR96</f>
        <v>-820.78815000000077</v>
      </c>
      <c r="EH10" s="164">
        <f>+'[1]PGE&amp;CFDD'!CS96</f>
        <v>-218.65287599999965</v>
      </c>
      <c r="EI10" s="164">
        <f>+'[1]PGE&amp;CFDD'!CT96</f>
        <v>2349.051387</v>
      </c>
      <c r="EJ10" s="164">
        <f>+'[1]PGE&amp;CFDD'!CU96</f>
        <v>-1724.5879959999997</v>
      </c>
      <c r="EK10" s="164">
        <f>+'[1]PGE&amp;CFDD'!CV96</f>
        <v>-755.44606900000053</v>
      </c>
      <c r="EL10" s="164">
        <f>+'[1]PGE&amp;CFDD'!CW96</f>
        <v>264.35272500000019</v>
      </c>
      <c r="EM10" s="164">
        <f>+'[1]PGE&amp;CFDD'!CX96</f>
        <v>-169.81521599999974</v>
      </c>
      <c r="EN10" s="164">
        <f>+'[1]PGE&amp;CFDD'!CY96</f>
        <v>-304.77805499999999</v>
      </c>
      <c r="EO10" s="164">
        <f>+'[1]PGE&amp;CFDD'!CZ96</f>
        <v>-309.46102500000018</v>
      </c>
      <c r="EP10" s="164">
        <f>+'[1]PGE&amp;CFDD'!DA96</f>
        <v>17.828001000000199</v>
      </c>
      <c r="EQ10" s="164">
        <f>+'[1]PGE&amp;CFDD'!DB96</f>
        <v>260.845055</v>
      </c>
      <c r="ER10" s="164">
        <f>+'[1]PGE&amp;CFDD'!DC96</f>
        <v>-321.35805700000026</v>
      </c>
      <c r="ES10" s="164">
        <f>+'[1]PGE&amp;CFDD'!DD96</f>
        <v>-9.7194849999999633</v>
      </c>
      <c r="ET10" s="164">
        <f>+'[1]PGE&amp;CFDD'!DE96</f>
        <v>97.428025999999818</v>
      </c>
      <c r="EU10" s="164">
        <f>+'[1]PGE&amp;CFDD'!DF96</f>
        <v>200.3684060000005</v>
      </c>
      <c r="EV10" s="164">
        <f>+'[1]PGE&amp;CFDD'!DG96</f>
        <v>138.74658799999929</v>
      </c>
      <c r="EW10" s="164">
        <f>+'[1]PGE&amp;CFDD'!DH96</f>
        <v>-294.53052199999956</v>
      </c>
      <c r="EX10" s="164">
        <f>+'[1]PGE&amp;CFDD'!DI96</f>
        <v>898.91733400000021</v>
      </c>
      <c r="EY10" s="164">
        <f>+'[1]PGE&amp;CFDD'!DJ96</f>
        <v>-119.73567800000023</v>
      </c>
      <c r="EZ10" s="164">
        <f>+'[1]PGE&amp;CFDD'!DK96</f>
        <v>-149.92264799999953</v>
      </c>
      <c r="FA10" s="164">
        <f>+'[1]PGE&amp;CFDD'!DL96</f>
        <v>-119.36529700000051</v>
      </c>
      <c r="FB10" s="164">
        <f>+'[1]PGE&amp;CFDD'!DM96</f>
        <v>258.20275199999969</v>
      </c>
      <c r="FC10" s="164">
        <f>+'[1]PGE&amp;CFDD'!DN96</f>
        <v>-478.35242099999937</v>
      </c>
      <c r="FD10" s="164">
        <f>+'[1]PGE&amp;CFDD'!DO96</f>
        <v>159.8163519999996</v>
      </c>
      <c r="FE10" s="164">
        <f>+'[1]PGE&amp;CFDD'!DP96</f>
        <v>-121.48560999999972</v>
      </c>
      <c r="FF10" s="164">
        <f>+'[1]PGE&amp;CFDD'!DQ96</f>
        <v>785.22145799999953</v>
      </c>
      <c r="FG10" s="164">
        <f>+'[1]PGE&amp;CFDD'!DR96</f>
        <v>-258.27793299999985</v>
      </c>
      <c r="FH10" s="164">
        <f>+'[1]PGE&amp;CFDD'!DS96</f>
        <v>-15.196616999999833</v>
      </c>
      <c r="FI10" s="164">
        <f>+'[1]PGE&amp;CFDD'!DT96</f>
        <v>-249.30257700000016</v>
      </c>
      <c r="FJ10" s="164">
        <f>+'[1]PGE&amp;CFDD'!DU96</f>
        <v>356.14407800000049</v>
      </c>
      <c r="FK10" s="164">
        <f>+'[1]PGE&amp;CFDD'!DV96</f>
        <v>-70.453726000000188</v>
      </c>
      <c r="FL10" s="164">
        <f>+'[1]PGE&amp;CFDD'!DW96</f>
        <v>-513.78671200000031</v>
      </c>
      <c r="FM10" s="164">
        <f>+'[1]PGE&amp;CFDD'!DX96</f>
        <v>703.20857099999967</v>
      </c>
      <c r="FN10" s="164">
        <f>+'[1]PGE&amp;CFDD'!DY96</f>
        <v>-43.225824999999759</v>
      </c>
      <c r="FO10" s="164">
        <f>+'[1]PGE&amp;CFDD'!DZ96</f>
        <v>397.77338900000018</v>
      </c>
      <c r="FP10" s="164">
        <f>+'[1]PGE&amp;CFDD'!EA96</f>
        <v>327.43416799999977</v>
      </c>
      <c r="FQ10" s="164">
        <f>+'[1]PGE&amp;CFDD'!EB96</f>
        <v>127.36455700000033</v>
      </c>
      <c r="FR10" s="164">
        <f>+'[1]PGE&amp;CFDD'!EC96</f>
        <v>165.00745500000039</v>
      </c>
      <c r="FS10" s="164">
        <f>+'[1]PGE&amp;CFDD'!ED96</f>
        <v>31.250851999999668</v>
      </c>
      <c r="FT10" s="164">
        <f>+'[1]PGE&amp;CFDD'!EE96</f>
        <v>-1031.87611631</v>
      </c>
      <c r="FU10" s="164">
        <f>+'[1]PGE&amp;CFDD'!EF96</f>
        <v>144.66518799999994</v>
      </c>
      <c r="FV10" s="164">
        <f>+'[1]PGE&amp;CFDD'!EG96</f>
        <v>235.41819417000033</v>
      </c>
      <c r="FW10" s="164">
        <f>+'[1]PGE&amp;CFDD'!EH96</f>
        <v>-96.626470260000588</v>
      </c>
      <c r="FX10" s="164">
        <f>+'[1]PGE&amp;CFDD'!EI96</f>
        <v>-347.95343430000003</v>
      </c>
      <c r="FY10" s="164">
        <f>+'[1]PGE&amp;CFDD'!EJ96</f>
        <v>-118.42667452999967</v>
      </c>
      <c r="FZ10" s="164">
        <f>+'[1]PGE&amp;CFDD'!EK96</f>
        <v>395.0064957200002</v>
      </c>
      <c r="GA10" s="164">
        <f>+'[1]PGE&amp;CFDD'!EL96</f>
        <v>-351.10590555000044</v>
      </c>
      <c r="GB10" s="164">
        <f>+'[1]PGE&amp;CFDD'!EM96</f>
        <v>-302.51007118999973</v>
      </c>
      <c r="GC10" s="164">
        <f>+'[1]PGE&amp;CFDD'!EN96</f>
        <v>141.05776682999999</v>
      </c>
      <c r="GD10" s="164">
        <f>+'[1]PGE&amp;CFDD'!EO96</f>
        <v>-259.18116344000146</v>
      </c>
      <c r="GE10" s="164">
        <f>+'[1]PGE&amp;CFDD'!EP96</f>
        <v>61.485774810001317</v>
      </c>
      <c r="GF10" s="164">
        <f>+'[1]PGE&amp;CFDD'!EQ96</f>
        <v>12.923296609999966</v>
      </c>
      <c r="GG10" s="164">
        <f>+'[1]PGE&amp;CFDD'!ER96</f>
        <v>68.086961460000111</v>
      </c>
      <c r="GH10" s="164">
        <f>+'[1]PGE&amp;CFDD'!ES96</f>
        <v>-378.68087845000002</v>
      </c>
    </row>
    <row r="11" spans="1:190" s="91" customFormat="1">
      <c r="B11" s="180">
        <v>112</v>
      </c>
      <c r="C11" s="197" t="s">
        <v>80</v>
      </c>
      <c r="D11" s="164">
        <f t="shared" si="32"/>
        <v>-173.42000000000013</v>
      </c>
      <c r="E11" s="164">
        <f t="shared" si="33"/>
        <v>-138.60999999999996</v>
      </c>
      <c r="F11" s="164">
        <f t="shared" si="34"/>
        <v>-39.659999999999968</v>
      </c>
      <c r="G11" s="164">
        <f t="shared" si="35"/>
        <v>57.659999999999911</v>
      </c>
      <c r="H11" s="164">
        <f t="shared" si="36"/>
        <v>11.849999999999966</v>
      </c>
      <c r="I11" s="164">
        <f t="shared" si="37"/>
        <v>28.869999999999663</v>
      </c>
      <c r="J11" s="164">
        <f t="shared" si="38"/>
        <v>-72.569999999999482</v>
      </c>
      <c r="K11" s="164">
        <f t="shared" si="39"/>
        <v>1.5899999999999181</v>
      </c>
      <c r="L11" s="164">
        <f>+SUM(EY11:FJ11)</f>
        <v>-1.4184129999999868</v>
      </c>
      <c r="M11" s="164">
        <f>+SUM(FK11:FV11)</f>
        <v>125.9754519999999</v>
      </c>
      <c r="N11" s="164">
        <f t="shared" si="14"/>
        <v>-36.050877000000014</v>
      </c>
      <c r="O11" s="164">
        <f t="shared" si="40"/>
        <v>-69.940000000000282</v>
      </c>
      <c r="P11" s="164">
        <f t="shared" si="41"/>
        <v>-134.43999999999977</v>
      </c>
      <c r="Q11" s="164">
        <f t="shared" si="42"/>
        <v>59.160000000000025</v>
      </c>
      <c r="R11" s="164">
        <f t="shared" si="43"/>
        <v>-28.200000000000102</v>
      </c>
      <c r="S11" s="164">
        <f t="shared" si="44"/>
        <v>-91.3599999999999</v>
      </c>
      <c r="T11" s="164">
        <f t="shared" si="45"/>
        <v>97.719999999999914</v>
      </c>
      <c r="U11" s="164">
        <f t="shared" si="46"/>
        <v>-110.20999999999987</v>
      </c>
      <c r="V11" s="164">
        <f t="shared" si="47"/>
        <v>-34.760000000000105</v>
      </c>
      <c r="W11" s="164">
        <f t="shared" si="48"/>
        <v>324.40999999999997</v>
      </c>
      <c r="X11" s="164">
        <f t="shared" si="49"/>
        <v>21.010000000000105</v>
      </c>
      <c r="Y11" s="164">
        <f t="shared" si="50"/>
        <v>-382.9799999999999</v>
      </c>
      <c r="Z11" s="164">
        <f t="shared" si="51"/>
        <v>-2.1000000000001364</v>
      </c>
      <c r="AA11" s="164">
        <f t="shared" si="52"/>
        <v>12.389999999999873</v>
      </c>
      <c r="AB11" s="164">
        <f t="shared" si="53"/>
        <v>-0.15999999999991132</v>
      </c>
      <c r="AC11" s="164">
        <f t="shared" si="54"/>
        <v>23.840000000000032</v>
      </c>
      <c r="AD11" s="164">
        <f t="shared" si="55"/>
        <v>21.589999999999918</v>
      </c>
      <c r="AE11" s="164">
        <f t="shared" si="56"/>
        <v>-12.39999999999992</v>
      </c>
      <c r="AF11" s="164">
        <f t="shared" si="57"/>
        <v>-15.720000000000141</v>
      </c>
      <c r="AG11" s="164">
        <f t="shared" si="58"/>
        <v>-5.9300000000000637</v>
      </c>
      <c r="AH11" s="164">
        <f t="shared" si="59"/>
        <v>45.900000000000091</v>
      </c>
      <c r="AI11" s="164">
        <f t="shared" si="60"/>
        <v>0.74999999999954525</v>
      </c>
      <c r="AJ11" s="164">
        <f t="shared" si="61"/>
        <v>-47.639999999999873</v>
      </c>
      <c r="AK11" s="164">
        <f t="shared" si="62"/>
        <v>23.899999999999977</v>
      </c>
      <c r="AL11" s="164">
        <f t="shared" si="63"/>
        <v>51.860000000000014</v>
      </c>
      <c r="AM11" s="164">
        <f t="shared" si="64"/>
        <v>-75.419999999999845</v>
      </c>
      <c r="AN11" s="164">
        <f t="shared" si="65"/>
        <v>32.420000000000073</v>
      </c>
      <c r="AO11" s="164">
        <f t="shared" si="66"/>
        <v>16.910000000000196</v>
      </c>
      <c r="AP11" s="164">
        <f t="shared" si="67"/>
        <v>-46.479999999999905</v>
      </c>
      <c r="AQ11" s="164">
        <f t="shared" si="68"/>
        <v>-33.3900000000001</v>
      </c>
      <c r="AR11" s="164">
        <f t="shared" si="69"/>
        <v>36.599999999999909</v>
      </c>
      <c r="AS11" s="198">
        <f t="shared" si="70"/>
        <v>-33.309999999999945</v>
      </c>
      <c r="AT11" s="164">
        <f t="shared" si="71"/>
        <v>31.690000000000055</v>
      </c>
      <c r="AU11" s="164">
        <f t="shared" ref="AU11:AU16" si="72">+SUM(EY11:FA11)</f>
        <v>23.949999999999875</v>
      </c>
      <c r="AV11" s="164">
        <f t="shared" ref="AV11:AV16" si="73">+SUM(FB11:FD11)</f>
        <v>-15.597685999999896</v>
      </c>
      <c r="AW11" s="164">
        <f t="shared" ref="AW11:AW16" si="74">+SUM(FE11:FG11)</f>
        <v>-1.4004429999999957</v>
      </c>
      <c r="AX11" s="164">
        <f t="shared" ref="AX11:AX16" si="75">+SUM(FH11:FJ11)</f>
        <v>-8.3702839999999696</v>
      </c>
      <c r="AY11" s="164">
        <f t="shared" ref="AY11" si="76">+SUM(FK11:FM11)</f>
        <v>46.005910000000085</v>
      </c>
      <c r="AZ11" s="164">
        <f t="shared" ref="AZ11" si="77">+SUM(FN11:FP11)</f>
        <v>-17.619193000000223</v>
      </c>
      <c r="BA11" s="164">
        <f t="shared" si="17"/>
        <v>64.625339000000054</v>
      </c>
      <c r="BB11" s="164">
        <f t="shared" si="18"/>
        <v>32.963395999999989</v>
      </c>
      <c r="BC11" s="164">
        <f t="shared" si="19"/>
        <v>4.9581859999999551</v>
      </c>
      <c r="BD11" s="164">
        <f t="shared" si="20"/>
        <v>20.255729000000088</v>
      </c>
      <c r="BE11" s="164">
        <f t="shared" si="21"/>
        <v>-33.946349000000055</v>
      </c>
      <c r="BF11" s="164">
        <f t="shared" si="22"/>
        <v>-27.318443000000002</v>
      </c>
      <c r="BG11" s="164">
        <f>+'[1]PGE&amp;CFDD'!R95-'[1]PGE&amp;CFDD'!R96</f>
        <v>-71.340000000000146</v>
      </c>
      <c r="BH11" s="164">
        <f>+'[1]PGE&amp;CFDD'!S95-'[1]PGE&amp;CFDD'!S96</f>
        <v>26.719999999999914</v>
      </c>
      <c r="BI11" s="164">
        <f>+'[1]PGE&amp;CFDD'!T95-'[1]PGE&amp;CFDD'!T96</f>
        <v>-25.32000000000005</v>
      </c>
      <c r="BJ11" s="164">
        <f>+'[1]PGE&amp;CFDD'!U95-'[1]PGE&amp;CFDD'!U96</f>
        <v>-100.62999999999988</v>
      </c>
      <c r="BK11" s="164">
        <f>+'[1]PGE&amp;CFDD'!V95-'[1]PGE&amp;CFDD'!V96</f>
        <v>252.79000000000002</v>
      </c>
      <c r="BL11" s="164">
        <f>+'[1]PGE&amp;CFDD'!W95-'[1]PGE&amp;CFDD'!W96</f>
        <v>-286.59999999999991</v>
      </c>
      <c r="BM11" s="164">
        <f>+'[1]PGE&amp;CFDD'!X95-'[1]PGE&amp;CFDD'!X96</f>
        <v>133.82999999999993</v>
      </c>
      <c r="BN11" s="164">
        <f>+'[1]PGE&amp;CFDD'!Y95-'[1]PGE&amp;CFDD'!Y96</f>
        <v>-61.160000000000082</v>
      </c>
      <c r="BO11" s="164">
        <f>+'[1]PGE&amp;CFDD'!Z95-'[1]PGE&amp;CFDD'!Z96</f>
        <v>-13.50999999999982</v>
      </c>
      <c r="BP11" s="164">
        <f>+'[1]PGE&amp;CFDD'!AA95-'[1]PGE&amp;CFDD'!AA96</f>
        <v>19.019999999999925</v>
      </c>
      <c r="BQ11" s="164">
        <f>+'[1]PGE&amp;CFDD'!AB95-'[1]PGE&amp;CFDD'!AB96</f>
        <v>50.580000000000041</v>
      </c>
      <c r="BR11" s="164">
        <f>+'[1]PGE&amp;CFDD'!AC95-'[1]PGE&amp;CFDD'!AC96</f>
        <v>-97.800000000000068</v>
      </c>
      <c r="BS11" s="164">
        <f>+'[1]PGE&amp;CFDD'!AD95-'[1]PGE&amp;CFDD'!AD96</f>
        <v>2.6000000000000227</v>
      </c>
      <c r="BT11" s="164">
        <f>+'[1]PGE&amp;CFDD'!AE95-'[1]PGE&amp;CFDD'!AE96</f>
        <v>10.640000000000043</v>
      </c>
      <c r="BU11" s="164">
        <f>+'[1]PGE&amp;CFDD'!AF95-'[1]PGE&amp;CFDD'!AF96</f>
        <v>-104.59999999999997</v>
      </c>
      <c r="BV11" s="164">
        <f>+'[1]PGE&amp;CFDD'!AG95-'[1]PGE&amp;CFDD'!AG96</f>
        <v>163.66999999999985</v>
      </c>
      <c r="BW11" s="164">
        <f>+'[1]PGE&amp;CFDD'!AH95-'[1]PGE&amp;CFDD'!AH96</f>
        <v>-5.4799999999999045</v>
      </c>
      <c r="BX11" s="164">
        <f>+'[1]PGE&amp;CFDD'!AI95-'[1]PGE&amp;CFDD'!AI96</f>
        <v>-60.470000000000027</v>
      </c>
      <c r="BY11" s="164">
        <f>+'[1]PGE&amp;CFDD'!AJ95-'[1]PGE&amp;CFDD'!AJ96</f>
        <v>-32.530000000000086</v>
      </c>
      <c r="BZ11" s="164">
        <f>+'[1]PGE&amp;CFDD'!AK95-'[1]PGE&amp;CFDD'!AK96</f>
        <v>-96.57999999999987</v>
      </c>
      <c r="CA11" s="164">
        <f>+'[1]PGE&amp;CFDD'!AL95-'[1]PGE&amp;CFDD'!AL96</f>
        <v>18.900000000000091</v>
      </c>
      <c r="CB11" s="164">
        <f>+'[1]PGE&amp;CFDD'!AM95-'[1]PGE&amp;CFDD'!AM96</f>
        <v>-22.3900000000001</v>
      </c>
      <c r="CC11" s="164">
        <f>+'[1]PGE&amp;CFDD'!AN95-'[1]PGE&amp;CFDD'!AN96</f>
        <v>-18.879999999999995</v>
      </c>
      <c r="CD11" s="164">
        <f>+'[1]PGE&amp;CFDD'!AO95-'[1]PGE&amp;CFDD'!AO96</f>
        <v>6.5099999999999909</v>
      </c>
      <c r="CE11" s="164">
        <f>+'[1]PGE&amp;CFDD'!AP95-'[1]PGE&amp;CFDD'!AP96</f>
        <v>148.84000000000003</v>
      </c>
      <c r="CF11" s="164">
        <f>+'[1]PGE&amp;CFDD'!AQ95-'[1]PGE&amp;CFDD'!AQ96</f>
        <v>199.56</v>
      </c>
      <c r="CG11" s="164">
        <f>+'[1]PGE&amp;CFDD'!AR95-'[1]PGE&amp;CFDD'!AR96</f>
        <v>-23.990000000000066</v>
      </c>
      <c r="CH11" s="164">
        <f>+'[1]PGE&amp;CFDD'!AS95-'[1]PGE&amp;CFDD'!AS96</f>
        <v>77.06</v>
      </c>
      <c r="CI11" s="164">
        <f>+'[1]PGE&amp;CFDD'!AT95-'[1]PGE&amp;CFDD'!AT96</f>
        <v>-69.330000000000041</v>
      </c>
      <c r="CJ11" s="164">
        <f>+'[1]PGE&amp;CFDD'!AU95-'[1]PGE&amp;CFDD'!AU96</f>
        <v>13.280000000000143</v>
      </c>
      <c r="CK11" s="164">
        <f>+'[1]PGE&amp;CFDD'!AV95-'[1]PGE&amp;CFDD'!AV96</f>
        <v>-409.64</v>
      </c>
      <c r="CL11" s="164">
        <f>+'[1]PGE&amp;CFDD'!AW95-'[1]PGE&amp;CFDD'!AW96</f>
        <v>7.4799999999999613</v>
      </c>
      <c r="CM11" s="164">
        <f>+'[1]PGE&amp;CFDD'!AX95-'[1]PGE&amp;CFDD'!AX96</f>
        <v>19.180000000000121</v>
      </c>
      <c r="CN11" s="164">
        <f>+'[1]PGE&amp;CFDD'!AY95-'[1]PGE&amp;CFDD'!AY96</f>
        <v>-13.630000000000052</v>
      </c>
      <c r="CO11" s="164">
        <f>+'[1]PGE&amp;CFDD'!AZ95-'[1]PGE&amp;CFDD'!AZ96</f>
        <v>9.1999999999999886</v>
      </c>
      <c r="CP11" s="164">
        <f>+'[1]PGE&amp;CFDD'!BA95-'[1]PGE&amp;CFDD'!BA96</f>
        <v>2.3299999999999272</v>
      </c>
      <c r="CQ11" s="164">
        <f>+'[1]PGE&amp;CFDD'!BB95-'[1]PGE&amp;CFDD'!BB96</f>
        <v>7.1800000000000068</v>
      </c>
      <c r="CR11" s="164">
        <f>+'[1]PGE&amp;CFDD'!BC95-'[1]PGE&amp;CFDD'!BC96</f>
        <v>50.36000000000007</v>
      </c>
      <c r="CS11" s="164">
        <f>+'[1]PGE&amp;CFDD'!BD95-'[1]PGE&amp;CFDD'!BD96</f>
        <v>-45.150000000000205</v>
      </c>
      <c r="CT11" s="164">
        <f>+'[1]PGE&amp;CFDD'!BE95-'[1]PGE&amp;CFDD'!BE96</f>
        <v>37.940000000000168</v>
      </c>
      <c r="CU11" s="164">
        <f>+'[1]PGE&amp;CFDD'!BF95-'[1]PGE&amp;CFDD'!BF96</f>
        <v>-19.489999999999895</v>
      </c>
      <c r="CV11" s="164">
        <f>+'[1]PGE&amp;CFDD'!BG95-'[1]PGE&amp;CFDD'!BG96</f>
        <v>-18.610000000000184</v>
      </c>
      <c r="CW11" s="164">
        <f>+'[1]PGE&amp;CFDD'!BH95-'[1]PGE&amp;CFDD'!BH96</f>
        <v>15.940000000000055</v>
      </c>
      <c r="CX11" s="164">
        <f>+'[1]PGE&amp;CFDD'!BI95-'[1]PGE&amp;CFDD'!BI96</f>
        <v>-11.669999999999959</v>
      </c>
      <c r="CY11" s="164">
        <f>+'[1]PGE&amp;CFDD'!BJ95-'[1]PGE&amp;CFDD'!BJ96</f>
        <v>19.569999999999936</v>
      </c>
      <c r="CZ11" s="164">
        <f>+'[1]PGE&amp;CFDD'!BK95-'[1]PGE&amp;CFDD'!BK96</f>
        <v>20.10000000000008</v>
      </c>
      <c r="DA11" s="164">
        <f>+'[1]PGE&amp;CFDD'!BL95-'[1]PGE&amp;CFDD'!BL96</f>
        <v>1.2299999999999613</v>
      </c>
      <c r="DB11" s="164">
        <f>+'[1]PGE&amp;CFDD'!BM95-'[1]PGE&amp;CFDD'!BM96</f>
        <v>0.25999999999987722</v>
      </c>
      <c r="DC11" s="164">
        <f>+'[1]PGE&amp;CFDD'!BN95-'[1]PGE&amp;CFDD'!BN96</f>
        <v>7.4100000000000819</v>
      </c>
      <c r="DD11" s="164">
        <f>+'[1]PGE&amp;CFDD'!BO95-'[1]PGE&amp;CFDD'!BO96</f>
        <v>13.189999999999998</v>
      </c>
      <c r="DE11" s="164">
        <f>+'[1]PGE&amp;CFDD'!BP95-'[1]PGE&amp;CFDD'!BP96</f>
        <v>-33</v>
      </c>
      <c r="DF11" s="164">
        <f>+'[1]PGE&amp;CFDD'!BQ95-'[1]PGE&amp;CFDD'!BQ96</f>
        <v>63.719999999999914</v>
      </c>
      <c r="DG11" s="164">
        <f>+'[1]PGE&amp;CFDD'!BR95-'[1]PGE&amp;CFDD'!BR96</f>
        <v>-72.720000000000027</v>
      </c>
      <c r="DH11" s="164">
        <f>+'[1]PGE&amp;CFDD'!BS95-'[1]PGE&amp;CFDD'!BS96</f>
        <v>-6.7200000000000273</v>
      </c>
      <c r="DI11" s="164">
        <f>+'[1]PGE&amp;CFDD'!BT95-'[1]PGE&amp;CFDD'!BT96</f>
        <v>-6.6200000000000614</v>
      </c>
      <c r="DJ11" s="164">
        <f>+'[1]PGE&amp;CFDD'!BU95-'[1]PGE&amp;CFDD'!BU96</f>
        <v>-7.5100000000001046</v>
      </c>
      <c r="DK11" s="164">
        <f>+'[1]PGE&amp;CFDD'!BV95-'[1]PGE&amp;CFDD'!BV96</f>
        <v>8.2000000000001023</v>
      </c>
      <c r="DL11" s="164">
        <f>+'[1]PGE&amp;CFDD'!BW95-'[1]PGE&amp;CFDD'!BW96</f>
        <v>32.130000000000109</v>
      </c>
      <c r="DM11" s="164">
        <f>+'[1]PGE&amp;CFDD'!BX95-'[1]PGE&amp;CFDD'!BX96</f>
        <v>58.650000000000091</v>
      </c>
      <c r="DN11" s="164">
        <f>+'[1]PGE&amp;CFDD'!BY95-'[1]PGE&amp;CFDD'!BY96</f>
        <v>-44.880000000000109</v>
      </c>
      <c r="DO11" s="164">
        <f>+'[1]PGE&amp;CFDD'!BZ95-'[1]PGE&amp;CFDD'!BZ96</f>
        <v>-31.090000000000146</v>
      </c>
      <c r="DP11" s="164">
        <f>+'[1]PGE&amp;CFDD'!CA95-'[1]PGE&amp;CFDD'!CA96</f>
        <v>15.839999999999918</v>
      </c>
      <c r="DQ11" s="164">
        <f>+'[1]PGE&amp;CFDD'!CB95-'[1]PGE&amp;CFDD'!CB96</f>
        <v>15.999999999999773</v>
      </c>
      <c r="DR11" s="164">
        <f>+'[1]PGE&amp;CFDD'!CC95-'[1]PGE&amp;CFDD'!CC96</f>
        <v>44.260000000000218</v>
      </c>
      <c r="DS11" s="164">
        <f>+'[1]PGE&amp;CFDD'!CD95-'[1]PGE&amp;CFDD'!CD96</f>
        <v>-52.180000000000064</v>
      </c>
      <c r="DT11" s="164">
        <f>+'[1]PGE&amp;CFDD'!CE95-'[1]PGE&amp;CFDD'!CE96</f>
        <v>-39.720000000000027</v>
      </c>
      <c r="DU11" s="164">
        <f>+'[1]PGE&amp;CFDD'!CF95-'[1]PGE&amp;CFDD'!CF96</f>
        <v>21.290000000000077</v>
      </c>
      <c r="DV11" s="164">
        <f>+'[1]PGE&amp;CFDD'!CG95-'[1]PGE&amp;CFDD'!CG96</f>
        <v>-14.180000000000064</v>
      </c>
      <c r="DW11" s="164">
        <f>+'[1]PGE&amp;CFDD'!CH95-'[1]PGE&amp;CFDD'!CH96</f>
        <v>16.789999999999964</v>
      </c>
      <c r="DX11" s="164">
        <f>+'[1]PGE&amp;CFDD'!CI95-'[1]PGE&amp;CFDD'!CI96</f>
        <v>8.2699999999999818</v>
      </c>
      <c r="DY11" s="164">
        <f>+'[1]PGE&amp;CFDD'!CJ95-'[1]PGE&amp;CFDD'!CJ96</f>
        <v>-26.019999999999868</v>
      </c>
      <c r="DZ11" s="164">
        <f>+'[1]PGE&amp;CFDD'!CK95-'[1]PGE&amp;CFDD'!CK96</f>
        <v>69.6099999999999</v>
      </c>
      <c r="EA11" s="164">
        <f>+'[1]PGE&amp;CFDD'!CL95-'[1]PGE&amp;CFDD'!CL96</f>
        <v>-72.330000000000155</v>
      </c>
      <c r="EB11" s="164">
        <f>+'[1]PGE&amp;CFDD'!CM95-'[1]PGE&amp;CFDD'!CM96</f>
        <v>10.670000000000073</v>
      </c>
      <c r="EC11" s="164">
        <f>+'[1]PGE&amp;CFDD'!CN95-'[1]PGE&amp;CFDD'!CN96</f>
        <v>-13.759999999999764</v>
      </c>
      <c r="ED11" s="164">
        <f>+'[1]PGE&amp;CFDD'!CO95-'[1]PGE&amp;CFDD'!CO96</f>
        <v>59.190000000000055</v>
      </c>
      <c r="EE11" s="164">
        <f>+'[1]PGE&amp;CFDD'!CP95-'[1]PGE&amp;CFDD'!CP96</f>
        <v>-9.9000000000000341</v>
      </c>
      <c r="EF11" s="164">
        <f>+'[1]PGE&amp;CFDD'!CQ95-'[1]PGE&amp;CFDD'!CQ96</f>
        <v>-16.869999999999948</v>
      </c>
      <c r="EG11" s="164">
        <f>+'[1]PGE&amp;CFDD'!CR95-'[1]PGE&amp;CFDD'!CR96</f>
        <v>9.6200000000001182</v>
      </c>
      <c r="EH11" s="164">
        <f>+'[1]PGE&amp;CFDD'!CS95-'[1]PGE&amp;CFDD'!CS96</f>
        <v>-26.07000000000005</v>
      </c>
      <c r="EI11" s="164">
        <f>+'[1]PGE&amp;CFDD'!CT95-'[1]PGE&amp;CFDD'!CT96</f>
        <v>33.360000000000127</v>
      </c>
      <c r="EJ11" s="164">
        <f>+'[1]PGE&amp;CFDD'!CU95-'[1]PGE&amp;CFDD'!CU96</f>
        <v>0.79999999999995453</v>
      </c>
      <c r="EK11" s="164">
        <f>+'[1]PGE&amp;CFDD'!CV95-'[1]PGE&amp;CFDD'!CV96</f>
        <v>-43.350000000000136</v>
      </c>
      <c r="EL11" s="164">
        <f>+'[1]PGE&amp;CFDD'!CW95-'[1]PGE&amp;CFDD'!CW96</f>
        <v>-3.9299999999997226</v>
      </c>
      <c r="EM11" s="164">
        <f>+'[1]PGE&amp;CFDD'!CX95-'[1]PGE&amp;CFDD'!CX96</f>
        <v>20.689999999999941</v>
      </c>
      <c r="EN11" s="164">
        <f>+'[1]PGE&amp;CFDD'!CY95-'[1]PGE&amp;CFDD'!CY96</f>
        <v>42.489999999999895</v>
      </c>
      <c r="EO11" s="164">
        <f>+'[1]PGE&amp;CFDD'!CZ95-'[1]PGE&amp;CFDD'!CZ96</f>
        <v>-96.569999999999936</v>
      </c>
      <c r="EP11" s="164">
        <f>+'[1]PGE&amp;CFDD'!DA95-'[1]PGE&amp;CFDD'!DA96</f>
        <v>48.769999999999982</v>
      </c>
      <c r="EQ11" s="164">
        <f>+'[1]PGE&amp;CFDD'!DB95-'[1]PGE&amp;CFDD'!DB96</f>
        <v>-4.8300000000000409</v>
      </c>
      <c r="ER11" s="164">
        <f>+'[1]PGE&amp;CFDD'!DC95-'[1]PGE&amp;CFDD'!DC96</f>
        <v>-7.3400000000000318</v>
      </c>
      <c r="ES11" s="164">
        <f>+'[1]PGE&amp;CFDD'!DD95-'[1]PGE&amp;CFDD'!DD96</f>
        <v>-43.39999999999992</v>
      </c>
      <c r="ET11" s="164">
        <f>+'[1]PGE&amp;CFDD'!DE95-'[1]PGE&amp;CFDD'!DE96</f>
        <v>-3.3300000000000978</v>
      </c>
      <c r="EU11" s="164">
        <f>+'[1]PGE&amp;CFDD'!DF95-'[1]PGE&amp;CFDD'!DF96</f>
        <v>13.420000000000073</v>
      </c>
      <c r="EV11" s="164">
        <f>+'[1]PGE&amp;CFDD'!DG95-'[1]PGE&amp;CFDD'!DG96</f>
        <v>-9.0600000000000023</v>
      </c>
      <c r="EW11" s="164">
        <f>+'[1]PGE&amp;CFDD'!DH95-'[1]PGE&amp;CFDD'!DH96</f>
        <v>22.379999999999939</v>
      </c>
      <c r="EX11" s="164">
        <f>+'[1]PGE&amp;CFDD'!DI95-'[1]PGE&amp;CFDD'!DI96</f>
        <v>18.370000000000118</v>
      </c>
      <c r="EY11" s="164">
        <f>+'[1]PGE&amp;CFDD'!DJ95-'[1]PGE&amp;CFDD'!DJ96</f>
        <v>40.149999999999977</v>
      </c>
      <c r="EZ11" s="164">
        <f>+'[1]PGE&amp;CFDD'!DK95-'[1]PGE&amp;CFDD'!DK96</f>
        <v>-40.580000000000098</v>
      </c>
      <c r="FA11" s="164">
        <f>+'[1]PGE&amp;CFDD'!DL95-'[1]PGE&amp;CFDD'!DL96</f>
        <v>24.379999999999995</v>
      </c>
      <c r="FB11" s="164">
        <f>+'[1]PGE&amp;CFDD'!DM95-'[1]PGE&amp;CFDD'!DM96</f>
        <v>24.659999999999911</v>
      </c>
      <c r="FC11" s="164">
        <f>+'[1]PGE&amp;CFDD'!DN95-'[1]PGE&amp;CFDD'!DN96</f>
        <v>-27.561206999999854</v>
      </c>
      <c r="FD11" s="164">
        <f>+'[1]PGE&amp;CFDD'!DO95-'[1]PGE&amp;CFDD'!DO96</f>
        <v>-12.696478999999954</v>
      </c>
      <c r="FE11" s="164">
        <f>+'[1]PGE&amp;CFDD'!DP95-'[1]PGE&amp;CFDD'!DP96</f>
        <v>-12.621299000000135</v>
      </c>
      <c r="FF11" s="164">
        <f>+'[1]PGE&amp;CFDD'!DQ95-'[1]PGE&amp;CFDD'!DQ96</f>
        <v>2.5682469999999284</v>
      </c>
      <c r="FG11" s="164">
        <f>+'[1]PGE&amp;CFDD'!DR95-'[1]PGE&amp;CFDD'!DR96</f>
        <v>8.6526090000002114</v>
      </c>
      <c r="FH11" s="164">
        <f>+'[1]PGE&amp;CFDD'!DS95-'[1]PGE&amp;CFDD'!DS96</f>
        <v>-2.5460939999999255</v>
      </c>
      <c r="FI11" s="164">
        <f>+'[1]PGE&amp;CFDD'!DT95-'[1]PGE&amp;CFDD'!DT96</f>
        <v>-11.538255000000163</v>
      </c>
      <c r="FJ11" s="164">
        <f>+'[1]PGE&amp;CFDD'!DU95-'[1]PGE&amp;CFDD'!DU96</f>
        <v>5.7140650000001187</v>
      </c>
      <c r="FK11" s="164">
        <f>+'[1]PGE&amp;CFDD'!DV95-'[1]PGE&amp;CFDD'!DV96</f>
        <v>14.312877999999955</v>
      </c>
      <c r="FL11" s="164">
        <f>+'[1]PGE&amp;CFDD'!DW95-'[1]PGE&amp;CFDD'!DW96</f>
        <v>8.5417550000000801</v>
      </c>
      <c r="FM11" s="164">
        <f>+'[1]PGE&amp;CFDD'!DX95-'[1]PGE&amp;CFDD'!DX96</f>
        <v>23.15127700000005</v>
      </c>
      <c r="FN11" s="164">
        <f>+'[1]PGE&amp;CFDD'!DY95-'[1]PGE&amp;CFDD'!DY96</f>
        <v>4.0864169999999262</v>
      </c>
      <c r="FO11" s="164">
        <f>+'[1]PGE&amp;CFDD'!DZ95-'[1]PGE&amp;CFDD'!DZ96</f>
        <v>-3.8275160000000028</v>
      </c>
      <c r="FP11" s="164">
        <f>+'[1]PGE&amp;CFDD'!EA95-'[1]PGE&amp;CFDD'!EA96</f>
        <v>-17.878094000000146</v>
      </c>
      <c r="FQ11" s="164">
        <f>+'[1]PGE&amp;CFDD'!EB95-'[1]PGE&amp;CFDD'!EB96</f>
        <v>32.908780999999976</v>
      </c>
      <c r="FR11" s="164">
        <f>+'[1]PGE&amp;CFDD'!EC95-'[1]PGE&amp;CFDD'!EC96</f>
        <v>24.32574800000009</v>
      </c>
      <c r="FS11" s="164">
        <f>+'[1]PGE&amp;CFDD'!ED95-'[1]PGE&amp;CFDD'!ED96</f>
        <v>7.3908099999999877</v>
      </c>
      <c r="FT11" s="164">
        <f>+'[1]PGE&amp;CFDD'!EE95-'[1]PGE&amp;CFDD'!EE96</f>
        <v>7.1017340000000786</v>
      </c>
      <c r="FU11" s="164">
        <f>+'[1]PGE&amp;CFDD'!EF95-'[1]PGE&amp;CFDD'!EF96</f>
        <v>11.015872999999942</v>
      </c>
      <c r="FV11" s="164">
        <f>+'[1]PGE&amp;CFDD'!EG95-'[1]PGE&amp;CFDD'!EG96</f>
        <v>14.845788999999968</v>
      </c>
      <c r="FW11" s="164">
        <f>+'[1]PGE&amp;CFDD'!EH95-'[1]PGE&amp;CFDD'!EH96</f>
        <v>-17.756656000000021</v>
      </c>
      <c r="FX11" s="164">
        <f>+'[1]PGE&amp;CFDD'!EI95-'[1]PGE&amp;CFDD'!EI96</f>
        <v>31.859668000000056</v>
      </c>
      <c r="FY11" s="164">
        <f>+'[1]PGE&amp;CFDD'!EJ95-'[1]PGE&amp;CFDD'!EJ96</f>
        <v>-9.1448260000000801</v>
      </c>
      <c r="FZ11" s="164">
        <f>+'[1]PGE&amp;CFDD'!EK95-'[1]PGE&amp;CFDD'!EK96</f>
        <v>71.713184000000012</v>
      </c>
      <c r="GA11" s="164">
        <f>+'[1]PGE&amp;CFDD'!EL95-'[1]PGE&amp;CFDD'!EL96</f>
        <v>-69.752063000000078</v>
      </c>
      <c r="GB11" s="164">
        <f>+'[1]PGE&amp;CFDD'!EM95-'[1]PGE&amp;CFDD'!EM96</f>
        <v>18.294608000000153</v>
      </c>
      <c r="GC11" s="164">
        <f>+'[1]PGE&amp;CFDD'!EN95-'[1]PGE&amp;CFDD'!EN96</f>
        <v>-3.5160160000002634</v>
      </c>
      <c r="GD11" s="164">
        <f>+'[1]PGE&amp;CFDD'!EO95-'[1]PGE&amp;CFDD'!EO96</f>
        <v>-12.170715000000882</v>
      </c>
      <c r="GE11" s="164">
        <f>+'[1]PGE&amp;CFDD'!EP95-'[1]PGE&amp;CFDD'!EP96</f>
        <v>-18.259617999998909</v>
      </c>
      <c r="GF11" s="164">
        <f>+'[1]PGE&amp;CFDD'!EQ95-'[1]PGE&amp;CFDD'!EQ96</f>
        <v>-1.3860949999998411</v>
      </c>
      <c r="GG11" s="164">
        <f>+'[1]PGE&amp;CFDD'!ER95-'[1]PGE&amp;CFDD'!ER96</f>
        <v>-5.9769930000002205</v>
      </c>
      <c r="GH11" s="164">
        <f>+'[1]PGE&amp;CFDD'!ES95-'[1]PGE&amp;CFDD'!ES96</f>
        <v>-19.95535499999994</v>
      </c>
    </row>
    <row r="12" spans="1:190" s="91" customFormat="1">
      <c r="B12" s="195">
        <v>12</v>
      </c>
      <c r="C12" s="196" t="s">
        <v>88</v>
      </c>
      <c r="D12" s="160">
        <f t="shared" ref="D12:I12" si="78">+D13</f>
        <v>10.098784339999952</v>
      </c>
      <c r="E12" s="160">
        <f t="shared" si="78"/>
        <v>-18.735329870000044</v>
      </c>
      <c r="F12" s="160">
        <f t="shared" si="78"/>
        <v>-23.31733066000001</v>
      </c>
      <c r="G12" s="160">
        <f t="shared" si="78"/>
        <v>1.6622400000017024E-3</v>
      </c>
      <c r="H12" s="160">
        <f t="shared" si="78"/>
        <v>8.3565999999990481E-2</v>
      </c>
      <c r="I12" s="160">
        <f t="shared" si="78"/>
        <v>2.5667129999987992E-2</v>
      </c>
      <c r="J12" s="160">
        <f t="shared" si="38"/>
        <v>0.1482069999999851</v>
      </c>
      <c r="K12" s="160">
        <f t="shared" ref="K12:M12" si="79">+K13</f>
        <v>649</v>
      </c>
      <c r="L12" s="160">
        <f t="shared" si="79"/>
        <v>0.10415376000014476</v>
      </c>
      <c r="M12" s="160">
        <f t="shared" si="79"/>
        <v>7.2342884600000161</v>
      </c>
      <c r="N12" s="160">
        <f t="shared" si="14"/>
        <v>25.792849099999785</v>
      </c>
      <c r="O12" s="160">
        <f t="shared" si="40"/>
        <v>0</v>
      </c>
      <c r="P12" s="160">
        <f t="shared" si="41"/>
        <v>-1.0000000031595846E-5</v>
      </c>
      <c r="Q12" s="160">
        <f t="shared" si="42"/>
        <v>9.8804340000015145E-2</v>
      </c>
      <c r="R12" s="160">
        <f t="shared" si="43"/>
        <v>9.9999899999999684</v>
      </c>
      <c r="S12" s="160">
        <f t="shared" si="44"/>
        <v>-10.000000000000028</v>
      </c>
      <c r="T12" s="160">
        <f t="shared" si="45"/>
        <v>-0.17601000000001932</v>
      </c>
      <c r="U12" s="160">
        <f t="shared" si="46"/>
        <v>-9.5039746900000068</v>
      </c>
      <c r="V12" s="160">
        <f t="shared" si="47"/>
        <v>0.94465482000001089</v>
      </c>
      <c r="W12" s="160">
        <f t="shared" si="48"/>
        <v>6.8799999999669126E-3</v>
      </c>
      <c r="X12" s="160">
        <f t="shared" si="49"/>
        <v>-21.32075765999997</v>
      </c>
      <c r="Y12" s="160">
        <f t="shared" si="50"/>
        <v>-3.7519999999915399E-3</v>
      </c>
      <c r="Z12" s="160">
        <f t="shared" si="51"/>
        <v>-1.9997010000000159</v>
      </c>
      <c r="AA12" s="160">
        <f t="shared" si="52"/>
        <v>-5.0999999999135071E-4</v>
      </c>
      <c r="AB12" s="160">
        <f t="shared" si="53"/>
        <v>-1.0000000031595846E-5</v>
      </c>
      <c r="AC12" s="160">
        <f t="shared" si="54"/>
        <v>1.0000000000331966E-3</v>
      </c>
      <c r="AD12" s="160">
        <f t="shared" si="55"/>
        <v>1.1822399999914524E-3</v>
      </c>
      <c r="AE12" s="160">
        <f t="shared" si="56"/>
        <v>0</v>
      </c>
      <c r="AF12" s="160">
        <f t="shared" si="57"/>
        <v>1.0165999999969699E-2</v>
      </c>
      <c r="AG12" s="160">
        <f t="shared" si="58"/>
        <v>2.8421709430404007E-14</v>
      </c>
      <c r="AH12" s="160">
        <f t="shared" si="59"/>
        <v>7.339999999999236E-2</v>
      </c>
      <c r="AI12" s="160">
        <f t="shared" si="60"/>
        <v>-7.2495390000028692E-2</v>
      </c>
      <c r="AJ12" s="160">
        <f t="shared" si="61"/>
        <v>0.10026752000004535</v>
      </c>
      <c r="AK12" s="160">
        <f t="shared" si="62"/>
        <v>0</v>
      </c>
      <c r="AL12" s="160">
        <f t="shared" si="63"/>
        <v>-2.1050000000286673E-3</v>
      </c>
      <c r="AM12" s="160">
        <f t="shared" si="64"/>
        <v>2.8421709430404007E-14</v>
      </c>
      <c r="AN12" s="160">
        <f t="shared" si="65"/>
        <v>7.9999999996971383E-4</v>
      </c>
      <c r="AO12" s="160">
        <f t="shared" si="66"/>
        <v>0.17501500000003034</v>
      </c>
      <c r="AP12" s="160">
        <f t="shared" si="67"/>
        <v>-2.7608000000043376E-2</v>
      </c>
      <c r="AQ12" s="160">
        <f t="shared" si="68"/>
        <v>470</v>
      </c>
      <c r="AR12" s="160">
        <f t="shared" si="69"/>
        <v>0</v>
      </c>
      <c r="AS12" s="199">
        <f t="shared" si="70"/>
        <v>99.999999999999943</v>
      </c>
      <c r="AT12" s="160">
        <f t="shared" si="71"/>
        <v>79</v>
      </c>
      <c r="AU12" s="160">
        <f t="shared" si="72"/>
        <v>0</v>
      </c>
      <c r="AV12" s="160">
        <f t="shared" si="73"/>
        <v>6.4064000000144006E-2</v>
      </c>
      <c r="AW12" s="160">
        <f t="shared" si="74"/>
        <v>4.038500000001477E-2</v>
      </c>
      <c r="AX12" s="160">
        <f t="shared" si="75"/>
        <v>-2.9524000001401873E-4</v>
      </c>
      <c r="AY12" s="160">
        <f t="shared" ref="AY12" si="80">+SUM(FA12:FC12)</f>
        <v>6.4064000000144006E-2</v>
      </c>
      <c r="AZ12" s="160">
        <f t="shared" ref="AZ12" si="81">+SUM(FB12:FD12)</f>
        <v>6.4064000000144006E-2</v>
      </c>
      <c r="BA12" s="160">
        <f t="shared" si="17"/>
        <v>1.19399999999996</v>
      </c>
      <c r="BB12" s="160">
        <f t="shared" si="18"/>
        <v>6.0402884600000561</v>
      </c>
      <c r="BC12" s="160">
        <f t="shared" si="19"/>
        <v>5.8635666399998172</v>
      </c>
      <c r="BD12" s="160">
        <f t="shared" si="20"/>
        <v>3.9063619999978982E-2</v>
      </c>
      <c r="BE12" s="160">
        <f t="shared" si="21"/>
        <v>3.8896316299999398</v>
      </c>
      <c r="BF12" s="160">
        <f t="shared" si="22"/>
        <v>16.000587210000049</v>
      </c>
      <c r="BG12" s="160">
        <f t="shared" ref="BG12:DR12" si="82">+BG13</f>
        <v>0</v>
      </c>
      <c r="BH12" s="160">
        <f t="shared" si="82"/>
        <v>0</v>
      </c>
      <c r="BI12" s="160">
        <f t="shared" si="82"/>
        <v>0</v>
      </c>
      <c r="BJ12" s="160">
        <f t="shared" si="82"/>
        <v>-1.0000000031595846E-5</v>
      </c>
      <c r="BK12" s="160">
        <f t="shared" si="82"/>
        <v>0</v>
      </c>
      <c r="BL12" s="160">
        <f t="shared" si="82"/>
        <v>0</v>
      </c>
      <c r="BM12" s="160">
        <f t="shared" si="82"/>
        <v>9.8804340000015145E-2</v>
      </c>
      <c r="BN12" s="160">
        <f t="shared" si="82"/>
        <v>0</v>
      </c>
      <c r="BO12" s="160">
        <f t="shared" si="82"/>
        <v>0</v>
      </c>
      <c r="BP12" s="160">
        <f t="shared" si="82"/>
        <v>10</v>
      </c>
      <c r="BQ12" s="160">
        <f t="shared" si="82"/>
        <v>0</v>
      </c>
      <c r="BR12" s="160">
        <f t="shared" si="82"/>
        <v>-1.0000000031595846E-5</v>
      </c>
      <c r="BS12" s="160">
        <f t="shared" si="82"/>
        <v>-10.000000000000028</v>
      </c>
      <c r="BT12" s="160">
        <f t="shared" si="82"/>
        <v>0</v>
      </c>
      <c r="BU12" s="160">
        <f t="shared" si="82"/>
        <v>0</v>
      </c>
      <c r="BV12" s="160">
        <f t="shared" si="82"/>
        <v>0</v>
      </c>
      <c r="BW12" s="160">
        <f t="shared" si="82"/>
        <v>-0.17601000000001932</v>
      </c>
      <c r="BX12" s="160">
        <f t="shared" si="82"/>
        <v>0</v>
      </c>
      <c r="BY12" s="160">
        <f t="shared" si="82"/>
        <v>0</v>
      </c>
      <c r="BZ12" s="160">
        <f t="shared" si="82"/>
        <v>0</v>
      </c>
      <c r="CA12" s="160">
        <f t="shared" si="82"/>
        <v>-9.5039746900000068</v>
      </c>
      <c r="CB12" s="160">
        <f t="shared" si="82"/>
        <v>0.61264082000002418</v>
      </c>
      <c r="CC12" s="160">
        <f t="shared" si="82"/>
        <v>5.038200000001325E-2</v>
      </c>
      <c r="CD12" s="160">
        <f t="shared" si="82"/>
        <v>0.28163199999997346</v>
      </c>
      <c r="CE12" s="160">
        <f t="shared" si="82"/>
        <v>0</v>
      </c>
      <c r="CF12" s="160">
        <f t="shared" si="82"/>
        <v>0</v>
      </c>
      <c r="CG12" s="160">
        <f t="shared" si="82"/>
        <v>6.8799999999669126E-3</v>
      </c>
      <c r="CH12" s="160">
        <f t="shared" si="82"/>
        <v>-9.8056690699999649</v>
      </c>
      <c r="CI12" s="160">
        <f t="shared" si="82"/>
        <v>-8.1099999999878492E-4</v>
      </c>
      <c r="CJ12" s="160">
        <f t="shared" si="82"/>
        <v>-11.514277590000006</v>
      </c>
      <c r="CK12" s="160">
        <f t="shared" si="82"/>
        <v>0</v>
      </c>
      <c r="CL12" s="160">
        <f t="shared" si="82"/>
        <v>-3.7519999999915399E-3</v>
      </c>
      <c r="CM12" s="160">
        <f t="shared" si="82"/>
        <v>0</v>
      </c>
      <c r="CN12" s="160">
        <f t="shared" si="82"/>
        <v>0</v>
      </c>
      <c r="CO12" s="160">
        <f t="shared" si="82"/>
        <v>0</v>
      </c>
      <c r="CP12" s="160">
        <f t="shared" si="82"/>
        <v>-1.9997010000000159</v>
      </c>
      <c r="CQ12" s="160">
        <f t="shared" si="82"/>
        <v>-5.0000000001659828E-4</v>
      </c>
      <c r="CR12" s="160">
        <f t="shared" si="82"/>
        <v>0</v>
      </c>
      <c r="CS12" s="160">
        <f t="shared" si="82"/>
        <v>-9.9999999747524271E-6</v>
      </c>
      <c r="CT12" s="160">
        <f t="shared" si="82"/>
        <v>-1.0000000031595846E-5</v>
      </c>
      <c r="CU12" s="160">
        <f t="shared" si="82"/>
        <v>0</v>
      </c>
      <c r="CV12" s="160">
        <f t="shared" si="82"/>
        <v>0</v>
      </c>
      <c r="CW12" s="160">
        <f t="shared" si="82"/>
        <v>0</v>
      </c>
      <c r="CX12" s="160">
        <f t="shared" si="82"/>
        <v>1.0000000000331966E-3</v>
      </c>
      <c r="CY12" s="160">
        <f t="shared" si="82"/>
        <v>0</v>
      </c>
      <c r="CZ12" s="160">
        <f t="shared" si="82"/>
        <v>0</v>
      </c>
      <c r="DA12" s="160">
        <f t="shared" si="82"/>
        <v>1.8559999999752108E-3</v>
      </c>
      <c r="DB12" s="160">
        <f t="shared" si="82"/>
        <v>-6.7375999998375846E-4</v>
      </c>
      <c r="DC12" s="160">
        <f t="shared" si="82"/>
        <v>0</v>
      </c>
      <c r="DD12" s="160">
        <f t="shared" si="82"/>
        <v>0</v>
      </c>
      <c r="DE12" s="160">
        <f t="shared" si="82"/>
        <v>0</v>
      </c>
      <c r="DF12" s="160">
        <f t="shared" si="82"/>
        <v>0</v>
      </c>
      <c r="DG12" s="160">
        <f t="shared" si="82"/>
        <v>0</v>
      </c>
      <c r="DH12" s="160">
        <f t="shared" si="82"/>
        <v>1.0165999999969699E-2</v>
      </c>
      <c r="DI12" s="160">
        <f t="shared" si="82"/>
        <v>0</v>
      </c>
      <c r="DJ12" s="160">
        <f t="shared" si="82"/>
        <v>2.8421709430404007E-14</v>
      </c>
      <c r="DK12" s="160">
        <f t="shared" si="82"/>
        <v>0</v>
      </c>
      <c r="DL12" s="160">
        <f t="shared" si="82"/>
        <v>0</v>
      </c>
      <c r="DM12" s="160">
        <f t="shared" si="82"/>
        <v>0</v>
      </c>
      <c r="DN12" s="160">
        <f t="shared" si="82"/>
        <v>7.339999999999236E-2</v>
      </c>
      <c r="DO12" s="160">
        <f t="shared" si="82"/>
        <v>0</v>
      </c>
      <c r="DP12" s="160">
        <f t="shared" si="82"/>
        <v>9.0461000002051151E-4</v>
      </c>
      <c r="DQ12" s="160">
        <f t="shared" si="82"/>
        <v>-7.3400000000049204E-2</v>
      </c>
      <c r="DR12" s="160">
        <f t="shared" si="82"/>
        <v>0</v>
      </c>
      <c r="DS12" s="160">
        <f t="shared" ref="DS12:GG12" si="83">+DS13</f>
        <v>0</v>
      </c>
      <c r="DT12" s="160">
        <f t="shared" si="83"/>
        <v>0.10026752000004535</v>
      </c>
      <c r="DU12" s="160">
        <f t="shared" si="83"/>
        <v>0</v>
      </c>
      <c r="DV12" s="160">
        <f t="shared" si="83"/>
        <v>0</v>
      </c>
      <c r="DW12" s="160">
        <f t="shared" si="83"/>
        <v>0</v>
      </c>
      <c r="DX12" s="160">
        <f t="shared" si="83"/>
        <v>-8.4100000003672903E-4</v>
      </c>
      <c r="DY12" s="160">
        <f t="shared" si="83"/>
        <v>0</v>
      </c>
      <c r="DZ12" s="160">
        <f t="shared" si="83"/>
        <v>-1.2639999999919382E-3</v>
      </c>
      <c r="EA12" s="160">
        <f t="shared" si="83"/>
        <v>0</v>
      </c>
      <c r="EB12" s="160">
        <f t="shared" si="83"/>
        <v>0</v>
      </c>
      <c r="EC12" s="160">
        <f t="shared" si="83"/>
        <v>2.8421709430404007E-14</v>
      </c>
      <c r="ED12" s="160">
        <f t="shared" si="83"/>
        <v>0</v>
      </c>
      <c r="EE12" s="160">
        <f t="shared" si="83"/>
        <v>7.9999999996971383E-4</v>
      </c>
      <c r="EF12" s="160">
        <f t="shared" si="83"/>
        <v>0</v>
      </c>
      <c r="EG12" s="160">
        <f t="shared" si="83"/>
        <v>0</v>
      </c>
      <c r="EH12" s="160">
        <f t="shared" si="83"/>
        <v>0.17501500000003034</v>
      </c>
      <c r="EI12" s="160">
        <f t="shared" si="83"/>
        <v>0</v>
      </c>
      <c r="EJ12" s="160">
        <f t="shared" si="83"/>
        <v>-4.640799999998535E-2</v>
      </c>
      <c r="EK12" s="160">
        <f t="shared" si="83"/>
        <v>0</v>
      </c>
      <c r="EL12" s="160">
        <f t="shared" si="83"/>
        <v>1.8799999999941974E-2</v>
      </c>
      <c r="EM12" s="160">
        <f t="shared" si="83"/>
        <v>0</v>
      </c>
      <c r="EN12" s="160">
        <f t="shared" si="83"/>
        <v>470</v>
      </c>
      <c r="EO12" s="160">
        <f t="shared" si="83"/>
        <v>0</v>
      </c>
      <c r="EP12" s="160">
        <f t="shared" si="83"/>
        <v>0</v>
      </c>
      <c r="EQ12" s="160">
        <f t="shared" si="83"/>
        <v>0</v>
      </c>
      <c r="ER12" s="160">
        <f t="shared" si="83"/>
        <v>0</v>
      </c>
      <c r="ES12" s="160">
        <f t="shared" si="83"/>
        <v>0</v>
      </c>
      <c r="ET12" s="160">
        <f t="shared" si="83"/>
        <v>69.999999999999943</v>
      </c>
      <c r="EU12" s="160">
        <f t="shared" si="83"/>
        <v>30</v>
      </c>
      <c r="EV12" s="160">
        <f t="shared" si="83"/>
        <v>10</v>
      </c>
      <c r="EW12" s="160">
        <f t="shared" si="83"/>
        <v>0</v>
      </c>
      <c r="EX12" s="160">
        <f t="shared" si="83"/>
        <v>69</v>
      </c>
      <c r="EY12" s="160">
        <f t="shared" si="83"/>
        <v>0</v>
      </c>
      <c r="EZ12" s="160">
        <f t="shared" si="83"/>
        <v>0</v>
      </c>
      <c r="FA12" s="160">
        <f t="shared" si="83"/>
        <v>0</v>
      </c>
      <c r="FB12" s="160">
        <f t="shared" si="83"/>
        <v>0</v>
      </c>
      <c r="FC12" s="160">
        <f t="shared" si="83"/>
        <v>6.4064000000144006E-2</v>
      </c>
      <c r="FD12" s="160">
        <f t="shared" si="83"/>
        <v>0</v>
      </c>
      <c r="FE12" s="160">
        <f t="shared" si="83"/>
        <v>0</v>
      </c>
      <c r="FF12" s="160">
        <f t="shared" si="83"/>
        <v>0</v>
      </c>
      <c r="FG12" s="160">
        <f t="shared" si="83"/>
        <v>4.038500000001477E-2</v>
      </c>
      <c r="FH12" s="160">
        <f t="shared" si="83"/>
        <v>0</v>
      </c>
      <c r="FI12" s="160">
        <f t="shared" si="83"/>
        <v>0</v>
      </c>
      <c r="FJ12" s="160">
        <f t="shared" si="83"/>
        <v>-2.9524000001401873E-4</v>
      </c>
      <c r="FK12" s="160">
        <f t="shared" si="83"/>
        <v>0</v>
      </c>
      <c r="FL12" s="160">
        <f t="shared" si="83"/>
        <v>0</v>
      </c>
      <c r="FM12" s="160">
        <f t="shared" si="83"/>
        <v>0</v>
      </c>
      <c r="FN12" s="160">
        <f t="shared" si="83"/>
        <v>0</v>
      </c>
      <c r="FO12" s="160">
        <f t="shared" si="83"/>
        <v>0</v>
      </c>
      <c r="FP12" s="160">
        <f t="shared" si="83"/>
        <v>0</v>
      </c>
      <c r="FQ12" s="160">
        <f t="shared" si="83"/>
        <v>0</v>
      </c>
      <c r="FR12" s="160">
        <f t="shared" si="83"/>
        <v>1.19399999999996</v>
      </c>
      <c r="FS12" s="160">
        <f t="shared" si="83"/>
        <v>0</v>
      </c>
      <c r="FT12" s="160">
        <f t="shared" si="83"/>
        <v>0</v>
      </c>
      <c r="FU12" s="160">
        <f t="shared" si="83"/>
        <v>0</v>
      </c>
      <c r="FV12" s="160">
        <f t="shared" si="83"/>
        <v>6.0402884600000561</v>
      </c>
      <c r="FW12" s="160">
        <f t="shared" si="83"/>
        <v>4.0681983499998751</v>
      </c>
      <c r="FX12" s="160">
        <f t="shared" si="83"/>
        <v>1.7819582899999205</v>
      </c>
      <c r="FY12" s="160">
        <f t="shared" si="83"/>
        <v>1.3410000000021682E-2</v>
      </c>
      <c r="FZ12" s="160">
        <f t="shared" si="83"/>
        <v>2.5703620000058436E-2</v>
      </c>
      <c r="GA12" s="160">
        <f t="shared" si="83"/>
        <v>1.3359999999920547E-2</v>
      </c>
      <c r="GB12" s="160">
        <f t="shared" si="83"/>
        <v>0</v>
      </c>
      <c r="GC12" s="160">
        <f t="shared" si="83"/>
        <v>3.8762646299999233</v>
      </c>
      <c r="GD12" s="160">
        <f t="shared" si="83"/>
        <v>1.336700000001656E-2</v>
      </c>
      <c r="GE12" s="160">
        <f t="shared" si="83"/>
        <v>0</v>
      </c>
      <c r="GF12" s="160">
        <f t="shared" si="83"/>
        <v>0</v>
      </c>
      <c r="GG12" s="160">
        <f t="shared" si="83"/>
        <v>0.83159999999998035</v>
      </c>
      <c r="GH12" s="160">
        <f t="shared" ref="GH12" si="84">+GH13</f>
        <v>15.168987210000068</v>
      </c>
    </row>
    <row r="13" spans="1:190" s="92" customFormat="1">
      <c r="B13" s="180">
        <v>121</v>
      </c>
      <c r="C13" s="197" t="s">
        <v>85</v>
      </c>
      <c r="D13" s="164">
        <f t="shared" ref="D13:D16" si="85">+SUM(BG13:BR13)</f>
        <v>10.098784339999952</v>
      </c>
      <c r="E13" s="164">
        <f t="shared" ref="E13:E16" si="86">+SUM(BS13:CD13)</f>
        <v>-18.735329870000044</v>
      </c>
      <c r="F13" s="164">
        <f t="shared" ref="F13:F16" si="87">+SUM(CE13:CP13)</f>
        <v>-23.31733066000001</v>
      </c>
      <c r="G13" s="164">
        <f t="shared" ref="G13:G16" si="88">+SUM(CQ13:DB13)</f>
        <v>1.6622400000017024E-3</v>
      </c>
      <c r="H13" s="164">
        <f t="shared" ref="H13:H16" si="89">+SUM(DC13:DN13)</f>
        <v>8.3565999999990481E-2</v>
      </c>
      <c r="I13" s="164">
        <f t="shared" ref="I13:I16" si="90">+SUM(DO13:DZ13)</f>
        <v>2.5667129999987992E-2</v>
      </c>
      <c r="J13" s="164">
        <f t="shared" si="38"/>
        <v>0.1482069999999851</v>
      </c>
      <c r="K13" s="164">
        <f t="shared" ref="K13:K16" si="91">+SUM(EM13:EX13)</f>
        <v>649</v>
      </c>
      <c r="L13" s="164">
        <f>+SUM(EY13:FJ13)</f>
        <v>0.10415376000014476</v>
      </c>
      <c r="M13" s="164">
        <f>+SUM(FK13:FV13)</f>
        <v>7.2342884600000161</v>
      </c>
      <c r="N13" s="164">
        <f t="shared" si="14"/>
        <v>25.792849099999785</v>
      </c>
      <c r="O13" s="164">
        <f t="shared" si="40"/>
        <v>0</v>
      </c>
      <c r="P13" s="164">
        <f t="shared" si="41"/>
        <v>-1.0000000031595846E-5</v>
      </c>
      <c r="Q13" s="164">
        <f t="shared" si="42"/>
        <v>9.8804340000015145E-2</v>
      </c>
      <c r="R13" s="164">
        <f t="shared" si="43"/>
        <v>9.9999899999999684</v>
      </c>
      <c r="S13" s="164">
        <f t="shared" si="44"/>
        <v>-10.000000000000028</v>
      </c>
      <c r="T13" s="164">
        <f t="shared" si="45"/>
        <v>-0.17601000000001932</v>
      </c>
      <c r="U13" s="164">
        <f t="shared" si="46"/>
        <v>-9.5039746900000068</v>
      </c>
      <c r="V13" s="164">
        <f t="shared" si="47"/>
        <v>0.94465482000001089</v>
      </c>
      <c r="W13" s="164">
        <f t="shared" si="48"/>
        <v>6.8799999999669126E-3</v>
      </c>
      <c r="X13" s="164">
        <f t="shared" si="49"/>
        <v>-21.32075765999997</v>
      </c>
      <c r="Y13" s="164">
        <f t="shared" si="50"/>
        <v>-3.7519999999915399E-3</v>
      </c>
      <c r="Z13" s="164">
        <f t="shared" si="51"/>
        <v>-1.9997010000000159</v>
      </c>
      <c r="AA13" s="164">
        <f t="shared" si="52"/>
        <v>-5.0999999999135071E-4</v>
      </c>
      <c r="AB13" s="164">
        <f t="shared" si="53"/>
        <v>-1.0000000031595846E-5</v>
      </c>
      <c r="AC13" s="164">
        <f t="shared" si="54"/>
        <v>1.0000000000331966E-3</v>
      </c>
      <c r="AD13" s="164">
        <f t="shared" si="55"/>
        <v>1.1822399999914524E-3</v>
      </c>
      <c r="AE13" s="164">
        <f t="shared" si="56"/>
        <v>0</v>
      </c>
      <c r="AF13" s="164">
        <f t="shared" si="57"/>
        <v>1.0165999999969699E-2</v>
      </c>
      <c r="AG13" s="164">
        <f t="shared" si="58"/>
        <v>2.8421709430404007E-14</v>
      </c>
      <c r="AH13" s="164">
        <f t="shared" si="59"/>
        <v>7.339999999999236E-2</v>
      </c>
      <c r="AI13" s="164">
        <f t="shared" si="60"/>
        <v>-7.2495390000028692E-2</v>
      </c>
      <c r="AJ13" s="164">
        <f t="shared" si="61"/>
        <v>0.10026752000004535</v>
      </c>
      <c r="AK13" s="164">
        <f t="shared" si="62"/>
        <v>0</v>
      </c>
      <c r="AL13" s="164">
        <f t="shared" si="63"/>
        <v>-2.1050000000286673E-3</v>
      </c>
      <c r="AM13" s="164">
        <f t="shared" si="64"/>
        <v>2.8421709430404007E-14</v>
      </c>
      <c r="AN13" s="164">
        <f t="shared" si="65"/>
        <v>7.9999999996971383E-4</v>
      </c>
      <c r="AO13" s="164">
        <f t="shared" si="66"/>
        <v>0.17501500000003034</v>
      </c>
      <c r="AP13" s="164">
        <f t="shared" si="67"/>
        <v>-2.7608000000043376E-2</v>
      </c>
      <c r="AQ13" s="164">
        <f t="shared" si="68"/>
        <v>470</v>
      </c>
      <c r="AR13" s="164">
        <f t="shared" si="69"/>
        <v>0</v>
      </c>
      <c r="AS13" s="198">
        <f t="shared" si="70"/>
        <v>99.999999999999943</v>
      </c>
      <c r="AT13" s="164">
        <f t="shared" si="71"/>
        <v>79</v>
      </c>
      <c r="AU13" s="164">
        <f t="shared" si="72"/>
        <v>0</v>
      </c>
      <c r="AV13" s="164">
        <f t="shared" si="73"/>
        <v>6.4064000000144006E-2</v>
      </c>
      <c r="AW13" s="164">
        <f t="shared" si="74"/>
        <v>4.038500000001477E-2</v>
      </c>
      <c r="AX13" s="164">
        <f t="shared" si="75"/>
        <v>-2.9524000001401873E-4</v>
      </c>
      <c r="AY13" s="164">
        <f t="shared" ref="AY13:AY16" si="92">+SUM(FK13:FM13)</f>
        <v>0</v>
      </c>
      <c r="AZ13" s="164">
        <f t="shared" ref="AZ13:AZ16" si="93">+SUM(FN13:FP13)</f>
        <v>0</v>
      </c>
      <c r="BA13" s="164">
        <f t="shared" si="17"/>
        <v>1.19399999999996</v>
      </c>
      <c r="BB13" s="164">
        <f t="shared" si="18"/>
        <v>6.0402884600000561</v>
      </c>
      <c r="BC13" s="164">
        <f t="shared" si="19"/>
        <v>5.8635666399998172</v>
      </c>
      <c r="BD13" s="164">
        <f t="shared" si="20"/>
        <v>3.9063619999978982E-2</v>
      </c>
      <c r="BE13" s="164">
        <f t="shared" si="21"/>
        <v>3.8896316299999398</v>
      </c>
      <c r="BF13" s="164">
        <f t="shared" si="22"/>
        <v>16.000587210000049</v>
      </c>
      <c r="BG13" s="164">
        <f>+'[1]PGE&amp;CFDD'!R100</f>
        <v>0</v>
      </c>
      <c r="BH13" s="164">
        <f>+'[1]PGE&amp;CFDD'!S100</f>
        <v>0</v>
      </c>
      <c r="BI13" s="164">
        <f>+'[1]PGE&amp;CFDD'!T100</f>
        <v>0</v>
      </c>
      <c r="BJ13" s="164">
        <f>+'[1]PGE&amp;CFDD'!U100</f>
        <v>-1.0000000031595846E-5</v>
      </c>
      <c r="BK13" s="164">
        <f>+'[1]PGE&amp;CFDD'!V100</f>
        <v>0</v>
      </c>
      <c r="BL13" s="164">
        <f>+'[1]PGE&amp;CFDD'!W100</f>
        <v>0</v>
      </c>
      <c r="BM13" s="164">
        <f>+'[1]PGE&amp;CFDD'!X100</f>
        <v>9.8804340000015145E-2</v>
      </c>
      <c r="BN13" s="164">
        <f>+'[1]PGE&amp;CFDD'!Y100</f>
        <v>0</v>
      </c>
      <c r="BO13" s="164">
        <f>+'[1]PGE&amp;CFDD'!Z100</f>
        <v>0</v>
      </c>
      <c r="BP13" s="164">
        <f>+'[1]PGE&amp;CFDD'!AA100</f>
        <v>10</v>
      </c>
      <c r="BQ13" s="164">
        <f>+'[1]PGE&amp;CFDD'!AB100</f>
        <v>0</v>
      </c>
      <c r="BR13" s="164">
        <f>+'[1]PGE&amp;CFDD'!AC100</f>
        <v>-1.0000000031595846E-5</v>
      </c>
      <c r="BS13" s="164">
        <f>+'[1]PGE&amp;CFDD'!AD100</f>
        <v>-10.000000000000028</v>
      </c>
      <c r="BT13" s="164">
        <f>+'[1]PGE&amp;CFDD'!AE100</f>
        <v>0</v>
      </c>
      <c r="BU13" s="164">
        <f>+'[1]PGE&amp;CFDD'!AF100</f>
        <v>0</v>
      </c>
      <c r="BV13" s="164">
        <f>+'[1]PGE&amp;CFDD'!AG100</f>
        <v>0</v>
      </c>
      <c r="BW13" s="164">
        <f>+'[1]PGE&amp;CFDD'!AH100</f>
        <v>-0.17601000000001932</v>
      </c>
      <c r="BX13" s="164">
        <f>+'[1]PGE&amp;CFDD'!AI100</f>
        <v>0</v>
      </c>
      <c r="BY13" s="164">
        <f>+'[1]PGE&amp;CFDD'!AJ100</f>
        <v>0</v>
      </c>
      <c r="BZ13" s="164">
        <f>+'[1]PGE&amp;CFDD'!AK100</f>
        <v>0</v>
      </c>
      <c r="CA13" s="164">
        <f>+'[1]PGE&amp;CFDD'!AL100</f>
        <v>-9.5039746900000068</v>
      </c>
      <c r="CB13" s="164">
        <f>+'[1]PGE&amp;CFDD'!AM100</f>
        <v>0.61264082000002418</v>
      </c>
      <c r="CC13" s="164">
        <f>+'[1]PGE&amp;CFDD'!AN100</f>
        <v>5.038200000001325E-2</v>
      </c>
      <c r="CD13" s="164">
        <f>+'[1]PGE&amp;CFDD'!AO100</f>
        <v>0.28163199999997346</v>
      </c>
      <c r="CE13" s="164">
        <f>+'[1]PGE&amp;CFDD'!AP100</f>
        <v>0</v>
      </c>
      <c r="CF13" s="164">
        <f>+'[1]PGE&amp;CFDD'!AQ100</f>
        <v>0</v>
      </c>
      <c r="CG13" s="164">
        <f>+'[1]PGE&amp;CFDD'!AR100</f>
        <v>6.8799999999669126E-3</v>
      </c>
      <c r="CH13" s="164">
        <f>+'[1]PGE&amp;CFDD'!AS100</f>
        <v>-9.8056690699999649</v>
      </c>
      <c r="CI13" s="164">
        <f>+'[1]PGE&amp;CFDD'!AT100</f>
        <v>-8.1099999999878492E-4</v>
      </c>
      <c r="CJ13" s="164">
        <f>+'[1]PGE&amp;CFDD'!AU100</f>
        <v>-11.514277590000006</v>
      </c>
      <c r="CK13" s="164">
        <f>+'[1]PGE&amp;CFDD'!AV100</f>
        <v>0</v>
      </c>
      <c r="CL13" s="164">
        <f>+'[1]PGE&amp;CFDD'!AW100</f>
        <v>-3.7519999999915399E-3</v>
      </c>
      <c r="CM13" s="164">
        <f>+'[1]PGE&amp;CFDD'!AX100</f>
        <v>0</v>
      </c>
      <c r="CN13" s="164">
        <f>+'[1]PGE&amp;CFDD'!AY100</f>
        <v>0</v>
      </c>
      <c r="CO13" s="164">
        <f>+'[1]PGE&amp;CFDD'!AZ100</f>
        <v>0</v>
      </c>
      <c r="CP13" s="164">
        <f>+'[1]PGE&amp;CFDD'!BA100</f>
        <v>-1.9997010000000159</v>
      </c>
      <c r="CQ13" s="164">
        <f>+'[1]PGE&amp;CFDD'!BB100</f>
        <v>-5.0000000001659828E-4</v>
      </c>
      <c r="CR13" s="164">
        <f>+'[1]PGE&amp;CFDD'!BC100</f>
        <v>0</v>
      </c>
      <c r="CS13" s="164">
        <f>+'[1]PGE&amp;CFDD'!BD100</f>
        <v>-9.9999999747524271E-6</v>
      </c>
      <c r="CT13" s="164">
        <f>+'[1]PGE&amp;CFDD'!BE100</f>
        <v>-1.0000000031595846E-5</v>
      </c>
      <c r="CU13" s="164">
        <f>+'[1]PGE&amp;CFDD'!BF100</f>
        <v>0</v>
      </c>
      <c r="CV13" s="164">
        <f>+'[1]PGE&amp;CFDD'!BG100</f>
        <v>0</v>
      </c>
      <c r="CW13" s="164">
        <f>+'[1]PGE&amp;CFDD'!BH100</f>
        <v>0</v>
      </c>
      <c r="CX13" s="164">
        <f>+'[1]PGE&amp;CFDD'!BI100</f>
        <v>1.0000000000331966E-3</v>
      </c>
      <c r="CY13" s="164">
        <f>+'[1]PGE&amp;CFDD'!BJ100</f>
        <v>0</v>
      </c>
      <c r="CZ13" s="164">
        <f>+'[1]PGE&amp;CFDD'!BK100</f>
        <v>0</v>
      </c>
      <c r="DA13" s="164">
        <f>+'[1]PGE&amp;CFDD'!BL100</f>
        <v>1.8559999999752108E-3</v>
      </c>
      <c r="DB13" s="164">
        <f>+'[1]PGE&amp;CFDD'!BM100</f>
        <v>-6.7375999998375846E-4</v>
      </c>
      <c r="DC13" s="164">
        <f>+'[1]PGE&amp;CFDD'!BN100</f>
        <v>0</v>
      </c>
      <c r="DD13" s="164">
        <f>+'[1]PGE&amp;CFDD'!BO100</f>
        <v>0</v>
      </c>
      <c r="DE13" s="164">
        <f>+'[1]PGE&amp;CFDD'!BP100</f>
        <v>0</v>
      </c>
      <c r="DF13" s="164">
        <f>+'[1]PGE&amp;CFDD'!BQ100</f>
        <v>0</v>
      </c>
      <c r="DG13" s="164">
        <f>+'[1]PGE&amp;CFDD'!BR100</f>
        <v>0</v>
      </c>
      <c r="DH13" s="164">
        <f>+'[1]PGE&amp;CFDD'!BS100</f>
        <v>1.0165999999969699E-2</v>
      </c>
      <c r="DI13" s="164">
        <f>+'[1]PGE&amp;CFDD'!BT100</f>
        <v>0</v>
      </c>
      <c r="DJ13" s="164">
        <f>+'[1]PGE&amp;CFDD'!BU100</f>
        <v>2.8421709430404007E-14</v>
      </c>
      <c r="DK13" s="164">
        <f>+'[1]PGE&amp;CFDD'!BV100</f>
        <v>0</v>
      </c>
      <c r="DL13" s="164">
        <f>+'[1]PGE&amp;CFDD'!BW100</f>
        <v>0</v>
      </c>
      <c r="DM13" s="164">
        <f>+'[1]PGE&amp;CFDD'!BX100</f>
        <v>0</v>
      </c>
      <c r="DN13" s="164">
        <f>+'[1]PGE&amp;CFDD'!BY100</f>
        <v>7.339999999999236E-2</v>
      </c>
      <c r="DO13" s="164">
        <f>+'[1]PGE&amp;CFDD'!BZ100</f>
        <v>0</v>
      </c>
      <c r="DP13" s="164">
        <f>+'[1]PGE&amp;CFDD'!CA100</f>
        <v>9.0461000002051151E-4</v>
      </c>
      <c r="DQ13" s="164">
        <f>+'[1]PGE&amp;CFDD'!CB100</f>
        <v>-7.3400000000049204E-2</v>
      </c>
      <c r="DR13" s="164">
        <f>+'[1]PGE&amp;CFDD'!CC100</f>
        <v>0</v>
      </c>
      <c r="DS13" s="164">
        <f>+'[1]PGE&amp;CFDD'!CD100</f>
        <v>0</v>
      </c>
      <c r="DT13" s="164">
        <f>+'[1]PGE&amp;CFDD'!CE100</f>
        <v>0.10026752000004535</v>
      </c>
      <c r="DU13" s="164">
        <f>+'[1]PGE&amp;CFDD'!CF100</f>
        <v>0</v>
      </c>
      <c r="DV13" s="164">
        <f>+'[1]PGE&amp;CFDD'!CG100</f>
        <v>0</v>
      </c>
      <c r="DW13" s="164">
        <f>+'[1]PGE&amp;CFDD'!CH100</f>
        <v>0</v>
      </c>
      <c r="DX13" s="164">
        <f>+'[1]PGE&amp;CFDD'!CI100</f>
        <v>-8.4100000003672903E-4</v>
      </c>
      <c r="DY13" s="164">
        <f>+'[1]PGE&amp;CFDD'!CJ100</f>
        <v>0</v>
      </c>
      <c r="DZ13" s="164">
        <f>+'[1]PGE&amp;CFDD'!CK100</f>
        <v>-1.2639999999919382E-3</v>
      </c>
      <c r="EA13" s="164">
        <f>+'[1]PGE&amp;CFDD'!CL100</f>
        <v>0</v>
      </c>
      <c r="EB13" s="164">
        <f>+'[1]PGE&amp;CFDD'!CM100</f>
        <v>0</v>
      </c>
      <c r="EC13" s="164">
        <f>+'[1]PGE&amp;CFDD'!CN100</f>
        <v>2.8421709430404007E-14</v>
      </c>
      <c r="ED13" s="164">
        <f>+'[1]PGE&amp;CFDD'!CO100</f>
        <v>0</v>
      </c>
      <c r="EE13" s="164">
        <f>+'[1]PGE&amp;CFDD'!CP100</f>
        <v>7.9999999996971383E-4</v>
      </c>
      <c r="EF13" s="164">
        <f>+'[1]PGE&amp;CFDD'!CQ100</f>
        <v>0</v>
      </c>
      <c r="EG13" s="164">
        <f>+'[1]PGE&amp;CFDD'!CR100</f>
        <v>0</v>
      </c>
      <c r="EH13" s="164">
        <f>+'[1]PGE&amp;CFDD'!CS100</f>
        <v>0.17501500000003034</v>
      </c>
      <c r="EI13" s="164">
        <f>+'[1]PGE&amp;CFDD'!CT100</f>
        <v>0</v>
      </c>
      <c r="EJ13" s="164">
        <f>+'[1]PGE&amp;CFDD'!CU100</f>
        <v>-4.640799999998535E-2</v>
      </c>
      <c r="EK13" s="164">
        <f>+'[1]PGE&amp;CFDD'!CV100</f>
        <v>0</v>
      </c>
      <c r="EL13" s="164">
        <f>+'[1]PGE&amp;CFDD'!CW100</f>
        <v>1.8799999999941974E-2</v>
      </c>
      <c r="EM13" s="164">
        <f>+'[1]PGE&amp;CFDD'!CX100</f>
        <v>0</v>
      </c>
      <c r="EN13" s="164">
        <f>+'[1]PGE&amp;CFDD'!CY100</f>
        <v>470</v>
      </c>
      <c r="EO13" s="164">
        <f>+'[1]PGE&amp;CFDD'!CZ100</f>
        <v>0</v>
      </c>
      <c r="EP13" s="164">
        <f>+'[1]PGE&amp;CFDD'!DA100</f>
        <v>0</v>
      </c>
      <c r="EQ13" s="164">
        <f>+'[1]PGE&amp;CFDD'!DB100</f>
        <v>0</v>
      </c>
      <c r="ER13" s="164">
        <f>+'[1]PGE&amp;CFDD'!DC100</f>
        <v>0</v>
      </c>
      <c r="ES13" s="164">
        <f>+'[1]PGE&amp;CFDD'!DD100</f>
        <v>0</v>
      </c>
      <c r="ET13" s="164">
        <f>+'[1]PGE&amp;CFDD'!DE100</f>
        <v>69.999999999999943</v>
      </c>
      <c r="EU13" s="164">
        <f>+'[1]PGE&amp;CFDD'!DF100</f>
        <v>30</v>
      </c>
      <c r="EV13" s="164">
        <f>+'[1]PGE&amp;CFDD'!DG100</f>
        <v>10</v>
      </c>
      <c r="EW13" s="164">
        <f>+'[1]PGE&amp;CFDD'!DH100</f>
        <v>0</v>
      </c>
      <c r="EX13" s="164">
        <f>+'[1]PGE&amp;CFDD'!DI100</f>
        <v>69</v>
      </c>
      <c r="EY13" s="164">
        <f>+'[1]PGE&amp;CFDD'!DJ100</f>
        <v>0</v>
      </c>
      <c r="EZ13" s="164">
        <f>+'[1]PGE&amp;CFDD'!DK100</f>
        <v>0</v>
      </c>
      <c r="FA13" s="164">
        <f>+'[1]PGE&amp;CFDD'!DL100</f>
        <v>0</v>
      </c>
      <c r="FB13" s="164">
        <f>+'[1]PGE&amp;CFDD'!DM100</f>
        <v>0</v>
      </c>
      <c r="FC13" s="164">
        <f>+'[1]PGE&amp;CFDD'!DN100</f>
        <v>6.4064000000144006E-2</v>
      </c>
      <c r="FD13" s="164">
        <f>+'[1]PGE&amp;CFDD'!DO100</f>
        <v>0</v>
      </c>
      <c r="FE13" s="164">
        <f>+'[1]PGE&amp;CFDD'!DP100</f>
        <v>0</v>
      </c>
      <c r="FF13" s="164">
        <f>+'[1]PGE&amp;CFDD'!DQ100</f>
        <v>0</v>
      </c>
      <c r="FG13" s="164">
        <f>+'[1]PGE&amp;CFDD'!DR100</f>
        <v>4.038500000001477E-2</v>
      </c>
      <c r="FH13" s="164">
        <f>+'[1]PGE&amp;CFDD'!DS100</f>
        <v>0</v>
      </c>
      <c r="FI13" s="164">
        <f>+'[1]PGE&amp;CFDD'!DT100</f>
        <v>0</v>
      </c>
      <c r="FJ13" s="164">
        <f>+'[1]PGE&amp;CFDD'!DU100</f>
        <v>-2.9524000001401873E-4</v>
      </c>
      <c r="FK13" s="164">
        <f>+'[1]PGE&amp;CFDD'!DV100</f>
        <v>0</v>
      </c>
      <c r="FL13" s="164">
        <f>+'[1]PGE&amp;CFDD'!DW100</f>
        <v>0</v>
      </c>
      <c r="FM13" s="164">
        <f>+'[1]PGE&amp;CFDD'!DX100</f>
        <v>0</v>
      </c>
      <c r="FN13" s="164">
        <f>+'[1]PGE&amp;CFDD'!DY100</f>
        <v>0</v>
      </c>
      <c r="FO13" s="164">
        <f>+'[1]PGE&amp;CFDD'!DZ100</f>
        <v>0</v>
      </c>
      <c r="FP13" s="164">
        <f>+'[1]PGE&amp;CFDD'!EA100</f>
        <v>0</v>
      </c>
      <c r="FQ13" s="164">
        <f>+'[1]PGE&amp;CFDD'!EB100</f>
        <v>0</v>
      </c>
      <c r="FR13" s="164">
        <f>+'[1]PGE&amp;CFDD'!EC100</f>
        <v>1.19399999999996</v>
      </c>
      <c r="FS13" s="164">
        <f>+'[1]PGE&amp;CFDD'!ED100</f>
        <v>0</v>
      </c>
      <c r="FT13" s="164">
        <f>+'[1]PGE&amp;CFDD'!EE100</f>
        <v>0</v>
      </c>
      <c r="FU13" s="164">
        <f>+'[1]PGE&amp;CFDD'!EF100</f>
        <v>0</v>
      </c>
      <c r="FV13" s="164">
        <f>+'[1]PGE&amp;CFDD'!EG100</f>
        <v>6.0402884600000561</v>
      </c>
      <c r="FW13" s="164">
        <f>+'[1]PGE&amp;CFDD'!EH100</f>
        <v>4.0681983499998751</v>
      </c>
      <c r="FX13" s="164">
        <f>+'[1]PGE&amp;CFDD'!EI100</f>
        <v>1.7819582899999205</v>
      </c>
      <c r="FY13" s="164">
        <f>+'[1]PGE&amp;CFDD'!EJ100</f>
        <v>1.3410000000021682E-2</v>
      </c>
      <c r="FZ13" s="164">
        <f>+'[1]PGE&amp;CFDD'!EK100</f>
        <v>2.5703620000058436E-2</v>
      </c>
      <c r="GA13" s="164">
        <f>+'[1]PGE&amp;CFDD'!EL100</f>
        <v>1.3359999999920547E-2</v>
      </c>
      <c r="GB13" s="164">
        <f>+'[1]PGE&amp;CFDD'!EM100</f>
        <v>0</v>
      </c>
      <c r="GC13" s="164">
        <f>+'[1]PGE&amp;CFDD'!EN100</f>
        <v>3.8762646299999233</v>
      </c>
      <c r="GD13" s="164">
        <f>+'[1]PGE&amp;CFDD'!EO100</f>
        <v>1.336700000001656E-2</v>
      </c>
      <c r="GE13" s="164">
        <f>+'[1]PGE&amp;CFDD'!EP100</f>
        <v>0</v>
      </c>
      <c r="GF13" s="164">
        <f>+'[1]PGE&amp;CFDD'!EQ100</f>
        <v>0</v>
      </c>
      <c r="GG13" s="164">
        <f>+'[1]PGE&amp;CFDD'!ER100</f>
        <v>0.83159999999998035</v>
      </c>
      <c r="GH13" s="164">
        <f>+'[1]PGE&amp;CFDD'!ES100</f>
        <v>15.168987210000068</v>
      </c>
    </row>
    <row r="14" spans="1:190" s="91" customFormat="1">
      <c r="B14" s="195">
        <v>13</v>
      </c>
      <c r="C14" s="196" t="s">
        <v>82</v>
      </c>
      <c r="D14" s="160">
        <f t="shared" si="85"/>
        <v>0</v>
      </c>
      <c r="E14" s="160">
        <f t="shared" si="86"/>
        <v>0</v>
      </c>
      <c r="F14" s="160">
        <f t="shared" si="87"/>
        <v>0</v>
      </c>
      <c r="G14" s="160">
        <f t="shared" si="88"/>
        <v>0</v>
      </c>
      <c r="H14" s="160">
        <f t="shared" si="89"/>
        <v>0</v>
      </c>
      <c r="I14" s="160">
        <f t="shared" si="90"/>
        <v>0</v>
      </c>
      <c r="J14" s="160">
        <f t="shared" si="38"/>
        <v>0</v>
      </c>
      <c r="K14" s="160">
        <f t="shared" si="91"/>
        <v>0</v>
      </c>
      <c r="L14" s="160">
        <f>+SUM(EY14:FJ14)</f>
        <v>0</v>
      </c>
      <c r="M14" s="160">
        <f>+SUM(FK14:FV14)</f>
        <v>0</v>
      </c>
      <c r="N14" s="160">
        <f t="shared" si="14"/>
        <v>0</v>
      </c>
      <c r="O14" s="160">
        <f t="shared" si="40"/>
        <v>0</v>
      </c>
      <c r="P14" s="160">
        <f t="shared" si="41"/>
        <v>0</v>
      </c>
      <c r="Q14" s="160">
        <f t="shared" si="42"/>
        <v>0</v>
      </c>
      <c r="R14" s="160">
        <f t="shared" si="43"/>
        <v>0</v>
      </c>
      <c r="S14" s="160">
        <f t="shared" si="44"/>
        <v>0</v>
      </c>
      <c r="T14" s="160">
        <f t="shared" si="45"/>
        <v>0</v>
      </c>
      <c r="U14" s="160">
        <f t="shared" si="46"/>
        <v>0</v>
      </c>
      <c r="V14" s="160">
        <f t="shared" si="47"/>
        <v>0</v>
      </c>
      <c r="W14" s="160">
        <f t="shared" si="48"/>
        <v>0</v>
      </c>
      <c r="X14" s="160">
        <f t="shared" si="49"/>
        <v>0</v>
      </c>
      <c r="Y14" s="160">
        <f t="shared" si="50"/>
        <v>0</v>
      </c>
      <c r="Z14" s="160">
        <f t="shared" si="51"/>
        <v>0</v>
      </c>
      <c r="AA14" s="160">
        <f t="shared" si="52"/>
        <v>0</v>
      </c>
      <c r="AB14" s="160">
        <f t="shared" si="53"/>
        <v>0</v>
      </c>
      <c r="AC14" s="160">
        <f t="shared" si="54"/>
        <v>0</v>
      </c>
      <c r="AD14" s="160">
        <f t="shared" si="55"/>
        <v>0</v>
      </c>
      <c r="AE14" s="160">
        <f t="shared" si="56"/>
        <v>0</v>
      </c>
      <c r="AF14" s="160">
        <f t="shared" si="57"/>
        <v>0</v>
      </c>
      <c r="AG14" s="160">
        <f t="shared" si="58"/>
        <v>0</v>
      </c>
      <c r="AH14" s="160">
        <f t="shared" si="59"/>
        <v>0</v>
      </c>
      <c r="AI14" s="160">
        <f t="shared" si="60"/>
        <v>0</v>
      </c>
      <c r="AJ14" s="160">
        <f t="shared" si="61"/>
        <v>0</v>
      </c>
      <c r="AK14" s="160">
        <f t="shared" si="62"/>
        <v>0</v>
      </c>
      <c r="AL14" s="160">
        <f t="shared" si="63"/>
        <v>0</v>
      </c>
      <c r="AM14" s="160">
        <f t="shared" si="64"/>
        <v>0</v>
      </c>
      <c r="AN14" s="160">
        <f t="shared" si="65"/>
        <v>0</v>
      </c>
      <c r="AO14" s="160">
        <f t="shared" si="66"/>
        <v>0</v>
      </c>
      <c r="AP14" s="160">
        <f t="shared" si="67"/>
        <v>0</v>
      </c>
      <c r="AQ14" s="160">
        <f t="shared" si="68"/>
        <v>0</v>
      </c>
      <c r="AR14" s="160">
        <f t="shared" si="69"/>
        <v>0</v>
      </c>
      <c r="AS14" s="199">
        <f t="shared" si="70"/>
        <v>0</v>
      </c>
      <c r="AT14" s="160">
        <f t="shared" si="71"/>
        <v>0</v>
      </c>
      <c r="AU14" s="160">
        <f t="shared" si="72"/>
        <v>0</v>
      </c>
      <c r="AV14" s="160">
        <f t="shared" si="73"/>
        <v>0</v>
      </c>
      <c r="AW14" s="160">
        <f t="shared" si="74"/>
        <v>0</v>
      </c>
      <c r="AX14" s="160">
        <f t="shared" si="75"/>
        <v>0</v>
      </c>
      <c r="AY14" s="160">
        <f t="shared" si="92"/>
        <v>0</v>
      </c>
      <c r="AZ14" s="160">
        <f t="shared" si="93"/>
        <v>0</v>
      </c>
      <c r="BA14" s="160">
        <f t="shared" si="17"/>
        <v>0</v>
      </c>
      <c r="BB14" s="160">
        <f t="shared" si="18"/>
        <v>0</v>
      </c>
      <c r="BC14" s="160">
        <f t="shared" si="19"/>
        <v>0</v>
      </c>
      <c r="BD14" s="160">
        <f t="shared" si="20"/>
        <v>0</v>
      </c>
      <c r="BE14" s="160">
        <f t="shared" si="21"/>
        <v>0</v>
      </c>
      <c r="BF14" s="160">
        <f t="shared" si="22"/>
        <v>0</v>
      </c>
      <c r="BG14" s="160">
        <f>+'[1]PGE&amp;CFDD'!R106</f>
        <v>0</v>
      </c>
      <c r="BH14" s="160">
        <f>+'[1]PGE&amp;CFDD'!S106</f>
        <v>0</v>
      </c>
      <c r="BI14" s="160">
        <f>+'[1]PGE&amp;CFDD'!T106</f>
        <v>0</v>
      </c>
      <c r="BJ14" s="160">
        <f>+'[1]PGE&amp;CFDD'!U106</f>
        <v>0</v>
      </c>
      <c r="BK14" s="160">
        <f>+'[1]PGE&amp;CFDD'!V106</f>
        <v>0</v>
      </c>
      <c r="BL14" s="160">
        <f>+'[1]PGE&amp;CFDD'!W106</f>
        <v>0</v>
      </c>
      <c r="BM14" s="160">
        <f>+'[1]PGE&amp;CFDD'!X106</f>
        <v>0</v>
      </c>
      <c r="BN14" s="160">
        <f>+'[1]PGE&amp;CFDD'!Y106</f>
        <v>0</v>
      </c>
      <c r="BO14" s="160">
        <f>+'[1]PGE&amp;CFDD'!Z106</f>
        <v>0</v>
      </c>
      <c r="BP14" s="160">
        <f>+'[1]PGE&amp;CFDD'!AA106</f>
        <v>0</v>
      </c>
      <c r="BQ14" s="160">
        <f>+'[1]PGE&amp;CFDD'!AB106</f>
        <v>0</v>
      </c>
      <c r="BR14" s="160">
        <f>+'[1]PGE&amp;CFDD'!AC106</f>
        <v>0</v>
      </c>
      <c r="BS14" s="160">
        <f>+'[1]PGE&amp;CFDD'!AD106</f>
        <v>0</v>
      </c>
      <c r="BT14" s="160">
        <f>+'[1]PGE&amp;CFDD'!AE106</f>
        <v>0</v>
      </c>
      <c r="BU14" s="160">
        <f>+'[1]PGE&amp;CFDD'!AF106</f>
        <v>0</v>
      </c>
      <c r="BV14" s="160">
        <f>+'[1]PGE&amp;CFDD'!AG106</f>
        <v>0</v>
      </c>
      <c r="BW14" s="160">
        <f>+'[1]PGE&amp;CFDD'!AH106</f>
        <v>0</v>
      </c>
      <c r="BX14" s="160">
        <f>+'[1]PGE&amp;CFDD'!AI106</f>
        <v>0</v>
      </c>
      <c r="BY14" s="160">
        <f>+'[1]PGE&amp;CFDD'!AJ106</f>
        <v>0</v>
      </c>
      <c r="BZ14" s="160">
        <f>+'[1]PGE&amp;CFDD'!AK106</f>
        <v>0</v>
      </c>
      <c r="CA14" s="160">
        <f>+'[1]PGE&amp;CFDD'!AL106</f>
        <v>0</v>
      </c>
      <c r="CB14" s="160">
        <f>+'[1]PGE&amp;CFDD'!AM106</f>
        <v>0</v>
      </c>
      <c r="CC14" s="160">
        <f>+'[1]PGE&amp;CFDD'!AN106</f>
        <v>0</v>
      </c>
      <c r="CD14" s="160">
        <f>+'[1]PGE&amp;CFDD'!AO106</f>
        <v>0</v>
      </c>
      <c r="CE14" s="160">
        <f>+'[1]PGE&amp;CFDD'!AP106</f>
        <v>0</v>
      </c>
      <c r="CF14" s="160">
        <f>+'[1]PGE&amp;CFDD'!AQ106</f>
        <v>0</v>
      </c>
      <c r="CG14" s="160">
        <f>+'[1]PGE&amp;CFDD'!AR106</f>
        <v>0</v>
      </c>
      <c r="CH14" s="160">
        <f>+'[1]PGE&amp;CFDD'!AS106</f>
        <v>0</v>
      </c>
      <c r="CI14" s="160">
        <f>+'[1]PGE&amp;CFDD'!AT106</f>
        <v>0</v>
      </c>
      <c r="CJ14" s="160">
        <f>+'[1]PGE&amp;CFDD'!AU106</f>
        <v>0</v>
      </c>
      <c r="CK14" s="160">
        <f>+'[1]PGE&amp;CFDD'!AV106</f>
        <v>0</v>
      </c>
      <c r="CL14" s="160">
        <f>+'[1]PGE&amp;CFDD'!AW106</f>
        <v>0</v>
      </c>
      <c r="CM14" s="160">
        <f>+'[1]PGE&amp;CFDD'!AX106</f>
        <v>0</v>
      </c>
      <c r="CN14" s="160">
        <f>+'[1]PGE&amp;CFDD'!AY106</f>
        <v>0</v>
      </c>
      <c r="CO14" s="160">
        <f>+'[1]PGE&amp;CFDD'!AZ106</f>
        <v>0</v>
      </c>
      <c r="CP14" s="160">
        <f>+'[1]PGE&amp;CFDD'!BA106</f>
        <v>0</v>
      </c>
      <c r="CQ14" s="160">
        <f>+'[1]PGE&amp;CFDD'!BB106</f>
        <v>0</v>
      </c>
      <c r="CR14" s="160">
        <f>+'[1]PGE&amp;CFDD'!BC106</f>
        <v>0</v>
      </c>
      <c r="CS14" s="160">
        <f>+'[1]PGE&amp;CFDD'!BD106</f>
        <v>0</v>
      </c>
      <c r="CT14" s="160">
        <f>+'[1]PGE&amp;CFDD'!BE106</f>
        <v>0</v>
      </c>
      <c r="CU14" s="160">
        <f>+'[1]PGE&amp;CFDD'!BF106</f>
        <v>0</v>
      </c>
      <c r="CV14" s="160">
        <f>+'[1]PGE&amp;CFDD'!BG106</f>
        <v>0</v>
      </c>
      <c r="CW14" s="160">
        <f>+'[1]PGE&amp;CFDD'!BH106</f>
        <v>0</v>
      </c>
      <c r="CX14" s="160">
        <f>+'[1]PGE&amp;CFDD'!BI106</f>
        <v>0</v>
      </c>
      <c r="CY14" s="160">
        <f>+'[1]PGE&amp;CFDD'!BJ106</f>
        <v>0</v>
      </c>
      <c r="CZ14" s="160">
        <f>+'[1]PGE&amp;CFDD'!BK106</f>
        <v>0</v>
      </c>
      <c r="DA14" s="160">
        <f>+'[1]PGE&amp;CFDD'!BL106</f>
        <v>0</v>
      </c>
      <c r="DB14" s="160">
        <f>+'[1]PGE&amp;CFDD'!BM106</f>
        <v>0</v>
      </c>
      <c r="DC14" s="160">
        <f>+'[1]PGE&amp;CFDD'!BN106</f>
        <v>0</v>
      </c>
      <c r="DD14" s="160">
        <f>+'[1]PGE&amp;CFDD'!BO106</f>
        <v>0</v>
      </c>
      <c r="DE14" s="160">
        <f>+'[1]PGE&amp;CFDD'!BP106</f>
        <v>0</v>
      </c>
      <c r="DF14" s="160">
        <f>+'[1]PGE&amp;CFDD'!BQ106</f>
        <v>0</v>
      </c>
      <c r="DG14" s="160">
        <f>+'[1]PGE&amp;CFDD'!BR106</f>
        <v>0</v>
      </c>
      <c r="DH14" s="160">
        <f>+'[1]PGE&amp;CFDD'!BS106</f>
        <v>0</v>
      </c>
      <c r="DI14" s="160">
        <f>+'[1]PGE&amp;CFDD'!BT106</f>
        <v>0</v>
      </c>
      <c r="DJ14" s="160">
        <f>+'[1]PGE&amp;CFDD'!BU106</f>
        <v>0</v>
      </c>
      <c r="DK14" s="160">
        <f>+'[1]PGE&amp;CFDD'!BV106</f>
        <v>0</v>
      </c>
      <c r="DL14" s="160">
        <f>+'[1]PGE&amp;CFDD'!BW106</f>
        <v>0</v>
      </c>
      <c r="DM14" s="160">
        <f>+'[1]PGE&amp;CFDD'!BX106</f>
        <v>0</v>
      </c>
      <c r="DN14" s="160">
        <f>+'[1]PGE&amp;CFDD'!BY106</f>
        <v>0</v>
      </c>
      <c r="DO14" s="160">
        <f>+'[1]PGE&amp;CFDD'!BZ106</f>
        <v>0</v>
      </c>
      <c r="DP14" s="160">
        <f>+'[1]PGE&amp;CFDD'!CA106</f>
        <v>0</v>
      </c>
      <c r="DQ14" s="160">
        <f>+'[1]PGE&amp;CFDD'!CB106</f>
        <v>0</v>
      </c>
      <c r="DR14" s="160">
        <f>+'[1]PGE&amp;CFDD'!CC106</f>
        <v>0</v>
      </c>
      <c r="DS14" s="160">
        <f>+'[1]PGE&amp;CFDD'!CD106</f>
        <v>0</v>
      </c>
      <c r="DT14" s="160">
        <f>+'[1]PGE&amp;CFDD'!CE106</f>
        <v>0</v>
      </c>
      <c r="DU14" s="160">
        <f>+'[1]PGE&amp;CFDD'!CF106</f>
        <v>0</v>
      </c>
      <c r="DV14" s="160">
        <f>+'[1]PGE&amp;CFDD'!CG106</f>
        <v>0</v>
      </c>
      <c r="DW14" s="160">
        <f>+'[1]PGE&amp;CFDD'!CH106</f>
        <v>0</v>
      </c>
      <c r="DX14" s="160">
        <f>+'[1]PGE&amp;CFDD'!CI106</f>
        <v>0</v>
      </c>
      <c r="DY14" s="160">
        <f>+'[1]PGE&amp;CFDD'!CJ106</f>
        <v>0</v>
      </c>
      <c r="DZ14" s="160">
        <f>+'[1]PGE&amp;CFDD'!CK106</f>
        <v>0</v>
      </c>
      <c r="EA14" s="160">
        <f>+'[1]PGE&amp;CFDD'!CL106</f>
        <v>0</v>
      </c>
      <c r="EB14" s="160">
        <f>+'[1]PGE&amp;CFDD'!CM106</f>
        <v>0</v>
      </c>
      <c r="EC14" s="160">
        <f>+'[1]PGE&amp;CFDD'!CN106</f>
        <v>0</v>
      </c>
      <c r="ED14" s="160">
        <f>+'[1]PGE&amp;CFDD'!CO106</f>
        <v>0</v>
      </c>
      <c r="EE14" s="160">
        <f>+'[1]PGE&amp;CFDD'!CP106</f>
        <v>0</v>
      </c>
      <c r="EF14" s="160">
        <f>+'[1]PGE&amp;CFDD'!CQ106</f>
        <v>0</v>
      </c>
      <c r="EG14" s="160">
        <f>+'[1]PGE&amp;CFDD'!CR106</f>
        <v>0</v>
      </c>
      <c r="EH14" s="160">
        <f>+'[1]PGE&amp;CFDD'!CS106</f>
        <v>0</v>
      </c>
      <c r="EI14" s="160">
        <f>+'[1]PGE&amp;CFDD'!CT106</f>
        <v>0</v>
      </c>
      <c r="EJ14" s="160">
        <f>+'[1]PGE&amp;CFDD'!CU106</f>
        <v>0</v>
      </c>
      <c r="EK14" s="160">
        <f>+'[1]PGE&amp;CFDD'!CV106</f>
        <v>0</v>
      </c>
      <c r="EL14" s="160">
        <f>+'[1]PGE&amp;CFDD'!CW106</f>
        <v>0</v>
      </c>
      <c r="EM14" s="160">
        <f>+'[1]PGE&amp;CFDD'!CX106</f>
        <v>0</v>
      </c>
      <c r="EN14" s="160">
        <f>+'[1]PGE&amp;CFDD'!CY106</f>
        <v>0</v>
      </c>
      <c r="EO14" s="160">
        <f>+'[1]PGE&amp;CFDD'!CZ106</f>
        <v>0</v>
      </c>
      <c r="EP14" s="160">
        <f>+'[1]PGE&amp;CFDD'!DA106</f>
        <v>0</v>
      </c>
      <c r="EQ14" s="160">
        <f>+'[1]PGE&amp;CFDD'!DB106</f>
        <v>0</v>
      </c>
      <c r="ER14" s="160">
        <f>+'[1]PGE&amp;CFDD'!DC106</f>
        <v>0</v>
      </c>
      <c r="ES14" s="160">
        <f>+'[1]PGE&amp;CFDD'!DD106</f>
        <v>0</v>
      </c>
      <c r="ET14" s="160">
        <f>+'[1]PGE&amp;CFDD'!DE106</f>
        <v>0</v>
      </c>
      <c r="EU14" s="160">
        <f>+'[1]PGE&amp;CFDD'!DF106</f>
        <v>0</v>
      </c>
      <c r="EV14" s="160">
        <f>+'[1]PGE&amp;CFDD'!DG106</f>
        <v>0</v>
      </c>
      <c r="EW14" s="160">
        <f>+'[1]PGE&amp;CFDD'!DH106</f>
        <v>0</v>
      </c>
      <c r="EX14" s="160">
        <f>+'[1]PGE&amp;CFDD'!DI106</f>
        <v>0</v>
      </c>
      <c r="EY14" s="160">
        <f>+'[1]PGE&amp;CFDD'!DJ106</f>
        <v>0</v>
      </c>
      <c r="EZ14" s="160">
        <f>+'[1]PGE&amp;CFDD'!DK106</f>
        <v>0</v>
      </c>
      <c r="FA14" s="160">
        <f>+'[1]PGE&amp;CFDD'!DL106</f>
        <v>0</v>
      </c>
      <c r="FB14" s="160">
        <f>+'[1]PGE&amp;CFDD'!DM106</f>
        <v>0</v>
      </c>
      <c r="FC14" s="160">
        <f>+'[1]PGE&amp;CFDD'!DN106</f>
        <v>0</v>
      </c>
      <c r="FD14" s="160">
        <f>+'[1]PGE&amp;CFDD'!DO106</f>
        <v>0</v>
      </c>
      <c r="FE14" s="160">
        <f>+'[1]PGE&amp;CFDD'!DP106</f>
        <v>0</v>
      </c>
      <c r="FF14" s="160">
        <f>+'[1]PGE&amp;CFDD'!DQ106</f>
        <v>0</v>
      </c>
      <c r="FG14" s="160">
        <f>+'[1]PGE&amp;CFDD'!DR106</f>
        <v>0</v>
      </c>
      <c r="FH14" s="160">
        <f>+'[1]PGE&amp;CFDD'!DS106</f>
        <v>0</v>
      </c>
      <c r="FI14" s="160">
        <f>+'[1]PGE&amp;CFDD'!DT106</f>
        <v>0</v>
      </c>
      <c r="FJ14" s="160">
        <f>+'[1]PGE&amp;CFDD'!DU106</f>
        <v>0</v>
      </c>
      <c r="FK14" s="160">
        <f>+'[1]PGE&amp;CFDD'!DV106</f>
        <v>0</v>
      </c>
      <c r="FL14" s="160">
        <f>+'[1]PGE&amp;CFDD'!DW106</f>
        <v>0</v>
      </c>
      <c r="FM14" s="160">
        <f>+'[1]PGE&amp;CFDD'!DX106</f>
        <v>0</v>
      </c>
      <c r="FN14" s="160">
        <f>+'[1]PGE&amp;CFDD'!DY106</f>
        <v>0</v>
      </c>
      <c r="FO14" s="160">
        <f>+'[1]PGE&amp;CFDD'!DZ106</f>
        <v>0</v>
      </c>
      <c r="FP14" s="160">
        <f>+'[1]PGE&amp;CFDD'!EA106</f>
        <v>0</v>
      </c>
      <c r="FQ14" s="160">
        <f>+'[1]PGE&amp;CFDD'!EB106</f>
        <v>0</v>
      </c>
      <c r="FR14" s="160">
        <f>+'[1]PGE&amp;CFDD'!EC106</f>
        <v>0</v>
      </c>
      <c r="FS14" s="160">
        <f>+'[1]PGE&amp;CFDD'!ED106</f>
        <v>0</v>
      </c>
      <c r="FT14" s="160">
        <f>+'[1]PGE&amp;CFDD'!EE106</f>
        <v>0</v>
      </c>
      <c r="FU14" s="160">
        <f>+'[1]PGE&amp;CFDD'!EF106</f>
        <v>0</v>
      </c>
      <c r="FV14" s="160">
        <f>+'[1]PGE&amp;CFDD'!EG106</f>
        <v>0</v>
      </c>
      <c r="FW14" s="160">
        <f>+'[1]PGE&amp;CFDD'!EH106</f>
        <v>0</v>
      </c>
      <c r="FX14" s="160">
        <f>+'[1]PGE&amp;CFDD'!EI106</f>
        <v>0</v>
      </c>
      <c r="FY14" s="160">
        <f>+'[1]PGE&amp;CFDD'!EJ106</f>
        <v>0</v>
      </c>
      <c r="FZ14" s="160">
        <f>+'[1]PGE&amp;CFDD'!EK106</f>
        <v>0</v>
      </c>
      <c r="GA14" s="160">
        <f>+'[1]PGE&amp;CFDD'!EL106</f>
        <v>0</v>
      </c>
      <c r="GB14" s="160">
        <f>+'[1]PGE&amp;CFDD'!EM106</f>
        <v>0</v>
      </c>
      <c r="GC14" s="160">
        <f>+'[1]PGE&amp;CFDD'!EN106</f>
        <v>0</v>
      </c>
      <c r="GD14" s="160">
        <f>+'[1]PGE&amp;CFDD'!EO106</f>
        <v>0</v>
      </c>
      <c r="GE14" s="160">
        <f>+'[1]PGE&amp;CFDD'!EP106</f>
        <v>0</v>
      </c>
      <c r="GF14" s="160">
        <f>+'[1]PGE&amp;CFDD'!EQ106</f>
        <v>0</v>
      </c>
      <c r="GG14" s="160">
        <f>+'[1]PGE&amp;CFDD'!ER106</f>
        <v>0</v>
      </c>
      <c r="GH14" s="160">
        <f>+'[1]PGE&amp;CFDD'!ES106</f>
        <v>0</v>
      </c>
    </row>
    <row r="15" spans="1:190" s="91" customFormat="1">
      <c r="B15" s="195">
        <v>14</v>
      </c>
      <c r="C15" s="196" t="s">
        <v>83</v>
      </c>
      <c r="D15" s="160">
        <f t="shared" si="85"/>
        <v>0</v>
      </c>
      <c r="E15" s="160">
        <f t="shared" si="86"/>
        <v>0</v>
      </c>
      <c r="F15" s="160">
        <f t="shared" si="87"/>
        <v>0</v>
      </c>
      <c r="G15" s="160">
        <f t="shared" si="88"/>
        <v>0</v>
      </c>
      <c r="H15" s="160">
        <f t="shared" si="89"/>
        <v>-2136.5459526600002</v>
      </c>
      <c r="I15" s="160">
        <f t="shared" si="90"/>
        <v>0</v>
      </c>
      <c r="J15" s="160">
        <f t="shared" si="38"/>
        <v>0</v>
      </c>
      <c r="K15" s="160">
        <f t="shared" si="91"/>
        <v>0</v>
      </c>
      <c r="L15" s="160">
        <f>+SUM(EY15:FJ15)</f>
        <v>0</v>
      </c>
      <c r="M15" s="160">
        <f>+SUM(FK15:FV15)</f>
        <v>0</v>
      </c>
      <c r="N15" s="160">
        <f t="shared" si="14"/>
        <v>0</v>
      </c>
      <c r="O15" s="160">
        <f t="shared" si="40"/>
        <v>0</v>
      </c>
      <c r="P15" s="160">
        <f t="shared" si="41"/>
        <v>0</v>
      </c>
      <c r="Q15" s="160">
        <f t="shared" si="42"/>
        <v>0</v>
      </c>
      <c r="R15" s="160">
        <f t="shared" si="43"/>
        <v>0</v>
      </c>
      <c r="S15" s="160">
        <f t="shared" si="44"/>
        <v>0</v>
      </c>
      <c r="T15" s="160">
        <f t="shared" si="45"/>
        <v>0</v>
      </c>
      <c r="U15" s="160">
        <f t="shared" si="46"/>
        <v>0</v>
      </c>
      <c r="V15" s="160">
        <f t="shared" si="47"/>
        <v>0</v>
      </c>
      <c r="W15" s="160">
        <f t="shared" si="48"/>
        <v>0</v>
      </c>
      <c r="X15" s="160">
        <f t="shared" si="49"/>
        <v>0</v>
      </c>
      <c r="Y15" s="160">
        <f t="shared" si="50"/>
        <v>0</v>
      </c>
      <c r="Z15" s="160">
        <f t="shared" si="51"/>
        <v>0</v>
      </c>
      <c r="AA15" s="160">
        <f t="shared" si="52"/>
        <v>0</v>
      </c>
      <c r="AB15" s="160">
        <f t="shared" si="53"/>
        <v>0</v>
      </c>
      <c r="AC15" s="160">
        <f t="shared" si="54"/>
        <v>0</v>
      </c>
      <c r="AD15" s="160">
        <f t="shared" si="55"/>
        <v>0</v>
      </c>
      <c r="AE15" s="160">
        <f t="shared" si="56"/>
        <v>0</v>
      </c>
      <c r="AF15" s="160">
        <f t="shared" si="57"/>
        <v>-2136.5459526600002</v>
      </c>
      <c r="AG15" s="160">
        <f t="shared" si="58"/>
        <v>0</v>
      </c>
      <c r="AH15" s="160">
        <f t="shared" si="59"/>
        <v>0</v>
      </c>
      <c r="AI15" s="160">
        <f t="shared" si="60"/>
        <v>0</v>
      </c>
      <c r="AJ15" s="160">
        <f t="shared" si="61"/>
        <v>0</v>
      </c>
      <c r="AK15" s="160">
        <f t="shared" si="62"/>
        <v>0</v>
      </c>
      <c r="AL15" s="160">
        <f t="shared" si="63"/>
        <v>0</v>
      </c>
      <c r="AM15" s="160">
        <f t="shared" si="64"/>
        <v>0</v>
      </c>
      <c r="AN15" s="160">
        <f t="shared" si="65"/>
        <v>0</v>
      </c>
      <c r="AO15" s="160">
        <f t="shared" si="66"/>
        <v>0</v>
      </c>
      <c r="AP15" s="160">
        <f t="shared" si="67"/>
        <v>0</v>
      </c>
      <c r="AQ15" s="160">
        <f t="shared" si="68"/>
        <v>0</v>
      </c>
      <c r="AR15" s="160">
        <f t="shared" si="69"/>
        <v>0</v>
      </c>
      <c r="AS15" s="199">
        <f t="shared" si="70"/>
        <v>0</v>
      </c>
      <c r="AT15" s="160">
        <f t="shared" si="71"/>
        <v>0</v>
      </c>
      <c r="AU15" s="160">
        <f t="shared" si="72"/>
        <v>0</v>
      </c>
      <c r="AV15" s="160">
        <f t="shared" si="73"/>
        <v>0</v>
      </c>
      <c r="AW15" s="160">
        <f t="shared" si="74"/>
        <v>0</v>
      </c>
      <c r="AX15" s="160">
        <f t="shared" si="75"/>
        <v>0</v>
      </c>
      <c r="AY15" s="160">
        <f t="shared" si="92"/>
        <v>0</v>
      </c>
      <c r="AZ15" s="160">
        <f t="shared" si="93"/>
        <v>0</v>
      </c>
      <c r="BA15" s="160">
        <f t="shared" si="17"/>
        <v>0</v>
      </c>
      <c r="BB15" s="160">
        <f t="shared" si="18"/>
        <v>0</v>
      </c>
      <c r="BC15" s="160">
        <f t="shared" si="19"/>
        <v>0</v>
      </c>
      <c r="BD15" s="160">
        <f t="shared" si="20"/>
        <v>0</v>
      </c>
      <c r="BE15" s="160">
        <f t="shared" si="21"/>
        <v>0</v>
      </c>
      <c r="BF15" s="160">
        <f t="shared" si="22"/>
        <v>0</v>
      </c>
      <c r="BG15" s="160">
        <f>+'[1]PGE&amp;CFDD'!R108</f>
        <v>0</v>
      </c>
      <c r="BH15" s="160">
        <f>+'[1]PGE&amp;CFDD'!S108</f>
        <v>0</v>
      </c>
      <c r="BI15" s="160">
        <f>+'[1]PGE&amp;CFDD'!T108</f>
        <v>0</v>
      </c>
      <c r="BJ15" s="160">
        <f>+'[1]PGE&amp;CFDD'!U108</f>
        <v>0</v>
      </c>
      <c r="BK15" s="160">
        <f>+'[1]PGE&amp;CFDD'!V108</f>
        <v>0</v>
      </c>
      <c r="BL15" s="160">
        <f>+'[1]PGE&amp;CFDD'!W108</f>
        <v>0</v>
      </c>
      <c r="BM15" s="160">
        <f>+'[1]PGE&amp;CFDD'!X108</f>
        <v>0</v>
      </c>
      <c r="BN15" s="160">
        <f>+'[1]PGE&amp;CFDD'!Y108</f>
        <v>0</v>
      </c>
      <c r="BO15" s="160">
        <f>+'[1]PGE&amp;CFDD'!Z108</f>
        <v>0</v>
      </c>
      <c r="BP15" s="160">
        <f>+'[1]PGE&amp;CFDD'!AA108</f>
        <v>0</v>
      </c>
      <c r="BQ15" s="160">
        <f>+'[1]PGE&amp;CFDD'!AB108</f>
        <v>0</v>
      </c>
      <c r="BR15" s="160">
        <f>+'[1]PGE&amp;CFDD'!AC108</f>
        <v>0</v>
      </c>
      <c r="BS15" s="160">
        <f>+'[1]PGE&amp;CFDD'!AD108</f>
        <v>0</v>
      </c>
      <c r="BT15" s="160">
        <f>+'[1]PGE&amp;CFDD'!AE108</f>
        <v>0</v>
      </c>
      <c r="BU15" s="160">
        <f>+'[1]PGE&amp;CFDD'!AF108</f>
        <v>0</v>
      </c>
      <c r="BV15" s="160">
        <f>+'[1]PGE&amp;CFDD'!AG108</f>
        <v>0</v>
      </c>
      <c r="BW15" s="160">
        <f>+'[1]PGE&amp;CFDD'!AH108</f>
        <v>0</v>
      </c>
      <c r="BX15" s="160">
        <f>+'[1]PGE&amp;CFDD'!AI108</f>
        <v>0</v>
      </c>
      <c r="BY15" s="160">
        <f>+'[1]PGE&amp;CFDD'!AJ108</f>
        <v>0</v>
      </c>
      <c r="BZ15" s="160">
        <f>+'[1]PGE&amp;CFDD'!AK108</f>
        <v>0</v>
      </c>
      <c r="CA15" s="160">
        <f>+'[1]PGE&amp;CFDD'!AL108</f>
        <v>0</v>
      </c>
      <c r="CB15" s="160">
        <f>+'[1]PGE&amp;CFDD'!AM108</f>
        <v>0</v>
      </c>
      <c r="CC15" s="160">
        <f>+'[1]PGE&amp;CFDD'!AN108</f>
        <v>0</v>
      </c>
      <c r="CD15" s="160">
        <f>+'[1]PGE&amp;CFDD'!AO108</f>
        <v>0</v>
      </c>
      <c r="CE15" s="160">
        <f>+'[1]PGE&amp;CFDD'!AP108</f>
        <v>0</v>
      </c>
      <c r="CF15" s="160">
        <f>+'[1]PGE&amp;CFDD'!AQ108</f>
        <v>0</v>
      </c>
      <c r="CG15" s="160">
        <f>+'[1]PGE&amp;CFDD'!AR108</f>
        <v>0</v>
      </c>
      <c r="CH15" s="160">
        <f>+'[1]PGE&amp;CFDD'!AS108</f>
        <v>0</v>
      </c>
      <c r="CI15" s="160">
        <f>+'[1]PGE&amp;CFDD'!AT108</f>
        <v>0</v>
      </c>
      <c r="CJ15" s="160">
        <f>+'[1]PGE&amp;CFDD'!AU108</f>
        <v>0</v>
      </c>
      <c r="CK15" s="160">
        <f>+'[1]PGE&amp;CFDD'!AV108</f>
        <v>0</v>
      </c>
      <c r="CL15" s="160">
        <f>+'[1]PGE&amp;CFDD'!AW108</f>
        <v>0</v>
      </c>
      <c r="CM15" s="160">
        <f>+'[1]PGE&amp;CFDD'!AX108</f>
        <v>0</v>
      </c>
      <c r="CN15" s="160">
        <f>+'[1]PGE&amp;CFDD'!AY108</f>
        <v>0</v>
      </c>
      <c r="CO15" s="160">
        <f>+'[1]PGE&amp;CFDD'!AZ108</f>
        <v>0</v>
      </c>
      <c r="CP15" s="160">
        <f>+'[1]PGE&amp;CFDD'!BA108</f>
        <v>0</v>
      </c>
      <c r="CQ15" s="160">
        <f>+'[1]PGE&amp;CFDD'!BB108</f>
        <v>0</v>
      </c>
      <c r="CR15" s="160">
        <f>+'[1]PGE&amp;CFDD'!BC108</f>
        <v>0</v>
      </c>
      <c r="CS15" s="160">
        <f>+'[1]PGE&amp;CFDD'!BD108</f>
        <v>0</v>
      </c>
      <c r="CT15" s="160">
        <f>+'[1]PGE&amp;CFDD'!BE108</f>
        <v>0</v>
      </c>
      <c r="CU15" s="160">
        <f>+'[1]PGE&amp;CFDD'!BF108</f>
        <v>0</v>
      </c>
      <c r="CV15" s="160">
        <f>+'[1]PGE&amp;CFDD'!BG108</f>
        <v>0</v>
      </c>
      <c r="CW15" s="160">
        <f>+'[1]PGE&amp;CFDD'!BH108</f>
        <v>0</v>
      </c>
      <c r="CX15" s="160">
        <f>+'[1]PGE&amp;CFDD'!BI108</f>
        <v>0</v>
      </c>
      <c r="CY15" s="160">
        <f>+'[1]PGE&amp;CFDD'!BJ108</f>
        <v>0</v>
      </c>
      <c r="CZ15" s="160">
        <f>+'[1]PGE&amp;CFDD'!BK108</f>
        <v>0</v>
      </c>
      <c r="DA15" s="160">
        <f>+'[1]PGE&amp;CFDD'!BL108</f>
        <v>0</v>
      </c>
      <c r="DB15" s="160">
        <f>+'[1]PGE&amp;CFDD'!BM108</f>
        <v>0</v>
      </c>
      <c r="DC15" s="160">
        <f>+'[1]PGE&amp;CFDD'!BN108</f>
        <v>0</v>
      </c>
      <c r="DD15" s="160">
        <f>+'[1]PGE&amp;CFDD'!BO108</f>
        <v>0</v>
      </c>
      <c r="DE15" s="160">
        <f>+'[1]PGE&amp;CFDD'!BP108</f>
        <v>0</v>
      </c>
      <c r="DF15" s="160">
        <f>+'[1]PGE&amp;CFDD'!BQ108</f>
        <v>0</v>
      </c>
      <c r="DG15" s="160">
        <f>+'[1]PGE&amp;CFDD'!BR108</f>
        <v>-2136.5459526600002</v>
      </c>
      <c r="DH15" s="160">
        <f>+'[1]PGE&amp;CFDD'!BS108</f>
        <v>0</v>
      </c>
      <c r="DI15" s="160">
        <f>+'[1]PGE&amp;CFDD'!BT108</f>
        <v>0</v>
      </c>
      <c r="DJ15" s="160">
        <f>+'[1]PGE&amp;CFDD'!BU108</f>
        <v>0</v>
      </c>
      <c r="DK15" s="160">
        <f>+'[1]PGE&amp;CFDD'!BV108</f>
        <v>0</v>
      </c>
      <c r="DL15" s="160">
        <f>+'[1]PGE&amp;CFDD'!BW108</f>
        <v>0</v>
      </c>
      <c r="DM15" s="160">
        <f>+'[1]PGE&amp;CFDD'!BX108</f>
        <v>0</v>
      </c>
      <c r="DN15" s="160">
        <f>+'[1]PGE&amp;CFDD'!BY108</f>
        <v>0</v>
      </c>
      <c r="DO15" s="160">
        <f>+'[1]PGE&amp;CFDD'!BZ108</f>
        <v>0</v>
      </c>
      <c r="DP15" s="160">
        <f>+'[1]PGE&amp;CFDD'!CA108</f>
        <v>0</v>
      </c>
      <c r="DQ15" s="160">
        <f>+'[1]PGE&amp;CFDD'!CB108</f>
        <v>0</v>
      </c>
      <c r="DR15" s="160">
        <f>+'[1]PGE&amp;CFDD'!CC108</f>
        <v>0</v>
      </c>
      <c r="DS15" s="160">
        <f>+'[1]PGE&amp;CFDD'!CD108</f>
        <v>0</v>
      </c>
      <c r="DT15" s="160">
        <f>+'[1]PGE&amp;CFDD'!CE108</f>
        <v>0</v>
      </c>
      <c r="DU15" s="160">
        <f>+'[1]PGE&amp;CFDD'!CF108</f>
        <v>0</v>
      </c>
      <c r="DV15" s="160">
        <f>+'[1]PGE&amp;CFDD'!CG108</f>
        <v>0</v>
      </c>
      <c r="DW15" s="160">
        <f>+'[1]PGE&amp;CFDD'!CH108</f>
        <v>0</v>
      </c>
      <c r="DX15" s="160">
        <f>+'[1]PGE&amp;CFDD'!CI108</f>
        <v>0</v>
      </c>
      <c r="DY15" s="160">
        <f>+'[1]PGE&amp;CFDD'!CJ108</f>
        <v>0</v>
      </c>
      <c r="DZ15" s="160">
        <f>+'[1]PGE&amp;CFDD'!CK108</f>
        <v>0</v>
      </c>
      <c r="EA15" s="160">
        <f>+'[1]PGE&amp;CFDD'!CL108</f>
        <v>0</v>
      </c>
      <c r="EB15" s="160">
        <f>+'[1]PGE&amp;CFDD'!CM108</f>
        <v>0</v>
      </c>
      <c r="EC15" s="160">
        <f>+'[1]PGE&amp;CFDD'!CN108</f>
        <v>0</v>
      </c>
      <c r="ED15" s="160">
        <f>+'[1]PGE&amp;CFDD'!CO108</f>
        <v>0</v>
      </c>
      <c r="EE15" s="160">
        <f>+'[1]PGE&amp;CFDD'!CP108</f>
        <v>0</v>
      </c>
      <c r="EF15" s="160">
        <f>+'[1]PGE&amp;CFDD'!CQ108</f>
        <v>0</v>
      </c>
      <c r="EG15" s="160">
        <f>+'[1]PGE&amp;CFDD'!CR108</f>
        <v>0</v>
      </c>
      <c r="EH15" s="160">
        <f>+'[1]PGE&amp;CFDD'!CS108</f>
        <v>0</v>
      </c>
      <c r="EI15" s="160">
        <f>+'[1]PGE&amp;CFDD'!CT108</f>
        <v>0</v>
      </c>
      <c r="EJ15" s="160">
        <f>+'[1]PGE&amp;CFDD'!CU108</f>
        <v>0</v>
      </c>
      <c r="EK15" s="160">
        <f>+'[1]PGE&amp;CFDD'!CV108</f>
        <v>0</v>
      </c>
      <c r="EL15" s="160">
        <f>+'[1]PGE&amp;CFDD'!CW108</f>
        <v>0</v>
      </c>
      <c r="EM15" s="160">
        <f>+'[1]PGE&amp;CFDD'!CX108</f>
        <v>0</v>
      </c>
      <c r="EN15" s="160">
        <f>+'[1]PGE&amp;CFDD'!CY108</f>
        <v>0</v>
      </c>
      <c r="EO15" s="160">
        <f>+'[1]PGE&amp;CFDD'!CZ108</f>
        <v>0</v>
      </c>
      <c r="EP15" s="160">
        <f>+'[1]PGE&amp;CFDD'!DA108</f>
        <v>0</v>
      </c>
      <c r="EQ15" s="160">
        <f>+'[1]PGE&amp;CFDD'!DB108</f>
        <v>0</v>
      </c>
      <c r="ER15" s="160">
        <f>+'[1]PGE&amp;CFDD'!DC108</f>
        <v>0</v>
      </c>
      <c r="ES15" s="160">
        <f>+'[1]PGE&amp;CFDD'!DD108</f>
        <v>0</v>
      </c>
      <c r="ET15" s="160">
        <f>+'[1]PGE&amp;CFDD'!DE108</f>
        <v>0</v>
      </c>
      <c r="EU15" s="160">
        <f>+'[1]PGE&amp;CFDD'!DF108</f>
        <v>0</v>
      </c>
      <c r="EV15" s="160">
        <f>+'[1]PGE&amp;CFDD'!DG108</f>
        <v>0</v>
      </c>
      <c r="EW15" s="160">
        <f>+'[1]PGE&amp;CFDD'!DH108</f>
        <v>0</v>
      </c>
      <c r="EX15" s="160">
        <f>+'[1]PGE&amp;CFDD'!DI108</f>
        <v>0</v>
      </c>
      <c r="EY15" s="160">
        <f>+'[1]PGE&amp;CFDD'!DJ108</f>
        <v>0</v>
      </c>
      <c r="EZ15" s="160">
        <f>+'[1]PGE&amp;CFDD'!DK108</f>
        <v>0</v>
      </c>
      <c r="FA15" s="160">
        <f>+'[1]PGE&amp;CFDD'!DL108</f>
        <v>0</v>
      </c>
      <c r="FB15" s="160">
        <f>+'[1]PGE&amp;CFDD'!DM108</f>
        <v>0</v>
      </c>
      <c r="FC15" s="160">
        <f>+'[1]PGE&amp;CFDD'!DN108</f>
        <v>0</v>
      </c>
      <c r="FD15" s="160">
        <f>+'[1]PGE&amp;CFDD'!DO108</f>
        <v>0</v>
      </c>
      <c r="FE15" s="160">
        <f>+'[1]PGE&amp;CFDD'!DP108</f>
        <v>0</v>
      </c>
      <c r="FF15" s="160">
        <f>+'[1]PGE&amp;CFDD'!DQ108</f>
        <v>0</v>
      </c>
      <c r="FG15" s="160">
        <f>+'[1]PGE&amp;CFDD'!DR108</f>
        <v>0</v>
      </c>
      <c r="FH15" s="160">
        <f>+'[1]PGE&amp;CFDD'!DS108</f>
        <v>0</v>
      </c>
      <c r="FI15" s="160">
        <f>+'[1]PGE&amp;CFDD'!DT108</f>
        <v>0</v>
      </c>
      <c r="FJ15" s="160">
        <f>+'[1]PGE&amp;CFDD'!DU108</f>
        <v>0</v>
      </c>
      <c r="FK15" s="160">
        <f>+'[1]PGE&amp;CFDD'!DV108</f>
        <v>0</v>
      </c>
      <c r="FL15" s="160">
        <f>+'[1]PGE&amp;CFDD'!DW108</f>
        <v>0</v>
      </c>
      <c r="FM15" s="160">
        <f>+'[1]PGE&amp;CFDD'!DX108</f>
        <v>0</v>
      </c>
      <c r="FN15" s="160">
        <f>+'[1]PGE&amp;CFDD'!DY108</f>
        <v>0</v>
      </c>
      <c r="FO15" s="160">
        <f>+'[1]PGE&amp;CFDD'!DZ108</f>
        <v>0</v>
      </c>
      <c r="FP15" s="160">
        <f>+'[1]PGE&amp;CFDD'!EA108</f>
        <v>0</v>
      </c>
      <c r="FQ15" s="160">
        <f>+'[1]PGE&amp;CFDD'!EB108</f>
        <v>0</v>
      </c>
      <c r="FR15" s="160">
        <f>+'[1]PGE&amp;CFDD'!EC108</f>
        <v>0</v>
      </c>
      <c r="FS15" s="160">
        <f>+'[1]PGE&amp;CFDD'!ED108</f>
        <v>0</v>
      </c>
      <c r="FT15" s="160">
        <f>+'[1]PGE&amp;CFDD'!EE108</f>
        <v>0</v>
      </c>
      <c r="FU15" s="160">
        <f>+'[1]PGE&amp;CFDD'!EF108</f>
        <v>0</v>
      </c>
      <c r="FV15" s="160">
        <f>+'[1]PGE&amp;CFDD'!EG108</f>
        <v>0</v>
      </c>
      <c r="FW15" s="160">
        <f>+'[1]PGE&amp;CFDD'!EH108</f>
        <v>0</v>
      </c>
      <c r="FX15" s="160">
        <f>+'[1]PGE&amp;CFDD'!EI108</f>
        <v>0</v>
      </c>
      <c r="FY15" s="160">
        <f>+'[1]PGE&amp;CFDD'!EJ108</f>
        <v>0</v>
      </c>
      <c r="FZ15" s="160">
        <f>+'[1]PGE&amp;CFDD'!EK108</f>
        <v>0</v>
      </c>
      <c r="GA15" s="160">
        <f>+'[1]PGE&amp;CFDD'!EL108</f>
        <v>0</v>
      </c>
      <c r="GB15" s="160">
        <f>+'[1]PGE&amp;CFDD'!EM108</f>
        <v>0</v>
      </c>
      <c r="GC15" s="160">
        <f>+'[1]PGE&amp;CFDD'!EN108</f>
        <v>0</v>
      </c>
      <c r="GD15" s="160">
        <f>+'[1]PGE&amp;CFDD'!EO108</f>
        <v>0</v>
      </c>
      <c r="GE15" s="160">
        <f>+'[1]PGE&amp;CFDD'!EP108</f>
        <v>0</v>
      </c>
      <c r="GF15" s="160">
        <f>+'[1]PGE&amp;CFDD'!EQ108</f>
        <v>0</v>
      </c>
      <c r="GG15" s="160">
        <f>+'[1]PGE&amp;CFDD'!ER108</f>
        <v>0</v>
      </c>
      <c r="GH15" s="160">
        <f>+'[1]PGE&amp;CFDD'!ES108</f>
        <v>0</v>
      </c>
    </row>
    <row r="16" spans="1:190" s="91" customFormat="1">
      <c r="B16" s="195">
        <v>15</v>
      </c>
      <c r="C16" s="196" t="s">
        <v>84</v>
      </c>
      <c r="D16" s="160">
        <f t="shared" si="85"/>
        <v>7.6416297799996755</v>
      </c>
      <c r="E16" s="160">
        <f t="shared" si="86"/>
        <v>-98.981370080000033</v>
      </c>
      <c r="F16" s="160">
        <f t="shared" si="87"/>
        <v>-217.33728762000055</v>
      </c>
      <c r="G16" s="160">
        <f t="shared" si="88"/>
        <v>46.241580010001684</v>
      </c>
      <c r="H16" s="160">
        <f t="shared" si="89"/>
        <v>-15.142786200001638</v>
      </c>
      <c r="I16" s="160">
        <f t="shared" si="90"/>
        <v>-288.99267538999919</v>
      </c>
      <c r="J16" s="160">
        <f t="shared" si="38"/>
        <v>255.52552163949565</v>
      </c>
      <c r="K16" s="160">
        <f t="shared" si="91"/>
        <v>-42.279787549495609</v>
      </c>
      <c r="L16" s="160">
        <f>+SUM(EY16:FJ16)</f>
        <v>2407.4530167399998</v>
      </c>
      <c r="M16" s="160">
        <f>+SUM(FK16:FV16)</f>
        <v>-634.95692274000066</v>
      </c>
      <c r="N16" s="160">
        <f t="shared" si="14"/>
        <v>198.44379511000002</v>
      </c>
      <c r="O16" s="160">
        <f t="shared" si="40"/>
        <v>-87.794822280000972</v>
      </c>
      <c r="P16" s="160">
        <f t="shared" si="41"/>
        <v>189.38803496999981</v>
      </c>
      <c r="Q16" s="160">
        <f t="shared" si="42"/>
        <v>-13.891624589999992</v>
      </c>
      <c r="R16" s="160">
        <f t="shared" si="43"/>
        <v>-80.059958319999168</v>
      </c>
      <c r="S16" s="160">
        <f t="shared" si="44"/>
        <v>154.74071377000064</v>
      </c>
      <c r="T16" s="160">
        <f t="shared" si="45"/>
        <v>-169.13452568000139</v>
      </c>
      <c r="U16" s="160">
        <f t="shared" si="46"/>
        <v>194.95074004000071</v>
      </c>
      <c r="V16" s="160">
        <f t="shared" si="47"/>
        <v>-279.53829820999999</v>
      </c>
      <c r="W16" s="160">
        <f t="shared" si="48"/>
        <v>-333.10569957999996</v>
      </c>
      <c r="X16" s="160">
        <f t="shared" si="49"/>
        <v>10.193201090000002</v>
      </c>
      <c r="Y16" s="160">
        <f t="shared" si="50"/>
        <v>124.97363588999997</v>
      </c>
      <c r="Z16" s="160">
        <f t="shared" si="51"/>
        <v>-19.398425020000559</v>
      </c>
      <c r="AA16" s="160">
        <f t="shared" si="52"/>
        <v>63.604745930001172</v>
      </c>
      <c r="AB16" s="160">
        <f t="shared" si="53"/>
        <v>247.93241511000051</v>
      </c>
      <c r="AC16" s="160">
        <f t="shared" si="54"/>
        <v>-152.14335317000138</v>
      </c>
      <c r="AD16" s="160">
        <f t="shared" si="55"/>
        <v>-113.15222785999865</v>
      </c>
      <c r="AE16" s="160">
        <f t="shared" si="56"/>
        <v>132.7562417799993</v>
      </c>
      <c r="AF16" s="160">
        <f t="shared" si="57"/>
        <v>-14.64686200000105</v>
      </c>
      <c r="AG16" s="160">
        <f t="shared" si="58"/>
        <v>-68.632721069999747</v>
      </c>
      <c r="AH16" s="160">
        <f t="shared" si="59"/>
        <v>-64.619444910000141</v>
      </c>
      <c r="AI16" s="160">
        <f t="shared" si="60"/>
        <v>39.799069780000991</v>
      </c>
      <c r="AJ16" s="160">
        <f t="shared" si="61"/>
        <v>-48.517414169999995</v>
      </c>
      <c r="AK16" s="160">
        <f t="shared" si="62"/>
        <v>-15.081739940000318</v>
      </c>
      <c r="AL16" s="160">
        <f t="shared" si="63"/>
        <v>-265.19259105999987</v>
      </c>
      <c r="AM16" s="160">
        <f t="shared" si="64"/>
        <v>38.826100866699989</v>
      </c>
      <c r="AN16" s="160">
        <f t="shared" si="65"/>
        <v>43.49201203329946</v>
      </c>
      <c r="AO16" s="160">
        <f t="shared" si="66"/>
        <v>-1.7494800700001463</v>
      </c>
      <c r="AP16" s="160">
        <f t="shared" si="67"/>
        <v>174.95688880949638</v>
      </c>
      <c r="AQ16" s="160">
        <f t="shared" si="68"/>
        <v>721.44013671050436</v>
      </c>
      <c r="AR16" s="160">
        <f t="shared" si="69"/>
        <v>-854.32629960000031</v>
      </c>
      <c r="AS16" s="199">
        <f t="shared" si="70"/>
        <v>165.21356696000021</v>
      </c>
      <c r="AT16" s="160">
        <f t="shared" si="71"/>
        <v>-74.607191619999867</v>
      </c>
      <c r="AU16" s="160">
        <f t="shared" si="72"/>
        <v>177.77246017000022</v>
      </c>
      <c r="AV16" s="160">
        <f t="shared" si="73"/>
        <v>34.226955759999328</v>
      </c>
      <c r="AW16" s="160">
        <f t="shared" si="74"/>
        <v>2357.0042291300006</v>
      </c>
      <c r="AX16" s="160">
        <f t="shared" si="75"/>
        <v>-161.55062832000021</v>
      </c>
      <c r="AY16" s="160">
        <f t="shared" si="92"/>
        <v>-63.970256020000306</v>
      </c>
      <c r="AZ16" s="160">
        <f t="shared" si="93"/>
        <v>-97.864848859999256</v>
      </c>
      <c r="BA16" s="160">
        <f t="shared" si="17"/>
        <v>-261.51695377000124</v>
      </c>
      <c r="BB16" s="160">
        <f t="shared" si="18"/>
        <v>-211.60486408999986</v>
      </c>
      <c r="BC16" s="160">
        <f t="shared" si="19"/>
        <v>3.2937748000000795</v>
      </c>
      <c r="BD16" s="160">
        <f t="shared" si="20"/>
        <v>10.828572600000371</v>
      </c>
      <c r="BE16" s="160">
        <f t="shared" si="21"/>
        <v>98.317743839999366</v>
      </c>
      <c r="BF16" s="160">
        <f t="shared" si="22"/>
        <v>86.003703870000209</v>
      </c>
      <c r="BG16" s="160">
        <f>+'[1]PGE&amp;CFDD'!R109</f>
        <v>-335.74080067000068</v>
      </c>
      <c r="BH16" s="160">
        <f>+'[1]PGE&amp;CFDD'!S109</f>
        <v>233.62498492999975</v>
      </c>
      <c r="BI16" s="160">
        <f>+'[1]PGE&amp;CFDD'!T109</f>
        <v>14.320993459999954</v>
      </c>
      <c r="BJ16" s="160">
        <f>+'[1]PGE&amp;CFDD'!U109</f>
        <v>113.37099601</v>
      </c>
      <c r="BK16" s="160">
        <f>+'[1]PGE&amp;CFDD'!V109</f>
        <v>-36.384308089999649</v>
      </c>
      <c r="BL16" s="160">
        <f>+'[1]PGE&amp;CFDD'!W109</f>
        <v>112.40134704999946</v>
      </c>
      <c r="BM16" s="160">
        <f>+'[1]PGE&amp;CFDD'!X109</f>
        <v>129.73750276999999</v>
      </c>
      <c r="BN16" s="160">
        <f>+'[1]PGE&amp;CFDD'!Y109</f>
        <v>20.023251060000348</v>
      </c>
      <c r="BO16" s="160">
        <f>+'[1]PGE&amp;CFDD'!Z109</f>
        <v>-163.65237842000033</v>
      </c>
      <c r="BP16" s="160">
        <f>+'[1]PGE&amp;CFDD'!AA109</f>
        <v>-83.359749679999823</v>
      </c>
      <c r="BQ16" s="160">
        <f>+'[1]PGE&amp;CFDD'!AB109</f>
        <v>10.208030909999252</v>
      </c>
      <c r="BR16" s="160">
        <f>+'[1]PGE&amp;CFDD'!AC109</f>
        <v>-6.9082395499985978</v>
      </c>
      <c r="BS16" s="160">
        <f>+'[1]PGE&amp;CFDD'!AD109</f>
        <v>141.86731954000061</v>
      </c>
      <c r="BT16" s="160">
        <f>+'[1]PGE&amp;CFDD'!AE109</f>
        <v>14.452726880000682</v>
      </c>
      <c r="BU16" s="160">
        <f>+'[1]PGE&amp;CFDD'!AF109</f>
        <v>-1.5793326500006515</v>
      </c>
      <c r="BV16" s="160">
        <f>+'[1]PGE&amp;CFDD'!AG109</f>
        <v>-147.19581679000066</v>
      </c>
      <c r="BW16" s="160">
        <f>+'[1]PGE&amp;CFDD'!AH109</f>
        <v>57.134111420000863</v>
      </c>
      <c r="BX16" s="160">
        <f>+'[1]PGE&amp;CFDD'!AI109</f>
        <v>-79.072820310001589</v>
      </c>
      <c r="BY16" s="160">
        <f>+'[1]PGE&amp;CFDD'!AJ109</f>
        <v>-14.327419329999884</v>
      </c>
      <c r="BZ16" s="160">
        <f>+'[1]PGE&amp;CFDD'!AK109</f>
        <v>216.47465530000045</v>
      </c>
      <c r="CA16" s="160">
        <f>+'[1]PGE&amp;CFDD'!AL109</f>
        <v>-7.1964959299998554</v>
      </c>
      <c r="CB16" s="160">
        <f>+'[1]PGE&amp;CFDD'!AM109</f>
        <v>15.148277370000415</v>
      </c>
      <c r="CC16" s="160">
        <f>+'[1]PGE&amp;CFDD'!AN109</f>
        <v>-3.8606593199997405</v>
      </c>
      <c r="CD16" s="160">
        <f>+'[1]PGE&amp;CFDD'!AO109</f>
        <v>-290.82591626000067</v>
      </c>
      <c r="CE16" s="160">
        <f>+'[1]PGE&amp;CFDD'!AP109</f>
        <v>-151.10716185000001</v>
      </c>
      <c r="CF16" s="160">
        <f>+'[1]PGE&amp;CFDD'!AQ109</f>
        <v>-184.48899698000014</v>
      </c>
      <c r="CG16" s="160">
        <f>+'[1]PGE&amp;CFDD'!AR109</f>
        <v>2.4904592500001854</v>
      </c>
      <c r="CH16" s="160">
        <f>+'[1]PGE&amp;CFDD'!AS109</f>
        <v>37.961010960000294</v>
      </c>
      <c r="CI16" s="160">
        <f>+'[1]PGE&amp;CFDD'!AT109</f>
        <v>27.808459419999508</v>
      </c>
      <c r="CJ16" s="160">
        <f>+'[1]PGE&amp;CFDD'!AU109</f>
        <v>-55.5762692899998</v>
      </c>
      <c r="CK16" s="160">
        <f>+'[1]PGE&amp;CFDD'!AV109</f>
        <v>26.23599288000014</v>
      </c>
      <c r="CL16" s="160">
        <f>+'[1]PGE&amp;CFDD'!AW109</f>
        <v>-40.593614930000513</v>
      </c>
      <c r="CM16" s="160">
        <f>+'[1]PGE&amp;CFDD'!AX109</f>
        <v>139.33125794000034</v>
      </c>
      <c r="CN16" s="160">
        <f>+'[1]PGE&amp;CFDD'!AY109</f>
        <v>-11.915985220000948</v>
      </c>
      <c r="CO16" s="160">
        <f>+'[1]PGE&amp;CFDD'!AZ109</f>
        <v>27.258183970000573</v>
      </c>
      <c r="CP16" s="160">
        <f>+'[1]PGE&amp;CFDD'!BA109</f>
        <v>-34.740623770000184</v>
      </c>
      <c r="CQ16" s="160">
        <f>+'[1]PGE&amp;CFDD'!BB109</f>
        <v>-132.36024483999972</v>
      </c>
      <c r="CR16" s="160">
        <f>+'[1]PGE&amp;CFDD'!BC109</f>
        <v>111.41844099000082</v>
      </c>
      <c r="CS16" s="160">
        <f>+'[1]PGE&amp;CFDD'!BD109</f>
        <v>84.546549780000078</v>
      </c>
      <c r="CT16" s="160">
        <f>+'[1]PGE&amp;CFDD'!BE109</f>
        <v>-32.128583940000226</v>
      </c>
      <c r="CU16" s="160">
        <f>+'[1]PGE&amp;CFDD'!BF109</f>
        <v>132.49434516000028</v>
      </c>
      <c r="CV16" s="160">
        <f>+'[1]PGE&amp;CFDD'!BG109</f>
        <v>147.56665389000045</v>
      </c>
      <c r="CW16" s="160">
        <f>+'[1]PGE&amp;CFDD'!BH109</f>
        <v>-129.05427033000069</v>
      </c>
      <c r="CX16" s="160">
        <f>+'[1]PGE&amp;CFDD'!BI109</f>
        <v>-117.11861758000039</v>
      </c>
      <c r="CY16" s="160">
        <f>+'[1]PGE&amp;CFDD'!BJ109</f>
        <v>94.02953473999969</v>
      </c>
      <c r="CZ16" s="160">
        <f>+'[1]PGE&amp;CFDD'!BK109</f>
        <v>52.746434500000305</v>
      </c>
      <c r="DA16" s="160">
        <f>+'[1]PGE&amp;CFDD'!BL109</f>
        <v>-131.81271025999965</v>
      </c>
      <c r="DB16" s="160">
        <f>+'[1]PGE&amp;CFDD'!BM109</f>
        <v>-34.085952099999304</v>
      </c>
      <c r="DC16" s="160">
        <f>+'[1]PGE&amp;CFDD'!BN109</f>
        <v>153.66979903999845</v>
      </c>
      <c r="DD16" s="160">
        <f>+'[1]PGE&amp;CFDD'!BO109</f>
        <v>21.324963890000376</v>
      </c>
      <c r="DE16" s="160">
        <f>+'[1]PGE&amp;CFDD'!BP109</f>
        <v>-42.238521149999542</v>
      </c>
      <c r="DF16" s="160">
        <f>+'[1]PGE&amp;CFDD'!BQ109</f>
        <v>-121.99162127000045</v>
      </c>
      <c r="DG16" s="160">
        <f>+'[1]PGE&amp;CFDD'!BR109</f>
        <v>50.465342829999749</v>
      </c>
      <c r="DH16" s="160">
        <f>+'[1]PGE&amp;CFDD'!BS109</f>
        <v>56.879416439999659</v>
      </c>
      <c r="DI16" s="160">
        <f>+'[1]PGE&amp;CFDD'!BT109</f>
        <v>-47.022891969999364</v>
      </c>
      <c r="DJ16" s="160">
        <f>+'[1]PGE&amp;CFDD'!BU109</f>
        <v>28.772115959999979</v>
      </c>
      <c r="DK16" s="160">
        <f>+'[1]PGE&amp;CFDD'!BV109</f>
        <v>-50.381945060000362</v>
      </c>
      <c r="DL16" s="160">
        <f>+'[1]PGE&amp;CFDD'!BW109</f>
        <v>200.21022962999905</v>
      </c>
      <c r="DM16" s="160">
        <f>+'[1]PGE&amp;CFDD'!BX109</f>
        <v>-12.429416989999311</v>
      </c>
      <c r="DN16" s="160">
        <f>+'[1]PGE&amp;CFDD'!BY109</f>
        <v>-252.40025754999988</v>
      </c>
      <c r="DO16" s="160">
        <f>+'[1]PGE&amp;CFDD'!BZ109</f>
        <v>69.575232150000829</v>
      </c>
      <c r="DP16" s="160">
        <f>+'[1]PGE&amp;CFDD'!CA109</f>
        <v>71.519095579999416</v>
      </c>
      <c r="DQ16" s="160">
        <f>+'[1]PGE&amp;CFDD'!CB109</f>
        <v>-101.29525794999927</v>
      </c>
      <c r="DR16" s="160">
        <f>+'[1]PGE&amp;CFDD'!CC109</f>
        <v>9.1673197299992353</v>
      </c>
      <c r="DS16" s="160">
        <f>+'[1]PGE&amp;CFDD'!CD109</f>
        <v>9.3459848500005478</v>
      </c>
      <c r="DT16" s="160">
        <f>+'[1]PGE&amp;CFDD'!CE109</f>
        <v>-67.030718749999778</v>
      </c>
      <c r="DU16" s="160">
        <f>+'[1]PGE&amp;CFDD'!CF109</f>
        <v>254.58766278999974</v>
      </c>
      <c r="DV16" s="160">
        <f>+'[1]PGE&amp;CFDD'!CG109</f>
        <v>-162.98370067000047</v>
      </c>
      <c r="DW16" s="160">
        <f>+'[1]PGE&amp;CFDD'!CH109</f>
        <v>-106.68570205999958</v>
      </c>
      <c r="DX16" s="160">
        <f>+'[1]PGE&amp;CFDD'!CI109</f>
        <v>-10.305142769999748</v>
      </c>
      <c r="DY16" s="160">
        <f>+'[1]PGE&amp;CFDD'!CJ109</f>
        <v>-0.62205015000024844</v>
      </c>
      <c r="DZ16" s="160">
        <f>+'[1]PGE&amp;CFDD'!CK109</f>
        <v>-254.26539813999989</v>
      </c>
      <c r="EA16" s="160">
        <f>+'[1]PGE&amp;CFDD'!CL109</f>
        <v>-78.449011079999991</v>
      </c>
      <c r="EB16" s="160">
        <f>+'[1]PGE&amp;CFDD'!CM109</f>
        <v>59.258945609999699</v>
      </c>
      <c r="EC16" s="160">
        <f>+'[1]PGE&amp;CFDD'!CN109</f>
        <v>58.01616633670028</v>
      </c>
      <c r="ED16" s="160">
        <f>+'[1]PGE&amp;CFDD'!CO109</f>
        <v>42.390653227678769</v>
      </c>
      <c r="EE16" s="160">
        <f>+'[1]PGE&amp;CFDD'!CP109</f>
        <v>5.5743123156207162</v>
      </c>
      <c r="EF16" s="160">
        <f>+'[1]PGE&amp;CFDD'!CQ109</f>
        <v>-4.4729535100000248</v>
      </c>
      <c r="EG16" s="160">
        <f>+'[1]PGE&amp;CFDD'!CR109</f>
        <v>-47.609840029999759</v>
      </c>
      <c r="EH16" s="160">
        <f>+'[1]PGE&amp;CFDD'!CS109</f>
        <v>8.0496118299997477</v>
      </c>
      <c r="EI16" s="160">
        <f>+'[1]PGE&amp;CFDD'!CT109</f>
        <v>37.810748129999865</v>
      </c>
      <c r="EJ16" s="160">
        <f>+'[1]PGE&amp;CFDD'!CU109</f>
        <v>127.54858687000046</v>
      </c>
      <c r="EK16" s="160">
        <f>+'[1]PGE&amp;CFDD'!CV109</f>
        <v>523.06307684568287</v>
      </c>
      <c r="EL16" s="160">
        <f>+'[1]PGE&amp;CFDD'!CW109</f>
        <v>-475.65477490618696</v>
      </c>
      <c r="EM16" s="160">
        <f>+'[1]PGE&amp;CFDD'!CX109</f>
        <v>31.315819660504218</v>
      </c>
      <c r="EN16" s="160">
        <f>+'[1]PGE&amp;CFDD'!CY109</f>
        <v>226.74629743999967</v>
      </c>
      <c r="EO16" s="160">
        <f>+'[1]PGE&amp;CFDD'!CZ109</f>
        <v>463.37801961000048</v>
      </c>
      <c r="EP16" s="160">
        <f>+'[1]PGE&amp;CFDD'!DA109</f>
        <v>-865.09068430000025</v>
      </c>
      <c r="EQ16" s="160">
        <f>+'[1]PGE&amp;CFDD'!DB109</f>
        <v>3.6708445200001734</v>
      </c>
      <c r="ER16" s="160">
        <f>+'[1]PGE&amp;CFDD'!DC109</f>
        <v>7.0935401799997635</v>
      </c>
      <c r="ES16" s="160">
        <f>+'[1]PGE&amp;CFDD'!DD109</f>
        <v>25.468927209999947</v>
      </c>
      <c r="ET16" s="160">
        <f>+'[1]PGE&amp;CFDD'!DE109</f>
        <v>8.8939230199998747</v>
      </c>
      <c r="EU16" s="160">
        <f>+'[1]PGE&amp;CFDD'!DF109</f>
        <v>130.85071673000039</v>
      </c>
      <c r="EV16" s="160">
        <f>+'[1]PGE&amp;CFDD'!DG109</f>
        <v>-47.640801479999936</v>
      </c>
      <c r="EW16" s="160">
        <f>+'[1]PGE&amp;CFDD'!DH109</f>
        <v>-24.110875950000263</v>
      </c>
      <c r="EX16" s="160">
        <f>+'[1]PGE&amp;CFDD'!DI109</f>
        <v>-2.855514189999667</v>
      </c>
      <c r="EY16" s="160">
        <f>+'[1]PGE&amp;CFDD'!DJ109</f>
        <v>-12.358444640000471</v>
      </c>
      <c r="EZ16" s="160">
        <f>+'[1]PGE&amp;CFDD'!DK109</f>
        <v>5.0097723000003498</v>
      </c>
      <c r="FA16" s="160">
        <f>+'[1]PGE&amp;CFDD'!DL109</f>
        <v>185.12113251000034</v>
      </c>
      <c r="FB16" s="160">
        <f>+'[1]PGE&amp;CFDD'!DM109</f>
        <v>56.326391869999952</v>
      </c>
      <c r="FC16" s="160">
        <f>+'[1]PGE&amp;CFDD'!DN109</f>
        <v>-9.3450833000006241</v>
      </c>
      <c r="FD16" s="160">
        <f>+'[1]PGE&amp;CFDD'!DO109</f>
        <v>-12.75435281</v>
      </c>
      <c r="FE16" s="160">
        <f>+'[1]PGE&amp;CFDD'!DP109</f>
        <v>2378.1436613799997</v>
      </c>
      <c r="FF16" s="160">
        <f>+'[1]PGE&amp;CFDD'!DQ109</f>
        <v>-13.042006380000203</v>
      </c>
      <c r="FG16" s="160">
        <f>+'[1]PGE&amp;CFDD'!DR109</f>
        <v>-8.097425869998915</v>
      </c>
      <c r="FH16" s="160">
        <f>+'[1]PGE&amp;CFDD'!DS109</f>
        <v>-15.690636840001389</v>
      </c>
      <c r="FI16" s="160">
        <f>+'[1]PGE&amp;CFDD'!DT109</f>
        <v>-72.151720539998678</v>
      </c>
      <c r="FJ16" s="160">
        <f>+'[1]PGE&amp;CFDD'!DU109</f>
        <v>-73.708270940000148</v>
      </c>
      <c r="FK16" s="160">
        <f>+'[1]PGE&amp;CFDD'!DV109</f>
        <v>-4.2647178500010341</v>
      </c>
      <c r="FL16" s="160">
        <f>+'[1]PGE&amp;CFDD'!DW109</f>
        <v>5.0564002300016</v>
      </c>
      <c r="FM16" s="160">
        <f>+'[1]PGE&amp;CFDD'!DX109</f>
        <v>-64.761938400000872</v>
      </c>
      <c r="FN16" s="160">
        <f>+'[1]PGE&amp;CFDD'!DY109</f>
        <v>-41.398802009999599</v>
      </c>
      <c r="FO16" s="160">
        <f>+'[1]PGE&amp;CFDD'!DZ109</f>
        <v>-14.296867370000655</v>
      </c>
      <c r="FP16" s="160">
        <f>+'[1]PGE&amp;CFDD'!EA109</f>
        <v>-42.169179479999002</v>
      </c>
      <c r="FQ16" s="160">
        <f>+'[1]PGE&amp;CFDD'!EB109</f>
        <v>-54.564566930000183</v>
      </c>
      <c r="FR16" s="160">
        <f>+'[1]PGE&amp;CFDD'!EC109</f>
        <v>-127.40484089000074</v>
      </c>
      <c r="FS16" s="160">
        <f>+'[1]PGE&amp;CFDD'!ED109</f>
        <v>-79.547545950000313</v>
      </c>
      <c r="FT16" s="160">
        <f>+'[1]PGE&amp;CFDD'!EE109</f>
        <v>-130.12130791999971</v>
      </c>
      <c r="FU16" s="160">
        <f>+'[1]PGE&amp;CFDD'!EF109</f>
        <v>-18.53805611000007</v>
      </c>
      <c r="FV16" s="160">
        <f>+'[1]PGE&amp;CFDD'!EG109</f>
        <v>-62.945500060000086</v>
      </c>
      <c r="FW16" s="160">
        <f>+'[1]PGE&amp;CFDD'!EH109</f>
        <v>2.2870579200004215</v>
      </c>
      <c r="FX16" s="160">
        <f>+'[1]PGE&amp;CFDD'!EI109</f>
        <v>-3.8398039900002914</v>
      </c>
      <c r="FY16" s="160">
        <f>+'[1]PGE&amp;CFDD'!EJ109</f>
        <v>4.8465208699999494</v>
      </c>
      <c r="FZ16" s="160">
        <f>+'[1]PGE&amp;CFDD'!EK109</f>
        <v>-21.54808894999951</v>
      </c>
      <c r="GA16" s="160">
        <f>+'[1]PGE&amp;CFDD'!EL109</f>
        <v>-3.7056555700000899</v>
      </c>
      <c r="GB16" s="160">
        <f>+'[1]PGE&amp;CFDD'!EM109</f>
        <v>36.082317119999971</v>
      </c>
      <c r="GC16" s="160">
        <f>+'[1]PGE&amp;CFDD'!EN109</f>
        <v>17.313004640000145</v>
      </c>
      <c r="GD16" s="160">
        <f>+'[1]PGE&amp;CFDD'!EO109</f>
        <v>17.004048740000144</v>
      </c>
      <c r="GE16" s="160">
        <f>+'[1]PGE&amp;CFDD'!EP109</f>
        <v>64.000690459999078</v>
      </c>
      <c r="GF16" s="160">
        <f>+'[1]PGE&amp;CFDD'!EQ109</f>
        <v>45.625574380000216</v>
      </c>
      <c r="GG16" s="160">
        <f>+'[1]PGE&amp;CFDD'!ER109</f>
        <v>47.177247340000577</v>
      </c>
      <c r="GH16" s="160">
        <f>+'[1]PGE&amp;CFDD'!ES109</f>
        <v>-6.7991178500005844</v>
      </c>
    </row>
    <row r="17" spans="2:190">
      <c r="B17" s="167"/>
      <c r="C17" s="168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>
        <f t="shared" si="14"/>
        <v>0</v>
      </c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200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</row>
    <row r="18" spans="2:190" s="93" customFormat="1">
      <c r="B18" s="169">
        <v>2</v>
      </c>
      <c r="C18" s="170" t="s">
        <v>168</v>
      </c>
      <c r="D18" s="201">
        <f t="shared" ref="D18:AZ18" si="94">D19+D23+D32+D27+D31</f>
        <v>7823.9950331088748</v>
      </c>
      <c r="E18" s="201">
        <f t="shared" si="94"/>
        <v>8669.8609439252396</v>
      </c>
      <c r="F18" s="201">
        <f t="shared" si="94"/>
        <v>5862.4610197567326</v>
      </c>
      <c r="G18" s="201">
        <f t="shared" si="94"/>
        <v>7794.6093171442799</v>
      </c>
      <c r="H18" s="201">
        <f t="shared" si="94"/>
        <v>4105.4182832194183</v>
      </c>
      <c r="I18" s="201">
        <f t="shared" si="94"/>
        <v>4323.8799425472735</v>
      </c>
      <c r="J18" s="201">
        <f t="shared" si="94"/>
        <v>6744.4385657178063</v>
      </c>
      <c r="K18" s="201">
        <f t="shared" si="94"/>
        <v>8371.1474839229049</v>
      </c>
      <c r="L18" s="201">
        <f t="shared" si="94"/>
        <v>6827.2373135739226</v>
      </c>
      <c r="M18" s="201">
        <f t="shared" si="94"/>
        <v>2324.7565110932833</v>
      </c>
      <c r="N18" s="201">
        <f t="shared" si="14"/>
        <v>5674.0937630496901</v>
      </c>
      <c r="O18" s="201">
        <f t="shared" si="94"/>
        <v>1987.465774725862</v>
      </c>
      <c r="P18" s="201">
        <f t="shared" si="94"/>
        <v>668.48651681817307</v>
      </c>
      <c r="Q18" s="201">
        <f t="shared" si="94"/>
        <v>1998.9597713720002</v>
      </c>
      <c r="R18" s="201">
        <f t="shared" si="94"/>
        <v>3169.0829701928405</v>
      </c>
      <c r="S18" s="201">
        <f t="shared" si="94"/>
        <v>1230.2800642277364</v>
      </c>
      <c r="T18" s="201">
        <f t="shared" si="94"/>
        <v>2692.6254402888912</v>
      </c>
      <c r="U18" s="201">
        <f t="shared" si="94"/>
        <v>2026.4960124215092</v>
      </c>
      <c r="V18" s="201">
        <f t="shared" si="94"/>
        <v>2720.4594269871022</v>
      </c>
      <c r="W18" s="201">
        <f t="shared" si="94"/>
        <v>1838.9753200559599</v>
      </c>
      <c r="X18" s="201">
        <f t="shared" si="94"/>
        <v>1631.3604248851479</v>
      </c>
      <c r="Y18" s="201">
        <f t="shared" si="94"/>
        <v>399.85958509603472</v>
      </c>
      <c r="Z18" s="201">
        <f t="shared" si="94"/>
        <v>1992.2656897195909</v>
      </c>
      <c r="AA18" s="201">
        <f t="shared" si="94"/>
        <v>1568.4438115871185</v>
      </c>
      <c r="AB18" s="201">
        <f t="shared" si="94"/>
        <v>1354.9311690871004</v>
      </c>
      <c r="AC18" s="201">
        <f t="shared" si="94"/>
        <v>2476.5992938798117</v>
      </c>
      <c r="AD18" s="201">
        <f t="shared" si="94"/>
        <v>2394.6350425902483</v>
      </c>
      <c r="AE18" s="201">
        <f t="shared" si="94"/>
        <v>865.8463020062884</v>
      </c>
      <c r="AF18" s="201">
        <f t="shared" si="94"/>
        <v>-535.04045233910472</v>
      </c>
      <c r="AG18" s="201">
        <f t="shared" si="94"/>
        <v>32.676363759664696</v>
      </c>
      <c r="AH18" s="201">
        <f t="shared" si="94"/>
        <v>3741.9360697925704</v>
      </c>
      <c r="AI18" s="201">
        <f t="shared" si="94"/>
        <v>1227.6826699238031</v>
      </c>
      <c r="AJ18" s="201">
        <f t="shared" si="94"/>
        <v>597.37522458860713</v>
      </c>
      <c r="AK18" s="201">
        <f t="shared" si="94"/>
        <v>1303.0476345208622</v>
      </c>
      <c r="AL18" s="201">
        <f t="shared" si="94"/>
        <v>1195.7744135140001</v>
      </c>
      <c r="AM18" s="201">
        <f t="shared" si="94"/>
        <v>2991.3503816952471</v>
      </c>
      <c r="AN18" s="201">
        <f t="shared" si="94"/>
        <v>-567.64450311245423</v>
      </c>
      <c r="AO18" s="201">
        <f t="shared" si="94"/>
        <v>2997.7499581389998</v>
      </c>
      <c r="AP18" s="201">
        <f t="shared" si="94"/>
        <v>1322.9827289960131</v>
      </c>
      <c r="AQ18" s="201">
        <f t="shared" si="94"/>
        <v>1077.8572686156285</v>
      </c>
      <c r="AR18" s="201">
        <f t="shared" si="94"/>
        <v>2029.3721600283211</v>
      </c>
      <c r="AS18" s="201">
        <f t="shared" si="94"/>
        <v>1707.0977828698806</v>
      </c>
      <c r="AT18" s="201">
        <f t="shared" si="94"/>
        <v>3556.8202724090752</v>
      </c>
      <c r="AU18" s="201">
        <f t="shared" si="94"/>
        <v>440.48891964242898</v>
      </c>
      <c r="AV18" s="201">
        <f t="shared" si="94"/>
        <v>545.43414197598281</v>
      </c>
      <c r="AW18" s="201">
        <f t="shared" si="94"/>
        <v>3429.990270660252</v>
      </c>
      <c r="AX18" s="201">
        <f t="shared" si="94"/>
        <v>2411.3239812952597</v>
      </c>
      <c r="AY18" s="201">
        <f t="shared" si="94"/>
        <v>277.84365803065879</v>
      </c>
      <c r="AZ18" s="201">
        <f t="shared" si="94"/>
        <v>269.47820919706123</v>
      </c>
      <c r="BA18" s="201">
        <f t="shared" si="17"/>
        <v>328.23209280227297</v>
      </c>
      <c r="BB18" s="201">
        <f t="shared" si="18"/>
        <v>1449.2025510632905</v>
      </c>
      <c r="BC18" s="201">
        <f>+SUM(FW18:FY18)</f>
        <v>488.31039184018357</v>
      </c>
      <c r="BD18" s="201">
        <f t="shared" si="20"/>
        <v>509.51223956997592</v>
      </c>
      <c r="BE18" s="201">
        <f t="shared" si="21"/>
        <v>1872.8779021462619</v>
      </c>
      <c r="BF18" s="201">
        <f t="shared" si="22"/>
        <v>2803.3932294932697</v>
      </c>
      <c r="BG18" s="201">
        <f t="shared" ref="BG18:CL18" si="95">BG19+BG23+BG27+BG31+BG32</f>
        <v>238.18783065075195</v>
      </c>
      <c r="BH18" s="201">
        <f t="shared" si="95"/>
        <v>1655.5024950268066</v>
      </c>
      <c r="BI18" s="201">
        <f t="shared" si="95"/>
        <v>93.775449048303429</v>
      </c>
      <c r="BJ18" s="201">
        <f t="shared" si="95"/>
        <v>149.68452014308423</v>
      </c>
      <c r="BK18" s="201">
        <f t="shared" si="95"/>
        <v>283.58786684441884</v>
      </c>
      <c r="BL18" s="201">
        <f t="shared" si="95"/>
        <v>235.21412983067009</v>
      </c>
      <c r="BM18" s="201">
        <f t="shared" si="95"/>
        <v>483.27164877608607</v>
      </c>
      <c r="BN18" s="201">
        <f t="shared" si="95"/>
        <v>1181.0117616097391</v>
      </c>
      <c r="BO18" s="201">
        <f t="shared" si="95"/>
        <v>334.67636098617584</v>
      </c>
      <c r="BP18" s="201">
        <f t="shared" si="95"/>
        <v>587.47255234643205</v>
      </c>
      <c r="BQ18" s="201">
        <f t="shared" si="95"/>
        <v>801.75238444235242</v>
      </c>
      <c r="BR18" s="201">
        <f t="shared" si="95"/>
        <v>1779.8580334040557</v>
      </c>
      <c r="BS18" s="201">
        <f t="shared" si="95"/>
        <v>-39.594491331317187</v>
      </c>
      <c r="BT18" s="201">
        <f t="shared" si="95"/>
        <v>786.33879265475957</v>
      </c>
      <c r="BU18" s="201">
        <f t="shared" si="95"/>
        <v>483.53576290429396</v>
      </c>
      <c r="BV18" s="201">
        <f t="shared" si="95"/>
        <v>332.85018919001129</v>
      </c>
      <c r="BW18" s="201">
        <f t="shared" si="95"/>
        <v>536.82746071648035</v>
      </c>
      <c r="BX18" s="201">
        <f t="shared" si="95"/>
        <v>1822.9477903823993</v>
      </c>
      <c r="BY18" s="201">
        <f t="shared" si="95"/>
        <v>24.566448679618873</v>
      </c>
      <c r="BZ18" s="201">
        <f t="shared" si="95"/>
        <v>670.68877231866145</v>
      </c>
      <c r="CA18" s="201">
        <f t="shared" si="95"/>
        <v>1331.2407914232285</v>
      </c>
      <c r="CB18" s="201">
        <f t="shared" si="95"/>
        <v>159.75466718187727</v>
      </c>
      <c r="CC18" s="201">
        <f t="shared" si="95"/>
        <v>513.17571138016422</v>
      </c>
      <c r="CD18" s="201">
        <f t="shared" si="95"/>
        <v>2047.5290484250611</v>
      </c>
      <c r="CE18" s="201">
        <f t="shared" si="95"/>
        <v>-57.307908745456189</v>
      </c>
      <c r="CF18" s="201">
        <f t="shared" si="95"/>
        <v>936.62298933878753</v>
      </c>
      <c r="CG18" s="201">
        <f t="shared" si="95"/>
        <v>959.66023946262874</v>
      </c>
      <c r="CH18" s="201">
        <f t="shared" si="95"/>
        <v>68.969068498599967</v>
      </c>
      <c r="CI18" s="201">
        <f t="shared" si="95"/>
        <v>851.22098485147126</v>
      </c>
      <c r="CJ18" s="201">
        <f t="shared" si="95"/>
        <v>711.1703715350767</v>
      </c>
      <c r="CK18" s="201">
        <f t="shared" si="95"/>
        <v>214.44269064503735</v>
      </c>
      <c r="CL18" s="201">
        <f t="shared" si="95"/>
        <v>-209.14642291365743</v>
      </c>
      <c r="CM18" s="201">
        <f t="shared" ref="CM18:DR18" si="96">CM19+CM23+CM27+CM31+CM32</f>
        <v>394.56331736465506</v>
      </c>
      <c r="CN18" s="201">
        <f t="shared" si="96"/>
        <v>484.06073500083085</v>
      </c>
      <c r="CO18" s="201">
        <f t="shared" si="96"/>
        <v>-139.54054700839652</v>
      </c>
      <c r="CP18" s="201">
        <f t="shared" si="96"/>
        <v>1647.7455017271566</v>
      </c>
      <c r="CQ18" s="201">
        <f t="shared" si="96"/>
        <v>-382.7108610498301</v>
      </c>
      <c r="CR18" s="201">
        <f t="shared" si="96"/>
        <v>1680.9255957310424</v>
      </c>
      <c r="CS18" s="201">
        <f t="shared" si="96"/>
        <v>270.22907690590603</v>
      </c>
      <c r="CT18" s="201">
        <f t="shared" si="96"/>
        <v>182.01890780344496</v>
      </c>
      <c r="CU18" s="201">
        <f t="shared" si="96"/>
        <v>190.43486349121409</v>
      </c>
      <c r="CV18" s="201">
        <f t="shared" si="96"/>
        <v>982.47739779244125</v>
      </c>
      <c r="CW18" s="201">
        <f t="shared" si="96"/>
        <v>612.64287889476736</v>
      </c>
      <c r="CX18" s="201">
        <f t="shared" si="96"/>
        <v>254.41429841335366</v>
      </c>
      <c r="CY18" s="201">
        <f t="shared" si="96"/>
        <v>1609.5421165716912</v>
      </c>
      <c r="CZ18" s="201">
        <f t="shared" si="96"/>
        <v>280.70323956790963</v>
      </c>
      <c r="DA18" s="201">
        <f t="shared" si="96"/>
        <v>207.25705111409638</v>
      </c>
      <c r="DB18" s="201">
        <f t="shared" si="96"/>
        <v>1906.6747519082423</v>
      </c>
      <c r="DC18" s="201">
        <f t="shared" si="96"/>
        <v>-47.958613700265232</v>
      </c>
      <c r="DD18" s="201">
        <f t="shared" si="96"/>
        <v>528.98109012194982</v>
      </c>
      <c r="DE18" s="201">
        <f t="shared" si="96"/>
        <v>384.82382558460358</v>
      </c>
      <c r="DF18" s="201">
        <f t="shared" si="96"/>
        <v>-317.05976584076791</v>
      </c>
      <c r="DG18" s="201">
        <f t="shared" si="96"/>
        <v>-926.1650067964074</v>
      </c>
      <c r="DH18" s="201">
        <f t="shared" si="96"/>
        <v>708.18432029807116</v>
      </c>
      <c r="DI18" s="201">
        <f t="shared" si="96"/>
        <v>-122.39057137353127</v>
      </c>
      <c r="DJ18" s="201">
        <f t="shared" si="96"/>
        <v>-59.544365168408994</v>
      </c>
      <c r="DK18" s="201">
        <f t="shared" si="96"/>
        <v>214.61130030160501</v>
      </c>
      <c r="DL18" s="201">
        <f t="shared" si="96"/>
        <v>2819.4075704721113</v>
      </c>
      <c r="DM18" s="201">
        <f t="shared" si="96"/>
        <v>-323.5793872678135</v>
      </c>
      <c r="DN18" s="201">
        <f t="shared" si="96"/>
        <v>1246.1078865882725</v>
      </c>
      <c r="DO18" s="201">
        <f t="shared" si="96"/>
        <v>2579.7738164622087</v>
      </c>
      <c r="DP18" s="201">
        <f t="shared" si="96"/>
        <v>-691.60967590310304</v>
      </c>
      <c r="DQ18" s="201">
        <f t="shared" si="96"/>
        <v>-660.48147063530246</v>
      </c>
      <c r="DR18" s="201">
        <f t="shared" si="96"/>
        <v>199.94562558374014</v>
      </c>
      <c r="DS18" s="201">
        <f t="shared" ref="DS18:EX18" si="97">DS19+DS23+DS27+DS31+DS32</f>
        <v>-32.948892776466437</v>
      </c>
      <c r="DT18" s="201">
        <f t="shared" si="97"/>
        <v>430.37849178133354</v>
      </c>
      <c r="DU18" s="201">
        <f t="shared" si="97"/>
        <v>310.57260940153321</v>
      </c>
      <c r="DV18" s="201">
        <f t="shared" si="97"/>
        <v>637.43313480973313</v>
      </c>
      <c r="DW18" s="201">
        <f t="shared" si="97"/>
        <v>355.04189030959571</v>
      </c>
      <c r="DX18" s="201">
        <f t="shared" si="97"/>
        <v>214.22522722693384</v>
      </c>
      <c r="DY18" s="201">
        <f t="shared" si="97"/>
        <v>374.35901892473333</v>
      </c>
      <c r="DZ18" s="201">
        <f t="shared" si="97"/>
        <v>607.19016736233289</v>
      </c>
      <c r="EA18" s="201">
        <f t="shared" si="97"/>
        <v>856.34801263833185</v>
      </c>
      <c r="EB18" s="201">
        <f t="shared" si="97"/>
        <v>-315.07872330166697</v>
      </c>
      <c r="EC18" s="201">
        <f t="shared" si="97"/>
        <v>2450.0810923585823</v>
      </c>
      <c r="ED18" s="201">
        <f t="shared" si="97"/>
        <v>-1258.845265521466</v>
      </c>
      <c r="EE18" s="201">
        <f t="shared" si="97"/>
        <v>-103.68277001646737</v>
      </c>
      <c r="EF18" s="201">
        <f t="shared" si="97"/>
        <v>794.88353242547907</v>
      </c>
      <c r="EG18" s="201">
        <f t="shared" si="97"/>
        <v>-89.105675353465315</v>
      </c>
      <c r="EH18" s="201">
        <f t="shared" si="97"/>
        <v>-70.804475010868344</v>
      </c>
      <c r="EI18" s="201">
        <f t="shared" si="97"/>
        <v>3157.660108503333</v>
      </c>
      <c r="EJ18" s="201">
        <f t="shared" si="97"/>
        <v>-1173.0074588211148</v>
      </c>
      <c r="EK18" s="201">
        <f t="shared" si="97"/>
        <v>273.03570631207401</v>
      </c>
      <c r="EL18" s="201">
        <f t="shared" si="97"/>
        <v>2222.9544815050544</v>
      </c>
      <c r="EM18" s="201">
        <f t="shared" si="97"/>
        <v>-413.47432046499176</v>
      </c>
      <c r="EN18" s="201">
        <f t="shared" si="97"/>
        <v>1089.2278616336459</v>
      </c>
      <c r="EO18" s="201">
        <f t="shared" si="97"/>
        <v>402.10372744697429</v>
      </c>
      <c r="EP18" s="201">
        <f t="shared" si="97"/>
        <v>-489.70672362373631</v>
      </c>
      <c r="EQ18" s="201">
        <f t="shared" si="97"/>
        <v>1781.5974600705779</v>
      </c>
      <c r="ER18" s="201">
        <f t="shared" si="97"/>
        <v>737.48142358147936</v>
      </c>
      <c r="ES18" s="201">
        <f t="shared" si="97"/>
        <v>665.96681189474657</v>
      </c>
      <c r="ET18" s="201">
        <f t="shared" si="97"/>
        <v>866.14235171619748</v>
      </c>
      <c r="EU18" s="201">
        <f t="shared" si="97"/>
        <v>174.98861925893667</v>
      </c>
      <c r="EV18" s="201">
        <f t="shared" si="97"/>
        <v>712.09189962829259</v>
      </c>
      <c r="EW18" s="201">
        <f t="shared" si="97"/>
        <v>304.8786578341535</v>
      </c>
      <c r="EX18" s="201">
        <f t="shared" si="97"/>
        <v>2539.8497149466293</v>
      </c>
      <c r="EY18" s="201">
        <f t="shared" ref="EY18:FX18" si="98">EY19+EY23+EY27+EY31+EY32</f>
        <v>100.77803592880116</v>
      </c>
      <c r="EZ18" s="201">
        <f t="shared" si="98"/>
        <v>548.41783210955305</v>
      </c>
      <c r="FA18" s="201">
        <f t="shared" si="98"/>
        <v>-208.70694839592517</v>
      </c>
      <c r="FB18" s="201">
        <f t="shared" si="98"/>
        <v>481.75111508876483</v>
      </c>
      <c r="FC18" s="201">
        <f t="shared" si="98"/>
        <v>-155.70773073730734</v>
      </c>
      <c r="FD18" s="201">
        <f t="shared" si="98"/>
        <v>219.39075762452532</v>
      </c>
      <c r="FE18" s="201">
        <f t="shared" si="98"/>
        <v>2729.7598058793083</v>
      </c>
      <c r="FF18" s="201">
        <f t="shared" si="98"/>
        <v>1383.6461115384936</v>
      </c>
      <c r="FG18" s="201">
        <f t="shared" si="98"/>
        <v>-683.41564675755035</v>
      </c>
      <c r="FH18" s="201">
        <f t="shared" si="98"/>
        <v>349.53429503600131</v>
      </c>
      <c r="FI18" s="201">
        <f t="shared" si="98"/>
        <v>-184.24767241623218</v>
      </c>
      <c r="FJ18" s="201">
        <f t="shared" si="98"/>
        <v>2246.0373586754899</v>
      </c>
      <c r="FK18" s="201">
        <f t="shared" si="98"/>
        <v>-548.07081013120546</v>
      </c>
      <c r="FL18" s="201">
        <f t="shared" si="98"/>
        <v>89.47030017638059</v>
      </c>
      <c r="FM18" s="201">
        <f t="shared" si="98"/>
        <v>736.44416798548355</v>
      </c>
      <c r="FN18" s="201">
        <f t="shared" si="98"/>
        <v>-485.16619549768609</v>
      </c>
      <c r="FO18" s="201">
        <f t="shared" si="98"/>
        <v>-18.554928746601377</v>
      </c>
      <c r="FP18" s="201">
        <f t="shared" si="98"/>
        <v>773.1993334413487</v>
      </c>
      <c r="FQ18" s="201">
        <f t="shared" si="98"/>
        <v>160.80092616812712</v>
      </c>
      <c r="FR18" s="201">
        <f t="shared" si="98"/>
        <v>208.74756221812768</v>
      </c>
      <c r="FS18" s="201">
        <f t="shared" si="98"/>
        <v>-41.316395583981858</v>
      </c>
      <c r="FT18" s="201">
        <f t="shared" si="98"/>
        <v>-726.69983080214047</v>
      </c>
      <c r="FU18" s="201">
        <f t="shared" si="98"/>
        <v>727.53966115222147</v>
      </c>
      <c r="FV18" s="201">
        <f t="shared" si="98"/>
        <v>1448.3627207132095</v>
      </c>
      <c r="FW18" s="201">
        <f t="shared" si="98"/>
        <v>-323.87103021672067</v>
      </c>
      <c r="FX18" s="201">
        <f t="shared" si="98"/>
        <v>479.31234074686972</v>
      </c>
      <c r="FY18" s="201">
        <f t="shared" ref="FY18" si="99">FY19+FY23+FY27+FY31+FY32</f>
        <v>332.86908131003452</v>
      </c>
      <c r="FZ18" s="201">
        <f t="shared" ref="FZ18:GB18" si="100">FZ19+FZ23+FZ27+FZ31+FZ32</f>
        <v>-156.95949318284542</v>
      </c>
      <c r="GA18" s="201">
        <f t="shared" si="100"/>
        <v>374.00800873873152</v>
      </c>
      <c r="GB18" s="201">
        <f t="shared" si="100"/>
        <v>292.46372401408979</v>
      </c>
      <c r="GC18" s="201">
        <f t="shared" ref="GC18:GD18" si="101">GC19+GC23+GC27+GC31+GC32</f>
        <v>866.60541099048032</v>
      </c>
      <c r="GD18" s="201">
        <f t="shared" si="101"/>
        <v>481.87564257508893</v>
      </c>
      <c r="GE18" s="201">
        <f t="shared" ref="GE18" si="102">GE19+GE23+GE27+GE31+GE32</f>
        <v>524.39684858069279</v>
      </c>
      <c r="GF18" s="201">
        <f t="shared" ref="GF18" si="103">GF19+GF23+GF27+GF31+GF32</f>
        <v>684.60121390218876</v>
      </c>
      <c r="GG18" s="201">
        <f t="shared" ref="GG18:GH18" si="104">GG19+GG23+GG27+GG31+GG32</f>
        <v>661.47196935789816</v>
      </c>
      <c r="GH18" s="201">
        <f t="shared" si="104"/>
        <v>1457.3200462331829</v>
      </c>
    </row>
    <row r="19" spans="2:190" s="91" customFormat="1">
      <c r="B19" s="195">
        <v>21</v>
      </c>
      <c r="C19" s="195" t="s">
        <v>88</v>
      </c>
      <c r="D19" s="160">
        <f t="shared" ref="D19:AJ19" si="105">+SUM(D20,D21,D22)</f>
        <v>2448.7804108310829</v>
      </c>
      <c r="E19" s="160">
        <f t="shared" si="105"/>
        <v>4845.7713148095809</v>
      </c>
      <c r="F19" s="160">
        <f t="shared" si="105"/>
        <v>1665.0680643615403</v>
      </c>
      <c r="G19" s="160">
        <f t="shared" si="105"/>
        <v>5618.4170517412904</v>
      </c>
      <c r="H19" s="160">
        <f t="shared" si="105"/>
        <v>5318.4583583317999</v>
      </c>
      <c r="I19" s="160">
        <f t="shared" si="105"/>
        <v>1655.7332848939993</v>
      </c>
      <c r="J19" s="160">
        <f t="shared" si="105"/>
        <v>3619.9485732893281</v>
      </c>
      <c r="K19" s="160">
        <f t="shared" si="105"/>
        <v>2874.4001683318706</v>
      </c>
      <c r="L19" s="160">
        <f t="shared" si="105"/>
        <v>33.457425102865443</v>
      </c>
      <c r="M19" s="160">
        <f t="shared" si="105"/>
        <v>225.71390472928232</v>
      </c>
      <c r="N19" s="160">
        <f t="shared" si="14"/>
        <v>-371.29082872064936</v>
      </c>
      <c r="O19" s="160">
        <f t="shared" si="105"/>
        <v>318.68547411729054</v>
      </c>
      <c r="P19" s="160">
        <f t="shared" si="105"/>
        <v>287.74764237494782</v>
      </c>
      <c r="Q19" s="160">
        <f t="shared" si="105"/>
        <v>314.3811285751147</v>
      </c>
      <c r="R19" s="160">
        <f t="shared" si="105"/>
        <v>1527.96616576373</v>
      </c>
      <c r="S19" s="160">
        <f t="shared" si="105"/>
        <v>1025.3717035393345</v>
      </c>
      <c r="T19" s="160">
        <f t="shared" si="105"/>
        <v>2425.4266468375795</v>
      </c>
      <c r="U19" s="160">
        <f t="shared" si="105"/>
        <v>11.246914047784227</v>
      </c>
      <c r="V19" s="160">
        <f t="shared" si="105"/>
        <v>1383.7260503848836</v>
      </c>
      <c r="W19" s="160">
        <f t="shared" si="105"/>
        <v>1121.5713217474931</v>
      </c>
      <c r="X19" s="160">
        <f t="shared" si="105"/>
        <v>389.67346216821625</v>
      </c>
      <c r="Y19" s="160">
        <f t="shared" si="105"/>
        <v>-142.15217850967352</v>
      </c>
      <c r="Z19" s="160">
        <f t="shared" si="105"/>
        <v>295.97545895550434</v>
      </c>
      <c r="AA19" s="160">
        <f t="shared" si="105"/>
        <v>1532.307957483006</v>
      </c>
      <c r="AB19" s="160">
        <f t="shared" si="105"/>
        <v>-38.396672791981132</v>
      </c>
      <c r="AC19" s="160">
        <f t="shared" si="105"/>
        <v>3273.9207445602669</v>
      </c>
      <c r="AD19" s="160">
        <f t="shared" si="105"/>
        <v>850.58502248999844</v>
      </c>
      <c r="AE19" s="160">
        <f t="shared" si="105"/>
        <v>2877.2784207394006</v>
      </c>
      <c r="AF19" s="160">
        <f t="shared" si="105"/>
        <v>-47.289153129200258</v>
      </c>
      <c r="AG19" s="160">
        <f t="shared" si="105"/>
        <v>-139.32330213219981</v>
      </c>
      <c r="AH19" s="160">
        <f t="shared" si="105"/>
        <v>2627.7923928537998</v>
      </c>
      <c r="AI19" s="160">
        <f t="shared" si="105"/>
        <v>2387.4467438005995</v>
      </c>
      <c r="AJ19" s="160">
        <f t="shared" si="105"/>
        <v>89.595947818999946</v>
      </c>
      <c r="AK19" s="160">
        <f t="shared" ref="AK19:BS19" si="106">+SUM(AK20,AK21,AK22)</f>
        <v>-517.57544168560014</v>
      </c>
      <c r="AL19" s="160">
        <f t="shared" si="106"/>
        <v>-303.73396504000027</v>
      </c>
      <c r="AM19" s="160">
        <f t="shared" si="106"/>
        <v>2689.8322517041997</v>
      </c>
      <c r="AN19" s="160">
        <f t="shared" si="106"/>
        <v>-1346.8986247958003</v>
      </c>
      <c r="AO19" s="160">
        <f t="shared" si="106"/>
        <v>2432.5243915169999</v>
      </c>
      <c r="AP19" s="160">
        <f t="shared" si="106"/>
        <v>-155.50944513607129</v>
      </c>
      <c r="AQ19" s="160">
        <f t="shared" si="106"/>
        <v>552.85633852566502</v>
      </c>
      <c r="AR19" s="160">
        <f t="shared" si="106"/>
        <v>400.44277608012328</v>
      </c>
      <c r="AS19" s="199">
        <f t="shared" si="106"/>
        <v>866.5402206465825</v>
      </c>
      <c r="AT19" s="160">
        <f t="shared" si="106"/>
        <v>1054.5608330794998</v>
      </c>
      <c r="AU19" s="160">
        <f t="shared" si="106"/>
        <v>-745.6899817728256</v>
      </c>
      <c r="AV19" s="160">
        <f t="shared" si="106"/>
        <v>671.96696915775431</v>
      </c>
      <c r="AW19" s="160">
        <f t="shared" si="106"/>
        <v>266.90268778930192</v>
      </c>
      <c r="AX19" s="160">
        <f t="shared" si="106"/>
        <v>-159.72225007136524</v>
      </c>
      <c r="AY19" s="160">
        <f t="shared" si="106"/>
        <v>-231.14106530033911</v>
      </c>
      <c r="AZ19" s="160">
        <f t="shared" si="106"/>
        <v>-435.94822854794029</v>
      </c>
      <c r="BA19" s="160">
        <f t="shared" si="106"/>
        <v>421.64546195327307</v>
      </c>
      <c r="BB19" s="160">
        <f t="shared" si="106"/>
        <v>471.15773662428865</v>
      </c>
      <c r="BC19" s="160">
        <f t="shared" si="106"/>
        <v>-317.91966202781936</v>
      </c>
      <c r="BD19" s="160">
        <f t="shared" si="20"/>
        <v>-754.12073250402409</v>
      </c>
      <c r="BE19" s="160">
        <f t="shared" si="21"/>
        <v>151.4966055092579</v>
      </c>
      <c r="BF19" s="160">
        <f t="shared" si="22"/>
        <v>549.25296030193624</v>
      </c>
      <c r="BG19" s="160">
        <f t="shared" si="106"/>
        <v>168.21050097994896</v>
      </c>
      <c r="BH19" s="160">
        <f t="shared" si="106"/>
        <v>183.57772812304546</v>
      </c>
      <c r="BI19" s="160">
        <f t="shared" si="106"/>
        <v>-33.102754985703882</v>
      </c>
      <c r="BJ19" s="160">
        <f t="shared" si="106"/>
        <v>46.48761812927961</v>
      </c>
      <c r="BK19" s="160">
        <f t="shared" si="106"/>
        <v>172.86200952680159</v>
      </c>
      <c r="BL19" s="160">
        <f t="shared" si="106"/>
        <v>68.398014718866648</v>
      </c>
      <c r="BM19" s="160">
        <f t="shared" si="106"/>
        <v>220.45562183677953</v>
      </c>
      <c r="BN19" s="160">
        <f t="shared" si="106"/>
        <v>-44.850443272612821</v>
      </c>
      <c r="BO19" s="160">
        <f t="shared" si="106"/>
        <v>138.77595001094801</v>
      </c>
      <c r="BP19" s="160">
        <f t="shared" si="106"/>
        <v>546.48432387302876</v>
      </c>
      <c r="BQ19" s="160">
        <f t="shared" si="106"/>
        <v>434.12340887126669</v>
      </c>
      <c r="BR19" s="160">
        <f t="shared" si="106"/>
        <v>547.35843301943441</v>
      </c>
      <c r="BS19" s="160">
        <f t="shared" si="106"/>
        <v>162.15162100783073</v>
      </c>
      <c r="BT19" s="160">
        <f t="shared" ref="BT19:CY19" si="107">+SUM(BT20,BT21,BT22)</f>
        <v>470.89917439565613</v>
      </c>
      <c r="BU19" s="160">
        <f t="shared" si="107"/>
        <v>392.32090813584762</v>
      </c>
      <c r="BV19" s="160">
        <f t="shared" si="107"/>
        <v>197.80498536321838</v>
      </c>
      <c r="BW19" s="160">
        <f t="shared" si="107"/>
        <v>279.26815290355455</v>
      </c>
      <c r="BX19" s="160">
        <f t="shared" si="107"/>
        <v>1948.3535085708063</v>
      </c>
      <c r="BY19" s="160">
        <f t="shared" si="107"/>
        <v>-181.53207583077193</v>
      </c>
      <c r="BZ19" s="160">
        <f t="shared" si="107"/>
        <v>9.014021798420611</v>
      </c>
      <c r="CA19" s="160">
        <f t="shared" si="107"/>
        <v>183.76496808013553</v>
      </c>
      <c r="CB19" s="160">
        <f t="shared" si="107"/>
        <v>324.17804255030126</v>
      </c>
      <c r="CC19" s="160">
        <f t="shared" si="107"/>
        <v>289.25790052179025</v>
      </c>
      <c r="CD19" s="160">
        <f t="shared" si="107"/>
        <v>770.29010731279209</v>
      </c>
      <c r="CE19" s="160">
        <f t="shared" si="107"/>
        <v>170.79011731088187</v>
      </c>
      <c r="CF19" s="160">
        <f t="shared" si="107"/>
        <v>-95.903466403388649</v>
      </c>
      <c r="CG19" s="160">
        <f t="shared" si="107"/>
        <v>1046.6846708400001</v>
      </c>
      <c r="CH19" s="160">
        <f t="shared" si="107"/>
        <v>-40.744834578303937</v>
      </c>
      <c r="CI19" s="160">
        <f t="shared" si="107"/>
        <v>652.14502814629225</v>
      </c>
      <c r="CJ19" s="160">
        <f t="shared" si="107"/>
        <v>-221.72673139977212</v>
      </c>
      <c r="CK19" s="160">
        <f t="shared" si="107"/>
        <v>-147.68376954622914</v>
      </c>
      <c r="CL19" s="160">
        <f t="shared" si="107"/>
        <v>-18.921526251821248</v>
      </c>
      <c r="CM19" s="160">
        <f t="shared" si="107"/>
        <v>24.453117288376887</v>
      </c>
      <c r="CN19" s="160">
        <f t="shared" si="107"/>
        <v>409.46721504092523</v>
      </c>
      <c r="CO19" s="160">
        <f t="shared" si="107"/>
        <v>275.54807223604854</v>
      </c>
      <c r="CP19" s="160">
        <f t="shared" si="107"/>
        <v>-389.03982832146937</v>
      </c>
      <c r="CQ19" s="160">
        <f t="shared" si="107"/>
        <v>554.86493445820304</v>
      </c>
      <c r="CR19" s="160">
        <f t="shared" si="107"/>
        <v>138.53024031180149</v>
      </c>
      <c r="CS19" s="160">
        <f t="shared" si="107"/>
        <v>838.91278271300166</v>
      </c>
      <c r="CT19" s="160">
        <f t="shared" si="107"/>
        <v>-27.519289495743578</v>
      </c>
      <c r="CU19" s="160">
        <f t="shared" si="107"/>
        <v>155.60767009884364</v>
      </c>
      <c r="CV19" s="160">
        <f t="shared" si="107"/>
        <v>-166.4850533950812</v>
      </c>
      <c r="CW19" s="160">
        <f t="shared" si="107"/>
        <v>911.25671376699449</v>
      </c>
      <c r="CX19" s="160">
        <f t="shared" si="107"/>
        <v>761.32336200327222</v>
      </c>
      <c r="CY19" s="160">
        <f t="shared" si="107"/>
        <v>1601.3406687900003</v>
      </c>
      <c r="CZ19" s="160">
        <f t="shared" ref="CZ19:EE19" si="108">+SUM(CZ20,CZ21,CZ22)</f>
        <v>107.76913867999974</v>
      </c>
      <c r="DA19" s="160">
        <f t="shared" si="108"/>
        <v>-35.992109940000432</v>
      </c>
      <c r="DB19" s="160">
        <f t="shared" si="108"/>
        <v>778.80799374999913</v>
      </c>
      <c r="DC19" s="160">
        <f t="shared" si="108"/>
        <v>1623.981097202</v>
      </c>
      <c r="DD19" s="160">
        <f t="shared" si="108"/>
        <v>466.34227395040057</v>
      </c>
      <c r="DE19" s="160">
        <f t="shared" si="108"/>
        <v>786.95504958699985</v>
      </c>
      <c r="DF19" s="160">
        <f t="shared" si="108"/>
        <v>60.159830412599945</v>
      </c>
      <c r="DG19" s="160">
        <f t="shared" si="108"/>
        <v>-1069.1125812654</v>
      </c>
      <c r="DH19" s="160">
        <f t="shared" si="108"/>
        <v>961.66359772359999</v>
      </c>
      <c r="DI19" s="160">
        <f t="shared" si="108"/>
        <v>-93.585541766599889</v>
      </c>
      <c r="DJ19" s="160">
        <f t="shared" si="108"/>
        <v>-62.588400102199984</v>
      </c>
      <c r="DK19" s="160">
        <f t="shared" si="108"/>
        <v>16.850639736600058</v>
      </c>
      <c r="DL19" s="160">
        <f t="shared" si="108"/>
        <v>2956.7749999858002</v>
      </c>
      <c r="DM19" s="160">
        <f t="shared" si="108"/>
        <v>-13.491934769800007</v>
      </c>
      <c r="DN19" s="160">
        <f t="shared" si="108"/>
        <v>-315.49067236219997</v>
      </c>
      <c r="DO19" s="160">
        <f t="shared" si="108"/>
        <v>3054.7244746165998</v>
      </c>
      <c r="DP19" s="160">
        <f t="shared" si="108"/>
        <v>-273.67227404440007</v>
      </c>
      <c r="DQ19" s="160">
        <f t="shared" si="108"/>
        <v>-393.60545677160013</v>
      </c>
      <c r="DR19" s="160">
        <f t="shared" si="108"/>
        <v>-197.61096334920006</v>
      </c>
      <c r="DS19" s="160">
        <f t="shared" si="108"/>
        <v>-277.08002047079998</v>
      </c>
      <c r="DT19" s="160">
        <f t="shared" si="108"/>
        <v>564.28693163900004</v>
      </c>
      <c r="DU19" s="160">
        <f t="shared" si="108"/>
        <v>-190.51840273180005</v>
      </c>
      <c r="DV19" s="160">
        <f t="shared" si="108"/>
        <v>-127.74501829860006</v>
      </c>
      <c r="DW19" s="160">
        <f t="shared" si="108"/>
        <v>-199.31202065520003</v>
      </c>
      <c r="DX19" s="160">
        <f t="shared" si="108"/>
        <v>-116.46574291939999</v>
      </c>
      <c r="DY19" s="160">
        <f t="shared" si="108"/>
        <v>60.932370488400053</v>
      </c>
      <c r="DZ19" s="160">
        <f t="shared" si="108"/>
        <v>-248.20059260900035</v>
      </c>
      <c r="EA19" s="160">
        <f t="shared" si="108"/>
        <v>1077.5352713300001</v>
      </c>
      <c r="EB19" s="160">
        <f t="shared" si="108"/>
        <v>124.73298481599998</v>
      </c>
      <c r="EC19" s="160">
        <f t="shared" si="108"/>
        <v>1487.5639955581994</v>
      </c>
      <c r="ED19" s="160">
        <f t="shared" si="108"/>
        <v>-1182.2407134698001</v>
      </c>
      <c r="EE19" s="160">
        <f t="shared" si="108"/>
        <v>-421.85157477080008</v>
      </c>
      <c r="EF19" s="160">
        <f t="shared" ref="EF19:FK19" si="109">+SUM(EF20,EF21,EF22)</f>
        <v>257.19366344479988</v>
      </c>
      <c r="EG19" s="160">
        <f t="shared" si="109"/>
        <v>-57.526035470800039</v>
      </c>
      <c r="EH19" s="160">
        <f t="shared" si="109"/>
        <v>-130.6068597022001</v>
      </c>
      <c r="EI19" s="160">
        <f t="shared" si="109"/>
        <v>2620.6572866900001</v>
      </c>
      <c r="EJ19" s="160">
        <f t="shared" si="109"/>
        <v>-498.8470628835293</v>
      </c>
      <c r="EK19" s="160">
        <f t="shared" si="109"/>
        <v>-43.002726628260334</v>
      </c>
      <c r="EL19" s="160">
        <f t="shared" si="109"/>
        <v>386.34034437571836</v>
      </c>
      <c r="EM19" s="160">
        <f t="shared" si="109"/>
        <v>89.353650362270344</v>
      </c>
      <c r="EN19" s="160">
        <f t="shared" si="109"/>
        <v>735.35416345392287</v>
      </c>
      <c r="EO19" s="160">
        <f t="shared" si="109"/>
        <v>-271.85147529052819</v>
      </c>
      <c r="EP19" s="160">
        <f t="shared" si="109"/>
        <v>260.64997373021697</v>
      </c>
      <c r="EQ19" s="160">
        <f t="shared" si="109"/>
        <v>-243.65535266212402</v>
      </c>
      <c r="ER19" s="160">
        <f t="shared" si="109"/>
        <v>383.44815501203027</v>
      </c>
      <c r="ES19" s="160">
        <f t="shared" si="109"/>
        <v>333.65456293284831</v>
      </c>
      <c r="ET19" s="160">
        <f t="shared" si="109"/>
        <v>282.13848380272117</v>
      </c>
      <c r="EU19" s="160">
        <f t="shared" si="109"/>
        <v>250.74717391101302</v>
      </c>
      <c r="EV19" s="160">
        <f t="shared" si="109"/>
        <v>-193.71723059133654</v>
      </c>
      <c r="EW19" s="160">
        <f t="shared" si="109"/>
        <v>435.28526595275719</v>
      </c>
      <c r="EX19" s="160">
        <f t="shared" si="109"/>
        <v>812.99279771807937</v>
      </c>
      <c r="EY19" s="160">
        <f t="shared" si="109"/>
        <v>-505.40650340279871</v>
      </c>
      <c r="EZ19" s="160">
        <f t="shared" si="109"/>
        <v>-16.562693583602055</v>
      </c>
      <c r="FA19" s="160">
        <f t="shared" si="109"/>
        <v>-223.72078478642479</v>
      </c>
      <c r="FB19" s="160">
        <f t="shared" si="109"/>
        <v>311.81038640217866</v>
      </c>
      <c r="FC19" s="160">
        <f t="shared" si="109"/>
        <v>13.772877109819291</v>
      </c>
      <c r="FD19" s="160">
        <f t="shared" si="109"/>
        <v>346.38370564575627</v>
      </c>
      <c r="FE19" s="160">
        <f t="shared" si="109"/>
        <v>337.35430180766105</v>
      </c>
      <c r="FF19" s="160">
        <f t="shared" si="109"/>
        <v>66.997416165691604</v>
      </c>
      <c r="FG19" s="160">
        <f t="shared" si="109"/>
        <v>-137.44903018405066</v>
      </c>
      <c r="FH19" s="160">
        <f t="shared" si="109"/>
        <v>-931.45335247799881</v>
      </c>
      <c r="FI19" s="160">
        <f t="shared" si="109"/>
        <v>-17.700283203433031</v>
      </c>
      <c r="FJ19" s="160">
        <f t="shared" si="109"/>
        <v>789.43138561006663</v>
      </c>
      <c r="FK19" s="160">
        <f t="shared" si="109"/>
        <v>-181.79849013120233</v>
      </c>
      <c r="FL19" s="160">
        <f t="shared" ref="FL19:FX19" si="110">+SUM(FL20,FL21,FL22)</f>
        <v>-152.10133474462125</v>
      </c>
      <c r="FM19" s="160">
        <f t="shared" si="110"/>
        <v>102.75875957548448</v>
      </c>
      <c r="FN19" s="160">
        <f t="shared" si="110"/>
        <v>-511.99199252568735</v>
      </c>
      <c r="FO19" s="160">
        <f t="shared" si="110"/>
        <v>275.08832264039836</v>
      </c>
      <c r="FP19" s="160">
        <f t="shared" si="110"/>
        <v>-199.04455866265127</v>
      </c>
      <c r="FQ19" s="160">
        <f t="shared" si="110"/>
        <v>-10.216554185875992</v>
      </c>
      <c r="FR19" s="160">
        <f t="shared" si="110"/>
        <v>164.52466766113011</v>
      </c>
      <c r="FS19" s="160">
        <f t="shared" si="110"/>
        <v>267.33734847801895</v>
      </c>
      <c r="FT19" s="160">
        <f t="shared" si="110"/>
        <v>-126.43644228047378</v>
      </c>
      <c r="FU19" s="160">
        <f t="shared" si="110"/>
        <v>611.42974464155327</v>
      </c>
      <c r="FV19" s="160">
        <f t="shared" si="110"/>
        <v>-13.835565736790926</v>
      </c>
      <c r="FW19" s="160">
        <f t="shared" si="110"/>
        <v>-254.22582460672257</v>
      </c>
      <c r="FX19" s="160">
        <f t="shared" si="110"/>
        <v>-530.59339985813097</v>
      </c>
      <c r="FY19" s="160">
        <f t="shared" ref="FY19" si="111">+SUM(FY20,FY21,FY22)</f>
        <v>466.89956243703421</v>
      </c>
      <c r="FZ19" s="160">
        <f t="shared" ref="FZ19:GB19" si="112">+SUM(FZ20,FZ21,FZ22)</f>
        <v>-3.4017916918463413</v>
      </c>
      <c r="GA19" s="160">
        <f t="shared" si="112"/>
        <v>-677.86091751826621</v>
      </c>
      <c r="GB19" s="160">
        <f t="shared" si="112"/>
        <v>-72.858023293911558</v>
      </c>
      <c r="GC19" s="160">
        <f t="shared" ref="GC19:GD19" si="113">+SUM(GC20,GC21,GC22)</f>
        <v>347.90548440048099</v>
      </c>
      <c r="GD19" s="160">
        <f t="shared" si="113"/>
        <v>-142.89022973991072</v>
      </c>
      <c r="GE19" s="160">
        <f t="shared" ref="GE19" si="114">+SUM(GE20,GE21,GE22)</f>
        <v>-53.51864915131236</v>
      </c>
      <c r="GF19" s="160">
        <f t="shared" ref="GF19" si="115">+SUM(GF20,GF21,GF22)</f>
        <v>422.6350828881902</v>
      </c>
      <c r="GG19" s="160">
        <f t="shared" ref="GG19:GH19" si="116">+SUM(GG20,GG21,GG22)</f>
        <v>-140.64444173843765</v>
      </c>
      <c r="GH19" s="160">
        <f t="shared" si="116"/>
        <v>267.26231915218369</v>
      </c>
    </row>
    <row r="20" spans="2:190" s="92" customFormat="1">
      <c r="B20" s="180">
        <v>211</v>
      </c>
      <c r="C20" s="202" t="s">
        <v>89</v>
      </c>
      <c r="D20" s="164">
        <f t="shared" ref="D20" si="117">+SUM(BG20:BR20)</f>
        <v>267.57746136108312</v>
      </c>
      <c r="E20" s="164">
        <f t="shared" ref="E20:E22" si="118">+SUM(BS20:CD20)</f>
        <v>191.18923301958162</v>
      </c>
      <c r="F20" s="164">
        <f t="shared" ref="F20:F22" si="119">+SUM(CE20:CP20)</f>
        <v>818.92195713154035</v>
      </c>
      <c r="G20" s="164">
        <f t="shared" ref="G20:G22" si="120">+SUM(CQ20:DB20)</f>
        <v>2954.6542121212897</v>
      </c>
      <c r="H20" s="164">
        <f t="shared" ref="H20:H22" si="121">+SUM(DC20:DN20)</f>
        <v>-2522.2425991082</v>
      </c>
      <c r="I20" s="164">
        <f t="shared" ref="I20:I22" si="122">+SUM(DO20:DZ20)</f>
        <v>-272.64322192600071</v>
      </c>
      <c r="J20" s="164">
        <f t="shared" ref="J20:J32" si="123">+SUM(EA20:EL20)</f>
        <v>434.01391794632775</v>
      </c>
      <c r="K20" s="164">
        <f t="shared" ref="K20:K22" si="124">+SUM(EM20:EX20)</f>
        <v>204.27295859929961</v>
      </c>
      <c r="L20" s="164">
        <f t="shared" ref="L20:L26" si="125">+SUM(EY20:FJ20)</f>
        <v>-267.90133368236002</v>
      </c>
      <c r="M20" s="164">
        <f t="shared" ref="M20:M22" si="126">+SUM(FK20:FV20)</f>
        <v>-287.23097530646896</v>
      </c>
      <c r="N20" s="164">
        <f t="shared" si="14"/>
        <v>-241.28154908861228</v>
      </c>
      <c r="O20" s="164">
        <f>+SUM(BG20:BI20)</f>
        <v>221.27274180729057</v>
      </c>
      <c r="P20" s="164">
        <f>+SUM(BJ20:BL20)</f>
        <v>-271.25467318505213</v>
      </c>
      <c r="Q20" s="164">
        <f>+SUM(BM20:BO20)</f>
        <v>-21.918827814885205</v>
      </c>
      <c r="R20" s="164">
        <f>+SUM(BP20:BR20)</f>
        <v>339.4782205537299</v>
      </c>
      <c r="S20" s="164">
        <f>+SUM(BS20:BU20)</f>
        <v>72.929218289334472</v>
      </c>
      <c r="T20" s="164">
        <f>+SUM(BV20:BX20)</f>
        <v>-2.201883952420701</v>
      </c>
      <c r="U20" s="164">
        <f>+SUM(BY20:CA20)</f>
        <v>17.427594127784175</v>
      </c>
      <c r="V20" s="164">
        <f>+SUM(CB20:CD20)</f>
        <v>103.03430455488368</v>
      </c>
      <c r="W20" s="164">
        <f>+SUM(CE20:CG20)</f>
        <v>293.20941865749319</v>
      </c>
      <c r="X20" s="164">
        <f>+SUM(CH20:CJ20)</f>
        <v>-36.065570551783736</v>
      </c>
      <c r="Y20" s="164">
        <f>+SUM(CK20:CM20)</f>
        <v>40.67666828032651</v>
      </c>
      <c r="Z20" s="164">
        <f>+SUM(CN20:CP20)</f>
        <v>521.10144074550431</v>
      </c>
      <c r="AA20" s="164">
        <f>+SUM(CQ20:CS20)</f>
        <v>209.77021690300603</v>
      </c>
      <c r="AB20" s="164">
        <f>+SUM(CT20:CV20)</f>
        <v>916.19313189801835</v>
      </c>
      <c r="AC20" s="164">
        <f>+SUM(CW20:CY20)</f>
        <v>1777.2826425002668</v>
      </c>
      <c r="AD20" s="164">
        <f>+SUM(CZ20:DB20)</f>
        <v>51.408220819998633</v>
      </c>
      <c r="AE20" s="164">
        <f>+SUM(DC20:DE20)</f>
        <v>-2291.5822672905997</v>
      </c>
      <c r="AF20" s="164">
        <f>+SUM(DF20:DH20)</f>
        <v>-414.73953663920003</v>
      </c>
      <c r="AG20" s="164">
        <f>+SUM(DI20:DK20)</f>
        <v>-118.69070965219981</v>
      </c>
      <c r="AH20" s="164">
        <f>+SUM(DL20:DN20)</f>
        <v>302.76991447379999</v>
      </c>
      <c r="AI20" s="164">
        <f>+SUM(DO20:DQ20)</f>
        <v>-199.30243021940021</v>
      </c>
      <c r="AJ20" s="164">
        <f>+SUM(DR20:DT20)</f>
        <v>474.94949947899988</v>
      </c>
      <c r="AK20" s="164">
        <f>+SUM(DU20:DW20)</f>
        <v>-413.49393092560013</v>
      </c>
      <c r="AL20" s="164">
        <f>+SUM(DX20:DZ20)</f>
        <v>-134.79636026000026</v>
      </c>
      <c r="AM20" s="164">
        <f>+SUM(EA20:EC20)</f>
        <v>1281.4265782341995</v>
      </c>
      <c r="AN20" s="164">
        <f>+SUM(ED20:EF20)</f>
        <v>-939.37374427580039</v>
      </c>
      <c r="AO20" s="164">
        <f>+SUM(EG20:EI20)</f>
        <v>280.39362896699998</v>
      </c>
      <c r="AP20" s="164">
        <f>+SUM(EJ20:EL20)</f>
        <v>-188.43254497907128</v>
      </c>
      <c r="AQ20" s="164">
        <f>+SUM(EM20:EO20)</f>
        <v>-290.61632741330413</v>
      </c>
      <c r="AR20" s="164">
        <f>+SUM(EP20:ER20)</f>
        <v>59.101950458044939</v>
      </c>
      <c r="AS20" s="198">
        <f>+SUM(ES20:EU20)</f>
        <v>328.55123648765357</v>
      </c>
      <c r="AT20" s="164">
        <f>+SUM(EV20:EX20)</f>
        <v>107.23609906690524</v>
      </c>
      <c r="AU20" s="164">
        <f t="shared" ref="AU20:AU22" si="127">+SUM(EY20:FA20)</f>
        <v>-97.421736342825511</v>
      </c>
      <c r="AV20" s="164">
        <f t="shared" ref="AV20:AV22" si="128">+SUM(FB20:FD20)</f>
        <v>-94.775503281904321</v>
      </c>
      <c r="AW20" s="164">
        <f t="shared" ref="AW20:AW22" si="129">+SUM(FE20:FG20)</f>
        <v>-46.87473731006628</v>
      </c>
      <c r="AX20" s="164">
        <f t="shared" ref="AX20:AX22" si="130">+SUM(FH20:FJ20)</f>
        <v>-28.829356747563907</v>
      </c>
      <c r="AY20" s="164">
        <f t="shared" ref="AY20:AY22" si="131">+SUM(FK20:FM20)</f>
        <v>-20.841877581505059</v>
      </c>
      <c r="AZ20" s="164">
        <f t="shared" ref="AZ20:AZ22" si="132">+SUM(FN20:FP20)</f>
        <v>-425.90962180152945</v>
      </c>
      <c r="BA20" s="164">
        <f t="shared" si="17"/>
        <v>-209.05432024021042</v>
      </c>
      <c r="BB20" s="164">
        <f t="shared" si="18"/>
        <v>368.57484431677597</v>
      </c>
      <c r="BC20" s="164">
        <f t="shared" si="19"/>
        <v>-88.537263397428944</v>
      </c>
      <c r="BD20" s="164">
        <f t="shared" si="20"/>
        <v>-643.7673665628904</v>
      </c>
      <c r="BE20" s="164">
        <f t="shared" si="21"/>
        <v>203.88088019140525</v>
      </c>
      <c r="BF20" s="164">
        <f t="shared" si="22"/>
        <v>287.14220068030187</v>
      </c>
      <c r="BG20" s="164">
        <f>+'[1]PGE&amp;CFDD'!R117</f>
        <v>72.026542999948973</v>
      </c>
      <c r="BH20" s="164">
        <f>+'[1]PGE&amp;CFDD'!S117</f>
        <v>285.52030281304548</v>
      </c>
      <c r="BI20" s="164">
        <f>+'[1]PGE&amp;CFDD'!T117</f>
        <v>-136.27410400570386</v>
      </c>
      <c r="BJ20" s="164">
        <f>+'[1]PGE&amp;CFDD'!U117</f>
        <v>-124.50741934072036</v>
      </c>
      <c r="BK20" s="164">
        <f>+'[1]PGE&amp;CFDD'!V117</f>
        <v>-2.9568924331984121</v>
      </c>
      <c r="BL20" s="164">
        <f>+'[1]PGE&amp;CFDD'!W117</f>
        <v>-143.79036141113335</v>
      </c>
      <c r="BM20" s="164">
        <f>+'[1]PGE&amp;CFDD'!X117</f>
        <v>90.209893786779574</v>
      </c>
      <c r="BN20" s="164">
        <f>+'[1]PGE&amp;CFDD'!Y117</f>
        <v>-128.1962215926128</v>
      </c>
      <c r="BO20" s="164">
        <f>+'[1]PGE&amp;CFDD'!Z117</f>
        <v>16.067499990948022</v>
      </c>
      <c r="BP20" s="164">
        <f>+'[1]PGE&amp;CFDD'!AA117</f>
        <v>1.3644839630286683</v>
      </c>
      <c r="BQ20" s="164">
        <f>+'[1]PGE&amp;CFDD'!AB117</f>
        <v>75.276727421266685</v>
      </c>
      <c r="BR20" s="164">
        <f>+'[1]PGE&amp;CFDD'!AC117</f>
        <v>262.83700916943451</v>
      </c>
      <c r="BS20" s="164">
        <f>+'[1]PGE&amp;CFDD'!AD117</f>
        <v>38.901350647830725</v>
      </c>
      <c r="BT20" s="164">
        <f>+'[1]PGE&amp;CFDD'!AE117</f>
        <v>56.577484985656213</v>
      </c>
      <c r="BU20" s="164">
        <f>+'[1]PGE&amp;CFDD'!AF117</f>
        <v>-22.549617344152466</v>
      </c>
      <c r="BV20" s="164">
        <f>+'[1]PGE&amp;CFDD'!AG117</f>
        <v>-9.3300106667816181</v>
      </c>
      <c r="BW20" s="164">
        <f>+'[1]PGE&amp;CFDD'!AH117</f>
        <v>43.77430264355462</v>
      </c>
      <c r="BX20" s="164">
        <f>+'[1]PGE&amp;CFDD'!AI117</f>
        <v>-36.646175929193703</v>
      </c>
      <c r="BY20" s="164">
        <f>+'[1]PGE&amp;CFDD'!AJ117</f>
        <v>-41.450418210772</v>
      </c>
      <c r="BZ20" s="164">
        <f>+'[1]PGE&amp;CFDD'!AK117</f>
        <v>-19.913439981579387</v>
      </c>
      <c r="CA20" s="164">
        <f>+'[1]PGE&amp;CFDD'!AL117</f>
        <v>78.791452320135562</v>
      </c>
      <c r="CB20" s="164">
        <f>+'[1]PGE&amp;CFDD'!AM117</f>
        <v>-49.953706359698714</v>
      </c>
      <c r="CC20" s="164">
        <f>+'[1]PGE&amp;CFDD'!AN117</f>
        <v>48.083388171790205</v>
      </c>
      <c r="CD20" s="164">
        <f>+'[1]PGE&amp;CFDD'!AO117</f>
        <v>104.90462274279218</v>
      </c>
      <c r="CE20" s="164">
        <f>+'[1]PGE&amp;CFDD'!AP117</f>
        <v>59.36420603088186</v>
      </c>
      <c r="CF20" s="164">
        <f>+'[1]PGE&amp;CFDD'!AQ117</f>
        <v>-18.309942953388656</v>
      </c>
      <c r="CG20" s="164">
        <f>+'[1]PGE&amp;CFDD'!AR117</f>
        <v>252.15515557999998</v>
      </c>
      <c r="CH20" s="164">
        <f>+'[1]PGE&amp;CFDD'!AS117</f>
        <v>62.444008941696097</v>
      </c>
      <c r="CI20" s="164">
        <f>+'[1]PGE&amp;CFDD'!AT117</f>
        <v>-69.248197463707726</v>
      </c>
      <c r="CJ20" s="164">
        <f>+'[1]PGE&amp;CFDD'!AU117</f>
        <v>-29.261382029772108</v>
      </c>
      <c r="CK20" s="164">
        <f>+'[1]PGE&amp;CFDD'!AV117</f>
        <v>-84.719181536229144</v>
      </c>
      <c r="CL20" s="164">
        <f>+'[1]PGE&amp;CFDD'!AW117</f>
        <v>35.320645368178759</v>
      </c>
      <c r="CM20" s="164">
        <f>+'[1]PGE&amp;CFDD'!AX117</f>
        <v>90.075204448376894</v>
      </c>
      <c r="CN20" s="164">
        <f>+'[1]PGE&amp;CFDD'!AY117</f>
        <v>414.39531868092524</v>
      </c>
      <c r="CO20" s="164">
        <f>+'[1]PGE&amp;CFDD'!AZ117</f>
        <v>-1.6729653951415457E-2</v>
      </c>
      <c r="CP20" s="164">
        <f>+'[1]PGE&amp;CFDD'!BA117</f>
        <v>106.72285171853048</v>
      </c>
      <c r="CQ20" s="164">
        <f>+'[1]PGE&amp;CFDD'!BB117</f>
        <v>224.94043562820298</v>
      </c>
      <c r="CR20" s="164">
        <f>+'[1]PGE&amp;CFDD'!BC117</f>
        <v>-71.025261178198548</v>
      </c>
      <c r="CS20" s="164">
        <f>+'[1]PGE&amp;CFDD'!BD117</f>
        <v>55.855042453001602</v>
      </c>
      <c r="CT20" s="164">
        <f>+'[1]PGE&amp;CFDD'!BE117</f>
        <v>916.46287413425614</v>
      </c>
      <c r="CU20" s="164">
        <f>+'[1]PGE&amp;CFDD'!BF117</f>
        <v>31.374531738843643</v>
      </c>
      <c r="CV20" s="164">
        <f>+'[1]PGE&amp;CFDD'!BG117</f>
        <v>-31.644273975081433</v>
      </c>
      <c r="CW20" s="164">
        <f>+'[1]PGE&amp;CFDD'!BH117</f>
        <v>-115.79530156300552</v>
      </c>
      <c r="CX20" s="164">
        <f>+'[1]PGE&amp;CFDD'!BI117</f>
        <v>508.14030208327222</v>
      </c>
      <c r="CY20" s="164">
        <f>+'[1]PGE&amp;CFDD'!BJ117</f>
        <v>1384.9376419800001</v>
      </c>
      <c r="CZ20" s="164">
        <f>+'[1]PGE&amp;CFDD'!BK117</f>
        <v>-20.311560090000285</v>
      </c>
      <c r="DA20" s="164">
        <f>+'[1]PGE&amp;CFDD'!BL117</f>
        <v>29.61394005999955</v>
      </c>
      <c r="DB20" s="164">
        <f>+'[1]PGE&amp;CFDD'!BM117</f>
        <v>42.105840849999367</v>
      </c>
      <c r="DC20" s="164">
        <f>+'[1]PGE&amp;CFDD'!BN117</f>
        <v>87.371715441999868</v>
      </c>
      <c r="DD20" s="164">
        <f>+'[1]PGE&amp;CFDD'!BO117</f>
        <v>-1993.7676752495997</v>
      </c>
      <c r="DE20" s="164">
        <f>+'[1]PGE&amp;CFDD'!BP117</f>
        <v>-385.18630748300006</v>
      </c>
      <c r="DF20" s="164">
        <f>+'[1]PGE&amp;CFDD'!BQ117</f>
        <v>-90.131241317400054</v>
      </c>
      <c r="DG20" s="164">
        <f>+'[1]PGE&amp;CFDD'!BR117</f>
        <v>-293.57189304539992</v>
      </c>
      <c r="DH20" s="164">
        <f>+'[1]PGE&amp;CFDD'!BS117</f>
        <v>-31.036402276400054</v>
      </c>
      <c r="DI20" s="164">
        <f>+'[1]PGE&amp;CFDD'!BT117</f>
        <v>-79.230617336599892</v>
      </c>
      <c r="DJ20" s="164">
        <f>+'[1]PGE&amp;CFDD'!BU117</f>
        <v>-46.943816942199987</v>
      </c>
      <c r="DK20" s="164">
        <f>+'[1]PGE&amp;CFDD'!BV117</f>
        <v>7.4837246266000648</v>
      </c>
      <c r="DL20" s="164">
        <f>+'[1]PGE&amp;CFDD'!BW117</f>
        <v>460.51231001579998</v>
      </c>
      <c r="DM20" s="164">
        <f>+'[1]PGE&amp;CFDD'!BX117</f>
        <v>15.831584930199995</v>
      </c>
      <c r="DN20" s="164">
        <f>+'[1]PGE&amp;CFDD'!BY117</f>
        <v>-173.57398047219999</v>
      </c>
      <c r="DO20" s="164">
        <f>+'[1]PGE&amp;CFDD'!BZ117</f>
        <v>58.058513156599929</v>
      </c>
      <c r="DP20" s="164">
        <f>+'[1]PGE&amp;CFDD'!CA117</f>
        <v>-272.04571519440003</v>
      </c>
      <c r="DQ20" s="164">
        <f>+'[1]PGE&amp;CFDD'!CB117</f>
        <v>14.684771818399895</v>
      </c>
      <c r="DR20" s="164">
        <f>+'[1]PGE&amp;CFDD'!CC117</f>
        <v>-188.62905059920007</v>
      </c>
      <c r="DS20" s="164">
        <f>+'[1]PGE&amp;CFDD'!CD117</f>
        <v>86.195694589199945</v>
      </c>
      <c r="DT20" s="164">
        <f>+'[1]PGE&amp;CFDD'!CE117</f>
        <v>577.38285548900001</v>
      </c>
      <c r="DU20" s="164">
        <f>+'[1]PGE&amp;CFDD'!CF117</f>
        <v>-162.85936884180006</v>
      </c>
      <c r="DV20" s="164">
        <f>+'[1]PGE&amp;CFDD'!CG117</f>
        <v>-62.767933298600042</v>
      </c>
      <c r="DW20" s="164">
        <f>+'[1]PGE&amp;CFDD'!CH117</f>
        <v>-187.86662878520002</v>
      </c>
      <c r="DX20" s="164">
        <f>+'[1]PGE&amp;CFDD'!CI117</f>
        <v>-126.56004164939998</v>
      </c>
      <c r="DY20" s="164">
        <f>+'[1]PGE&amp;CFDD'!CJ117</f>
        <v>69.02402660840005</v>
      </c>
      <c r="DZ20" s="164">
        <f>+'[1]PGE&amp;CFDD'!CK117</f>
        <v>-77.260345219000328</v>
      </c>
      <c r="EA20" s="164">
        <f>+'[1]PGE&amp;CFDD'!CL117</f>
        <v>-75.310038989999953</v>
      </c>
      <c r="EB20" s="164">
        <f>+'[1]PGE&amp;CFDD'!CM117</f>
        <v>115.63537656599999</v>
      </c>
      <c r="EC20" s="164">
        <f>+'[1]PGE&amp;CFDD'!CN117</f>
        <v>1241.1012406581995</v>
      </c>
      <c r="ED20" s="164">
        <f>+'[1]PGE&amp;CFDD'!CO117</f>
        <v>-1178.8445367198001</v>
      </c>
      <c r="EE20" s="164">
        <f>+'[1]PGE&amp;CFDD'!CP117</f>
        <v>-98.846794010800124</v>
      </c>
      <c r="EF20" s="164">
        <f>+'[1]PGE&amp;CFDD'!CQ117</f>
        <v>338.31758645479977</v>
      </c>
      <c r="EG20" s="164">
        <f>+'[1]PGE&amp;CFDD'!CR117</f>
        <v>16.637404979199971</v>
      </c>
      <c r="EH20" s="164">
        <f>+'[1]PGE&amp;CFDD'!CS117</f>
        <v>-333.74550952220011</v>
      </c>
      <c r="EI20" s="164">
        <f>+'[1]PGE&amp;CFDD'!CT117</f>
        <v>597.50173351000012</v>
      </c>
      <c r="EJ20" s="164">
        <f>+'[1]PGE&amp;CFDD'!CU117</f>
        <v>-450.9930446535293</v>
      </c>
      <c r="EK20" s="164">
        <f>+'[1]PGE&amp;CFDD'!CV117</f>
        <v>-102.09503001826033</v>
      </c>
      <c r="EL20" s="164">
        <f>+'[1]PGE&amp;CFDD'!CW117</f>
        <v>364.65552969271835</v>
      </c>
      <c r="EM20" s="164">
        <f>+'[1]PGE&amp;CFDD'!CX117</f>
        <v>-678.71641573772968</v>
      </c>
      <c r="EN20" s="164">
        <f>+'[1]PGE&amp;CFDD'!CY117</f>
        <v>407.42074889356957</v>
      </c>
      <c r="EO20" s="164">
        <f>+'[1]PGE&amp;CFDD'!CZ117</f>
        <v>-19.320660569144025</v>
      </c>
      <c r="EP20" s="164">
        <f>+'[1]PGE&amp;CFDD'!DA117</f>
        <v>122.36507245119094</v>
      </c>
      <c r="EQ20" s="164">
        <f>+'[1]PGE&amp;CFDD'!DB117</f>
        <v>-217.18659635517645</v>
      </c>
      <c r="ER20" s="164">
        <f>+'[1]PGE&amp;CFDD'!DC117</f>
        <v>153.92347436203045</v>
      </c>
      <c r="ES20" s="164">
        <f>+'[1]PGE&amp;CFDD'!DD117</f>
        <v>-73.682477030116388</v>
      </c>
      <c r="ET20" s="164">
        <f>+'[1]PGE&amp;CFDD'!DE117</f>
        <v>101.81086583272122</v>
      </c>
      <c r="EU20" s="164">
        <f>+'[1]PGE&amp;CFDD'!DF117</f>
        <v>300.42284768504874</v>
      </c>
      <c r="EV20" s="164">
        <f>+'[1]PGE&amp;CFDD'!DG117</f>
        <v>-459.3490816338076</v>
      </c>
      <c r="EW20" s="164">
        <f>+'[1]PGE&amp;CFDD'!DH117</f>
        <v>104.77890570229931</v>
      </c>
      <c r="EX20" s="164">
        <f>+'[1]PGE&amp;CFDD'!DI117</f>
        <v>461.80627499841353</v>
      </c>
      <c r="EY20" s="164">
        <f>+'[1]PGE&amp;CFDD'!DJ117</f>
        <v>-135.46515814279871</v>
      </c>
      <c r="EZ20" s="164">
        <f>+'[1]PGE&amp;CFDD'!DK117</f>
        <v>42.069621176397959</v>
      </c>
      <c r="FA20" s="164">
        <f>+'[1]PGE&amp;CFDD'!DL117</f>
        <v>-4.0261993764247563</v>
      </c>
      <c r="FB20" s="164">
        <f>+'[1]PGE&amp;CFDD'!DM117</f>
        <v>-145.21154819464869</v>
      </c>
      <c r="FC20" s="164">
        <f>+'[1]PGE&amp;CFDD'!DN117</f>
        <v>-180.69627323214172</v>
      </c>
      <c r="FD20" s="164">
        <f>+'[1]PGE&amp;CFDD'!DO117</f>
        <v>231.13231814488609</v>
      </c>
      <c r="FE20" s="164">
        <f>+'[1]PGE&amp;CFDD'!DP117</f>
        <v>-25.515247065916697</v>
      </c>
      <c r="FF20" s="164">
        <f>+'[1]PGE&amp;CFDD'!DQ117</f>
        <v>16.875170422415977</v>
      </c>
      <c r="FG20" s="164">
        <f>+'[1]PGE&amp;CFDD'!DR117</f>
        <v>-38.23466066656556</v>
      </c>
      <c r="FH20" s="164">
        <f>+'[1]PGE&amp;CFDD'!DS117</f>
        <v>-287.99893789818452</v>
      </c>
      <c r="FI20" s="164">
        <f>+'[1]PGE&amp;CFDD'!DT117</f>
        <v>140.15133146062112</v>
      </c>
      <c r="FJ20" s="164">
        <f>+'[1]PGE&amp;CFDD'!DU117</f>
        <v>119.01824968999949</v>
      </c>
      <c r="FK20" s="164">
        <f>+'[1]PGE&amp;CFDD'!DV117</f>
        <v>33.272512727550975</v>
      </c>
      <c r="FL20" s="164">
        <f>+'[1]PGE&amp;CFDD'!DW117</f>
        <v>-121.21549225845206</v>
      </c>
      <c r="FM20" s="164">
        <f>+'[1]PGE&amp;CFDD'!DX117</f>
        <v>67.101101949396025</v>
      </c>
      <c r="FN20" s="164">
        <f>+'[1]PGE&amp;CFDD'!DY117</f>
        <v>-76.316922565687207</v>
      </c>
      <c r="FO20" s="164">
        <f>+'[1]PGE&amp;CFDD'!DZ117</f>
        <v>-149.87002942558092</v>
      </c>
      <c r="FP20" s="164">
        <f>+'[1]PGE&amp;CFDD'!EA117</f>
        <v>-199.72266981026132</v>
      </c>
      <c r="FQ20" s="164">
        <f>+'[1]PGE&amp;CFDD'!EB117</f>
        <v>-22.948843916450926</v>
      </c>
      <c r="FR20" s="164">
        <f>+'[1]PGE&amp;CFDD'!EC117</f>
        <v>32.117675063708361</v>
      </c>
      <c r="FS20" s="164">
        <f>+'[1]PGE&amp;CFDD'!ED117</f>
        <v>-218.22315138746785</v>
      </c>
      <c r="FT20" s="164">
        <f>+'[1]PGE&amp;CFDD'!EE117</f>
        <v>197.38668201952623</v>
      </c>
      <c r="FU20" s="164">
        <f>+'[1]PGE&amp;CFDD'!EF117</f>
        <v>113.17108653596335</v>
      </c>
      <c r="FV20" s="164">
        <f>+'[1]PGE&amp;CFDD'!EG117</f>
        <v>58.017075761286378</v>
      </c>
      <c r="FW20" s="164">
        <f>+'[1]PGE&amp;CFDD'!EH117</f>
        <v>-90.166409234722551</v>
      </c>
      <c r="FX20" s="164">
        <f>+'[1]PGE&amp;CFDD'!EI117</f>
        <v>11.934403431869043</v>
      </c>
      <c r="FY20" s="164">
        <f>+'[1]PGE&amp;CFDD'!EJ117</f>
        <v>-10.305257594575437</v>
      </c>
      <c r="FZ20" s="164">
        <f>+'[1]PGE&amp;CFDD'!EK117</f>
        <v>-238.97567981811153</v>
      </c>
      <c r="GA20" s="164">
        <f>+'[1]PGE&amp;CFDD'!EL117</f>
        <v>-204.39474838414117</v>
      </c>
      <c r="GB20" s="164">
        <f>+'[1]PGE&amp;CFDD'!EM117</f>
        <v>-200.39693836063771</v>
      </c>
      <c r="GC20" s="164">
        <f>+'[1]PGE&amp;CFDD'!EN117</f>
        <v>199.78293273942273</v>
      </c>
      <c r="GD20" s="164">
        <f>+'[1]PGE&amp;CFDD'!EO117</f>
        <v>42.280265598283222</v>
      </c>
      <c r="GE20" s="164">
        <f>+'[1]PGE&amp;CFDD'!EP117</f>
        <v>-38.182318146300702</v>
      </c>
      <c r="GF20" s="164">
        <f>+'[1]PGE&amp;CFDD'!EQ117</f>
        <v>127.16089972080175</v>
      </c>
      <c r="GG20" s="164">
        <f>+'[1]PGE&amp;CFDD'!ER117</f>
        <v>-40.114650208437638</v>
      </c>
      <c r="GH20" s="164">
        <f>+'[1]PGE&amp;CFDD'!ES117</f>
        <v>200.09595116793776</v>
      </c>
    </row>
    <row r="21" spans="2:190" s="92" customFormat="1">
      <c r="B21" s="180">
        <v>212</v>
      </c>
      <c r="C21" s="202" t="s">
        <v>90</v>
      </c>
      <c r="D21" s="164">
        <f>+SUM(BG21:BR21)</f>
        <v>2174.8215135099999</v>
      </c>
      <c r="E21" s="164">
        <f t="shared" si="118"/>
        <v>2648.2006458299998</v>
      </c>
      <c r="F21" s="164">
        <f t="shared" si="119"/>
        <v>-14.538928169999906</v>
      </c>
      <c r="G21" s="164">
        <f t="shared" si="120"/>
        <v>-101.20116037999935</v>
      </c>
      <c r="H21" s="164">
        <f>+SUM(DC21:DN21)</f>
        <v>2325.7369574399995</v>
      </c>
      <c r="I21" s="164">
        <f t="shared" si="122"/>
        <v>-1086.5874931799999</v>
      </c>
      <c r="J21" s="164">
        <f t="shared" si="123"/>
        <v>221.34065534300009</v>
      </c>
      <c r="K21" s="164">
        <f t="shared" si="124"/>
        <v>1574.8512177325713</v>
      </c>
      <c r="L21" s="164">
        <f t="shared" si="125"/>
        <v>311.39503823522546</v>
      </c>
      <c r="M21" s="164">
        <f t="shared" si="126"/>
        <v>551.98143893575127</v>
      </c>
      <c r="N21" s="164">
        <f t="shared" si="14"/>
        <v>563.33780182408805</v>
      </c>
      <c r="O21" s="164">
        <f>+SUM(BG21:BI21)</f>
        <v>94.222014329999951</v>
      </c>
      <c r="P21" s="164">
        <f>+SUM(BJ21:BL21)</f>
        <v>559.00231555999994</v>
      </c>
      <c r="Q21" s="164">
        <f>+SUM(BM21:BO21)</f>
        <v>333.10923840999993</v>
      </c>
      <c r="R21" s="164">
        <f>+SUM(BP21:BR21)</f>
        <v>1188.4879452100001</v>
      </c>
      <c r="S21" s="164">
        <f>+SUM(BS21:BU21)</f>
        <v>949.25176726999996</v>
      </c>
      <c r="T21" s="164">
        <f>+SUM(BV21:BX21)</f>
        <v>427.62853079000001</v>
      </c>
      <c r="U21" s="164">
        <f>+SUM(BY21:CA21)</f>
        <v>-9.3713980599999473</v>
      </c>
      <c r="V21" s="164">
        <f>+SUM(CB21:CD21)</f>
        <v>1280.6917458299999</v>
      </c>
      <c r="W21" s="164">
        <f>+SUM(CE21:CG21)</f>
        <v>75.158867690000051</v>
      </c>
      <c r="X21" s="164">
        <f>+SUM(CH21:CJ21)</f>
        <v>-324.26096728000005</v>
      </c>
      <c r="Y21" s="164">
        <f>+SUM(CK21:CM21)</f>
        <v>-190.31084679000003</v>
      </c>
      <c r="Z21" s="164">
        <f>+SUM(CN21:CP21)</f>
        <v>424.87401821000009</v>
      </c>
      <c r="AA21" s="164">
        <f>+SUM(CQ21:CS21)</f>
        <v>1315.05574058</v>
      </c>
      <c r="AB21" s="164">
        <f>+SUM(CT21:CV21)</f>
        <v>-954.58980468999948</v>
      </c>
      <c r="AC21" s="164">
        <f>+SUM(CW21:CY21)</f>
        <v>-510.84389793999969</v>
      </c>
      <c r="AD21" s="164">
        <f>+SUM(CZ21:DB21)</f>
        <v>49.176801669999804</v>
      </c>
      <c r="AE21" s="164">
        <f>+SUM(DC21:DE21)</f>
        <v>4161.3786880300004</v>
      </c>
      <c r="AF21" s="164">
        <f>+SUM(DF21:DH21)</f>
        <v>-1632.5496164900003</v>
      </c>
      <c r="AG21" s="164">
        <f>+SUM(DI21:DK21)</f>
        <v>-28.114592479999999</v>
      </c>
      <c r="AH21" s="164">
        <f>+SUM(DL21:DN21)</f>
        <v>-174.97752161999998</v>
      </c>
      <c r="AI21" s="164">
        <f>+SUM(DO21:DQ21)</f>
        <v>-420.73282598000003</v>
      </c>
      <c r="AJ21" s="164">
        <f>+SUM(DR21:DT21)</f>
        <v>-385.35355165999994</v>
      </c>
      <c r="AK21" s="164">
        <f>+SUM(DU21:DW21)</f>
        <v>-111.56351076000001</v>
      </c>
      <c r="AL21" s="164">
        <f>+SUM(DX21:DZ21)</f>
        <v>-168.93760478000002</v>
      </c>
      <c r="AM21" s="164">
        <f>+SUM(EA21:EC21)</f>
        <v>400.92367347000004</v>
      </c>
      <c r="AN21" s="164">
        <f>+SUM(ED21:EF21)</f>
        <v>-357.15488051999995</v>
      </c>
      <c r="AO21" s="164">
        <f>+SUM(EG21:EI21)</f>
        <v>144.64876255000001</v>
      </c>
      <c r="AP21" s="164">
        <f>+SUM(EJ21:EL21)</f>
        <v>32.923099843000003</v>
      </c>
      <c r="AQ21" s="164">
        <f>+SUM(EM21:EO21)</f>
        <v>562.99566593896918</v>
      </c>
      <c r="AR21" s="164">
        <f>+SUM(EP21:ER21)</f>
        <v>-19.034007377921629</v>
      </c>
      <c r="AS21" s="198">
        <f>+SUM(ES21:EU21)</f>
        <v>83.564825158929011</v>
      </c>
      <c r="AT21" s="164">
        <f>+SUM(EV21:EX21)</f>
        <v>947.32473401259472</v>
      </c>
      <c r="AU21" s="164">
        <f t="shared" si="127"/>
        <v>-655.75024543000006</v>
      </c>
      <c r="AV21" s="164">
        <f t="shared" si="128"/>
        <v>766.74247243965863</v>
      </c>
      <c r="AW21" s="164">
        <f t="shared" si="129"/>
        <v>331.29570454936822</v>
      </c>
      <c r="AX21" s="164">
        <f t="shared" si="130"/>
        <v>-130.89289332380133</v>
      </c>
      <c r="AY21" s="164">
        <f t="shared" si="131"/>
        <v>-192.78090826883405</v>
      </c>
      <c r="AZ21" s="164">
        <f t="shared" si="132"/>
        <v>-10.038606746410807</v>
      </c>
      <c r="BA21" s="164">
        <f t="shared" si="17"/>
        <v>652.21806164348345</v>
      </c>
      <c r="BB21" s="164">
        <f t="shared" si="18"/>
        <v>102.58289230751265</v>
      </c>
      <c r="BC21" s="164">
        <f t="shared" si="19"/>
        <v>-207.86411918039039</v>
      </c>
      <c r="BD21" s="164">
        <f t="shared" si="20"/>
        <v>533.95715661499139</v>
      </c>
      <c r="BE21" s="164">
        <f t="shared" si="21"/>
        <v>-24.865995232147299</v>
      </c>
      <c r="BF21" s="164">
        <f t="shared" si="22"/>
        <v>262.11075962163437</v>
      </c>
      <c r="BG21" s="164">
        <f>+'[1]PGE&amp;CFDD'!R118</f>
        <v>96.183957979999974</v>
      </c>
      <c r="BH21" s="164">
        <f>+'[1]PGE&amp;CFDD'!S118</f>
        <v>-105.13329267</v>
      </c>
      <c r="BI21" s="164">
        <f>+'[1]PGE&amp;CFDD'!T118</f>
        <v>103.17134901999998</v>
      </c>
      <c r="BJ21" s="164">
        <f>+'[1]PGE&amp;CFDD'!U118</f>
        <v>170.99503746999997</v>
      </c>
      <c r="BK21" s="164">
        <f>+'[1]PGE&amp;CFDD'!V118</f>
        <v>175.81890196000001</v>
      </c>
      <c r="BL21" s="164">
        <f>+'[1]PGE&amp;CFDD'!W118</f>
        <v>212.18837612999999</v>
      </c>
      <c r="BM21" s="164">
        <f>+'[1]PGE&amp;CFDD'!X118</f>
        <v>130.24572804999997</v>
      </c>
      <c r="BN21" s="164">
        <f>+'[1]PGE&amp;CFDD'!Y118</f>
        <v>80.155060339999977</v>
      </c>
      <c r="BO21" s="164">
        <f>+'[1]PGE&amp;CFDD'!Z118</f>
        <v>122.70845002</v>
      </c>
      <c r="BP21" s="164">
        <f>+'[1]PGE&amp;CFDD'!AA118</f>
        <v>545.11983991000011</v>
      </c>
      <c r="BQ21" s="164">
        <f>+'[1]PGE&amp;CFDD'!AB118</f>
        <v>358.84668145000001</v>
      </c>
      <c r="BR21" s="164">
        <f>+'[1]PGE&amp;CFDD'!AC118</f>
        <v>284.52142384999996</v>
      </c>
      <c r="BS21" s="164">
        <f>+'[1]PGE&amp;CFDD'!AD118</f>
        <v>123.25027036</v>
      </c>
      <c r="BT21" s="164">
        <f>+'[1]PGE&amp;CFDD'!AE118</f>
        <v>411.13097142999993</v>
      </c>
      <c r="BU21" s="164">
        <f>+'[1]PGE&amp;CFDD'!AF118</f>
        <v>414.87052548000008</v>
      </c>
      <c r="BV21" s="164">
        <f>+'[1]PGE&amp;CFDD'!AG118</f>
        <v>207.13499603</v>
      </c>
      <c r="BW21" s="164">
        <f>+'[1]PGE&amp;CFDD'!AH118</f>
        <v>235.49385025999996</v>
      </c>
      <c r="BX21" s="164">
        <f>+'[1]PGE&amp;CFDD'!AI118</f>
        <v>-15.000315499999942</v>
      </c>
      <c r="BY21" s="164">
        <f>+'[1]PGE&amp;CFDD'!AJ118</f>
        <v>-140.08165761999993</v>
      </c>
      <c r="BZ21" s="164">
        <f>+'[1]PGE&amp;CFDD'!AK118</f>
        <v>25.736743799999999</v>
      </c>
      <c r="CA21" s="164">
        <f>+'[1]PGE&amp;CFDD'!AL118</f>
        <v>104.97351575999998</v>
      </c>
      <c r="CB21" s="164">
        <f>+'[1]PGE&amp;CFDD'!AM118</f>
        <v>374.13174891</v>
      </c>
      <c r="CC21" s="164">
        <f>+'[1]PGE&amp;CFDD'!AN118</f>
        <v>241.17451235000001</v>
      </c>
      <c r="CD21" s="164">
        <f>+'[1]PGE&amp;CFDD'!AO118</f>
        <v>665.3854845699999</v>
      </c>
      <c r="CE21" s="164">
        <f>+'[1]PGE&amp;CFDD'!AP118</f>
        <v>111.42591128000001</v>
      </c>
      <c r="CF21" s="164">
        <f>+'[1]PGE&amp;CFDD'!AQ118</f>
        <v>-80.796558849999997</v>
      </c>
      <c r="CG21" s="164">
        <f>+'[1]PGE&amp;CFDD'!AR118</f>
        <v>44.529515260000039</v>
      </c>
      <c r="CH21" s="164">
        <f>+'[1]PGE&amp;CFDD'!AS118</f>
        <v>-103.18884352000003</v>
      </c>
      <c r="CI21" s="164">
        <f>+'[1]PGE&amp;CFDD'!AT118</f>
        <v>-28.606774389999991</v>
      </c>
      <c r="CJ21" s="164">
        <f>+'[1]PGE&amp;CFDD'!AU118</f>
        <v>-192.46534937000001</v>
      </c>
      <c r="CK21" s="164">
        <f>+'[1]PGE&amp;CFDD'!AV118</f>
        <v>-62.96458801</v>
      </c>
      <c r="CL21" s="164">
        <f>+'[1]PGE&amp;CFDD'!AW118</f>
        <v>-61.724171620000007</v>
      </c>
      <c r="CM21" s="164">
        <f>+'[1]PGE&amp;CFDD'!AX118</f>
        <v>-65.622087160000007</v>
      </c>
      <c r="CN21" s="164">
        <f>+'[1]PGE&amp;CFDD'!AY118</f>
        <v>-4.9281036399999998</v>
      </c>
      <c r="CO21" s="164">
        <f>+'[1]PGE&amp;CFDD'!AZ118</f>
        <v>275.56480188999996</v>
      </c>
      <c r="CP21" s="164">
        <f>+'[1]PGE&amp;CFDD'!BA118</f>
        <v>154.23731996000015</v>
      </c>
      <c r="CQ21" s="164">
        <f>+'[1]PGE&amp;CFDD'!BB118</f>
        <v>329.92449883000006</v>
      </c>
      <c r="CR21" s="164">
        <f>+'[1]PGE&amp;CFDD'!BC118</f>
        <v>202.07350149000004</v>
      </c>
      <c r="CS21" s="164">
        <f>+'[1]PGE&amp;CFDD'!BD118</f>
        <v>783.05774026000006</v>
      </c>
      <c r="CT21" s="164">
        <f>+'[1]PGE&amp;CFDD'!BE118</f>
        <v>-943.98216362999972</v>
      </c>
      <c r="CU21" s="164">
        <f>+'[1]PGE&amp;CFDD'!BF118</f>
        <v>124.23313836</v>
      </c>
      <c r="CV21" s="164">
        <f>+'[1]PGE&amp;CFDD'!BG118</f>
        <v>-134.84077941999976</v>
      </c>
      <c r="CW21" s="164">
        <f>+'[1]PGE&amp;CFDD'!BH118</f>
        <v>27.052015330000017</v>
      </c>
      <c r="CX21" s="164">
        <f>+'[1]PGE&amp;CFDD'!BI118</f>
        <v>245.70105992000003</v>
      </c>
      <c r="CY21" s="164">
        <f>+'[1]PGE&amp;CFDD'!BJ118</f>
        <v>-783.59697318999974</v>
      </c>
      <c r="CZ21" s="164">
        <f>+'[1]PGE&amp;CFDD'!BK118</f>
        <v>128.08069877000003</v>
      </c>
      <c r="DA21" s="164">
        <f>+'[1]PGE&amp;CFDD'!BL118</f>
        <v>-65.606049999999982</v>
      </c>
      <c r="DB21" s="164">
        <f>+'[1]PGE&amp;CFDD'!BM118</f>
        <v>-13.29784710000024</v>
      </c>
      <c r="DC21" s="164">
        <f>+'[1]PGE&amp;CFDD'!BN118</f>
        <v>536.60938176000002</v>
      </c>
      <c r="DD21" s="164">
        <f>+'[1]PGE&amp;CFDD'!BO118</f>
        <v>2452.6279492000003</v>
      </c>
      <c r="DE21" s="164">
        <f>+'[1]PGE&amp;CFDD'!BP118</f>
        <v>1172.1413570699999</v>
      </c>
      <c r="DF21" s="164">
        <f>+'[1]PGE&amp;CFDD'!BQ118</f>
        <v>150.29107173</v>
      </c>
      <c r="DG21" s="164">
        <f>+'[1]PGE&amp;CFDD'!BR118</f>
        <v>-1775.5406882200002</v>
      </c>
      <c r="DH21" s="164">
        <f>+'[1]PGE&amp;CFDD'!BS118</f>
        <v>-7.3</v>
      </c>
      <c r="DI21" s="164">
        <f>+'[1]PGE&amp;CFDD'!BT118</f>
        <v>-14.354924429999997</v>
      </c>
      <c r="DJ21" s="164">
        <f>+'[1]PGE&amp;CFDD'!BU118</f>
        <v>-23.126583159999996</v>
      </c>
      <c r="DK21" s="164">
        <f>+'[1]PGE&amp;CFDD'!BV118</f>
        <v>9.3669151099999937</v>
      </c>
      <c r="DL21" s="164">
        <f>+'[1]PGE&amp;CFDD'!BW118</f>
        <v>-3.7373100300000002</v>
      </c>
      <c r="DM21" s="164">
        <f>+'[1]PGE&amp;CFDD'!BX118</f>
        <v>-29.323519700000002</v>
      </c>
      <c r="DN21" s="164">
        <f>+'[1]PGE&amp;CFDD'!BY118</f>
        <v>-141.91669188999998</v>
      </c>
      <c r="DO21" s="164">
        <f>+'[1]PGE&amp;CFDD'!BZ118</f>
        <v>-3.3340385399999999</v>
      </c>
      <c r="DP21" s="164">
        <f>+'[1]PGE&amp;CFDD'!CA118</f>
        <v>-9.1085588499999997</v>
      </c>
      <c r="DQ21" s="164">
        <f>+'[1]PGE&amp;CFDD'!CB118</f>
        <v>-408.29022859000003</v>
      </c>
      <c r="DR21" s="164">
        <f>+'[1]PGE&amp;CFDD'!CC118</f>
        <v>-8.9819127499999993</v>
      </c>
      <c r="DS21" s="164">
        <f>+'[1]PGE&amp;CFDD'!CD118</f>
        <v>-363.27571505999992</v>
      </c>
      <c r="DT21" s="164">
        <f>+'[1]PGE&amp;CFDD'!CE118</f>
        <v>-13.09592385</v>
      </c>
      <c r="DU21" s="164">
        <f>+'[1]PGE&amp;CFDD'!CF118</f>
        <v>-27.65903389</v>
      </c>
      <c r="DV21" s="164">
        <f>+'[1]PGE&amp;CFDD'!CG118</f>
        <v>-72.459085000000002</v>
      </c>
      <c r="DW21" s="164">
        <f>+'[1]PGE&amp;CFDD'!CH118</f>
        <v>-11.445391870000002</v>
      </c>
      <c r="DX21" s="164">
        <f>+'[1]PGE&amp;CFDD'!CI118</f>
        <v>10.094298729999991</v>
      </c>
      <c r="DY21" s="164">
        <f>+'[1]PGE&amp;CFDD'!CJ118</f>
        <v>-8.0916561199999961</v>
      </c>
      <c r="DZ21" s="164">
        <f>+'[1]PGE&amp;CFDD'!CK118</f>
        <v>-170.94024739000002</v>
      </c>
      <c r="EA21" s="164">
        <f>+'[1]PGE&amp;CFDD'!CL118</f>
        <v>152.84531032000001</v>
      </c>
      <c r="EB21" s="164">
        <f>+'[1]PGE&amp;CFDD'!CM118</f>
        <v>1.61560825</v>
      </c>
      <c r="EC21" s="164">
        <f>+'[1]PGE&amp;CFDD'!CN118</f>
        <v>246.46275489999999</v>
      </c>
      <c r="ED21" s="164">
        <f>+'[1]PGE&amp;CFDD'!CO118</f>
        <v>-3.3961767499999995</v>
      </c>
      <c r="EE21" s="164">
        <f>+'[1]PGE&amp;CFDD'!CP118</f>
        <v>-323.00478075999996</v>
      </c>
      <c r="EF21" s="164">
        <f>+'[1]PGE&amp;CFDD'!CQ118</f>
        <v>-30.753923010000001</v>
      </c>
      <c r="EG21" s="164">
        <f>+'[1]PGE&amp;CFDD'!CR118</f>
        <v>-74.16344045000001</v>
      </c>
      <c r="EH21" s="164">
        <f>+'[1]PGE&amp;CFDD'!CS118</f>
        <v>195.65664982000001</v>
      </c>
      <c r="EI21" s="164">
        <f>+'[1]PGE&amp;CFDD'!CT118</f>
        <v>23.155553180000027</v>
      </c>
      <c r="EJ21" s="164">
        <f>+'[1]PGE&amp;CFDD'!CU118</f>
        <v>-47.854018230000008</v>
      </c>
      <c r="EK21" s="164">
        <f>+'[1]PGE&amp;CFDD'!CV118</f>
        <v>59.092303389999998</v>
      </c>
      <c r="EL21" s="164">
        <f>+'[1]PGE&amp;CFDD'!CW118</f>
        <v>21.684814683000013</v>
      </c>
      <c r="EM21" s="164">
        <f>+'[1]PGE&amp;CFDD'!CX118</f>
        <v>368.07006610000002</v>
      </c>
      <c r="EN21" s="164">
        <f>+'[1]PGE&amp;CFDD'!CY118</f>
        <v>320.45141456035333</v>
      </c>
      <c r="EO21" s="164">
        <f>+'[1]PGE&amp;CFDD'!CZ118</f>
        <v>-125.52581472138414</v>
      </c>
      <c r="EP21" s="164">
        <f>+'[1]PGE&amp;CFDD'!DA118</f>
        <v>30.48264177902594</v>
      </c>
      <c r="EQ21" s="164">
        <f>+'[1]PGE&amp;CFDD'!DB118</f>
        <v>-26.468756306947569</v>
      </c>
      <c r="ER21" s="164">
        <f>+'[1]PGE&amp;CFDD'!DC118</f>
        <v>-23.04789285</v>
      </c>
      <c r="ES21" s="164">
        <f>+'[1]PGE&amp;CFDD'!DD118</f>
        <v>177.31399746296472</v>
      </c>
      <c r="ET21" s="164">
        <f>+'[1]PGE&amp;CFDD'!DE118</f>
        <v>-44.073498529999995</v>
      </c>
      <c r="EU21" s="164">
        <f>+'[1]PGE&amp;CFDD'!DF118</f>
        <v>-49.675673774035715</v>
      </c>
      <c r="EV21" s="164">
        <f>+'[1]PGE&amp;CFDD'!DG118</f>
        <v>265.63185104247106</v>
      </c>
      <c r="EW21" s="164">
        <f>+'[1]PGE&amp;CFDD'!DH118</f>
        <v>330.50636025045787</v>
      </c>
      <c r="EX21" s="164">
        <f>+'[1]PGE&amp;CFDD'!DI118</f>
        <v>351.1865227196659</v>
      </c>
      <c r="EY21" s="164">
        <f>+'[1]PGE&amp;CFDD'!DJ118</f>
        <v>-369.94134525999999</v>
      </c>
      <c r="EZ21" s="164">
        <f>+'[1]PGE&amp;CFDD'!DK118</f>
        <v>-66.114314760000013</v>
      </c>
      <c r="FA21" s="164">
        <f>+'[1]PGE&amp;CFDD'!DL118</f>
        <v>-219.69458541000003</v>
      </c>
      <c r="FB21" s="164">
        <f>+'[1]PGE&amp;CFDD'!DM118</f>
        <v>457.02193459682735</v>
      </c>
      <c r="FC21" s="164">
        <f>+'[1]PGE&amp;CFDD'!DN118</f>
        <v>194.46915034196101</v>
      </c>
      <c r="FD21" s="164">
        <f>+'[1]PGE&amp;CFDD'!DO118</f>
        <v>115.25138750087019</v>
      </c>
      <c r="FE21" s="164">
        <f>+'[1]PGE&amp;CFDD'!DP118</f>
        <v>387.86954887357774</v>
      </c>
      <c r="FF21" s="164">
        <f>+'[1]PGE&amp;CFDD'!DQ118</f>
        <v>42.640525193275622</v>
      </c>
      <c r="FG21" s="164">
        <f>+'[1]PGE&amp;CFDD'!DR118</f>
        <v>-99.214369517485096</v>
      </c>
      <c r="FH21" s="164">
        <f>+'[1]PGE&amp;CFDD'!DS118</f>
        <v>-643.45441457981428</v>
      </c>
      <c r="FI21" s="164">
        <f>+'[1]PGE&amp;CFDD'!DT118</f>
        <v>-157.85161466405415</v>
      </c>
      <c r="FJ21" s="164">
        <f>+'[1]PGE&amp;CFDD'!DU118</f>
        <v>670.41313592006713</v>
      </c>
      <c r="FK21" s="164">
        <f>+'[1]PGE&amp;CFDD'!DV118</f>
        <v>-190.0710028587533</v>
      </c>
      <c r="FL21" s="164">
        <f>+'[1]PGE&amp;CFDD'!DW118</f>
        <v>-38.367563036169209</v>
      </c>
      <c r="FM21" s="164">
        <f>+'[1]PGE&amp;CFDD'!DX118</f>
        <v>35.657657626088451</v>
      </c>
      <c r="FN21" s="164">
        <f>+'[1]PGE&amp;CFDD'!DY118</f>
        <v>-435.67506996000014</v>
      </c>
      <c r="FO21" s="164">
        <f>+'[1]PGE&amp;CFDD'!DZ118</f>
        <v>424.95835206597928</v>
      </c>
      <c r="FP21" s="164">
        <f>+'[1]PGE&amp;CFDD'!EA118</f>
        <v>0.67811114761005342</v>
      </c>
      <c r="FQ21" s="164">
        <f>+'[1]PGE&amp;CFDD'!EB118</f>
        <v>12.732289730574934</v>
      </c>
      <c r="FR21" s="164">
        <f>+'[1]PGE&amp;CFDD'!EC118</f>
        <v>153.92527204742174</v>
      </c>
      <c r="FS21" s="164">
        <f>+'[1]PGE&amp;CFDD'!ED118</f>
        <v>485.5604998654868</v>
      </c>
      <c r="FT21" s="164">
        <f>+'[1]PGE&amp;CFDD'!EE118</f>
        <v>-323.82312430000002</v>
      </c>
      <c r="FU21" s="164">
        <f>+'[1]PGE&amp;CFDD'!EF118</f>
        <v>498.25865810558997</v>
      </c>
      <c r="FV21" s="164">
        <f>+'[1]PGE&amp;CFDD'!EG118</f>
        <v>-71.852641498077304</v>
      </c>
      <c r="FW21" s="164">
        <f>+'[1]PGE&amp;CFDD'!EH118</f>
        <v>-135.05941537200002</v>
      </c>
      <c r="FX21" s="164">
        <f>+'[1]PGE&amp;CFDD'!EI118</f>
        <v>-550.00952384000004</v>
      </c>
      <c r="FY21" s="164">
        <f>+'[1]PGE&amp;CFDD'!EJ118</f>
        <v>477.20482003160964</v>
      </c>
      <c r="FZ21" s="164">
        <f>+'[1]PGE&amp;CFDD'!EK118</f>
        <v>235.57388812626519</v>
      </c>
      <c r="GA21" s="164">
        <f>+'[1]PGE&amp;CFDD'!EL118</f>
        <v>170.84435342200001</v>
      </c>
      <c r="GB21" s="164">
        <f>+'[1]PGE&amp;CFDD'!EM118</f>
        <v>127.53891506672615</v>
      </c>
      <c r="GC21" s="164">
        <f>+'[1]PGE&amp;CFDD'!EN118</f>
        <v>183.12255166105828</v>
      </c>
      <c r="GD21" s="164">
        <f>+'[1]PGE&amp;CFDD'!EO118</f>
        <v>-192.65221588819392</v>
      </c>
      <c r="GE21" s="164">
        <f>+'[1]PGE&amp;CFDD'!EP118</f>
        <v>-15.336331005011658</v>
      </c>
      <c r="GF21" s="164">
        <f>+'[1]PGE&amp;CFDD'!EQ118</f>
        <v>295.47418316738845</v>
      </c>
      <c r="GG21" s="164">
        <f>+'[1]PGE&amp;CFDD'!ER118</f>
        <v>-100.52979153</v>
      </c>
      <c r="GH21" s="164">
        <f>+'[1]PGE&amp;CFDD'!ES118</f>
        <v>67.166367984245937</v>
      </c>
    </row>
    <row r="22" spans="2:190" s="92" customFormat="1">
      <c r="B22" s="180">
        <v>213</v>
      </c>
      <c r="C22" s="202" t="s">
        <v>91</v>
      </c>
      <c r="D22" s="164">
        <f>+SUM(BG22:BR22)</f>
        <v>6.3814359599999992</v>
      </c>
      <c r="E22" s="164">
        <f t="shared" si="118"/>
        <v>2006.3814359600001</v>
      </c>
      <c r="F22" s="164">
        <f t="shared" si="119"/>
        <v>860.68503539999983</v>
      </c>
      <c r="G22" s="164">
        <f t="shared" si="120"/>
        <v>2764.9639999999999</v>
      </c>
      <c r="H22" s="164">
        <f t="shared" si="121"/>
        <v>5514.9639999999999</v>
      </c>
      <c r="I22" s="164">
        <f t="shared" si="122"/>
        <v>3014.9639999999999</v>
      </c>
      <c r="J22" s="164">
        <f t="shared" si="123"/>
        <v>2964.5940000000001</v>
      </c>
      <c r="K22" s="164">
        <f t="shared" si="124"/>
        <v>1095.2759919999999</v>
      </c>
      <c r="L22" s="164">
        <f t="shared" si="125"/>
        <v>-10.036279449999995</v>
      </c>
      <c r="M22" s="164">
        <f t="shared" si="126"/>
        <v>-39.036558899999989</v>
      </c>
      <c r="N22" s="164">
        <f t="shared" si="14"/>
        <v>-693.34708145612512</v>
      </c>
      <c r="O22" s="164">
        <f>+SUM(BG22:BI22)</f>
        <v>3.1907179799999996</v>
      </c>
      <c r="P22" s="164">
        <f>+SUM(BJ22:BL22)</f>
        <v>0</v>
      </c>
      <c r="Q22" s="164">
        <f>+SUM(BM22:BO22)</f>
        <v>3.1907179799999996</v>
      </c>
      <c r="R22" s="164">
        <f>+SUM(BP22:BR22)</f>
        <v>0</v>
      </c>
      <c r="S22" s="164">
        <f>+SUM(BS22:BU22)</f>
        <v>3.1907179800000138</v>
      </c>
      <c r="T22" s="164">
        <f>+SUM(BV22:BX22)</f>
        <v>2000</v>
      </c>
      <c r="U22" s="164">
        <f>+SUM(BY22:CA22)</f>
        <v>3.1907179799999996</v>
      </c>
      <c r="V22" s="164">
        <f>+SUM(CB22:CD22)</f>
        <v>0</v>
      </c>
      <c r="W22" s="164">
        <f>+SUM(CE22:CG22)</f>
        <v>753.20303539999998</v>
      </c>
      <c r="X22" s="164">
        <f>+SUM(CH22:CJ22)</f>
        <v>750</v>
      </c>
      <c r="Y22" s="164">
        <f>+SUM(CK22:CM22)</f>
        <v>7.4819999999999993</v>
      </c>
      <c r="Z22" s="164">
        <f>+SUM(CN22:CP22)</f>
        <v>-650</v>
      </c>
      <c r="AA22" s="164">
        <f>+SUM(CQ22:CS22)</f>
        <v>7.4819999999999993</v>
      </c>
      <c r="AB22" s="164">
        <f>+SUM(CT22:CV22)</f>
        <v>0</v>
      </c>
      <c r="AC22" s="164">
        <f>+SUM(CW22:CY22)</f>
        <v>2007.482</v>
      </c>
      <c r="AD22" s="164">
        <f>+SUM(CZ22:DB22)</f>
        <v>750</v>
      </c>
      <c r="AE22" s="164">
        <f>+SUM(DC22:DE22)</f>
        <v>1007.482</v>
      </c>
      <c r="AF22" s="164">
        <f>+SUM(DF22:DH22)</f>
        <v>2000</v>
      </c>
      <c r="AG22" s="164">
        <f>+SUM(DI22:DK22)</f>
        <v>7.4819999999999993</v>
      </c>
      <c r="AH22" s="164">
        <f>+SUM(DL22:DN22)</f>
        <v>2500</v>
      </c>
      <c r="AI22" s="164">
        <f>+SUM(DO22:DQ22)</f>
        <v>3007.482</v>
      </c>
      <c r="AJ22" s="164">
        <f>+SUM(DR22:DT22)</f>
        <v>0</v>
      </c>
      <c r="AK22" s="164">
        <f>+SUM(DU22:DW22)</f>
        <v>7.4819999999999993</v>
      </c>
      <c r="AL22" s="164">
        <f>+SUM(DX22:DZ22)</f>
        <v>0</v>
      </c>
      <c r="AM22" s="164">
        <f>+SUM(EA22:EC22)</f>
        <v>1007.482</v>
      </c>
      <c r="AN22" s="164">
        <f>+SUM(ED22:EF22)</f>
        <v>-50.369999999999891</v>
      </c>
      <c r="AO22" s="164">
        <f>+SUM(EG22:EI22)</f>
        <v>2007.482</v>
      </c>
      <c r="AP22" s="164">
        <f>+SUM(EJ22:EL22)</f>
        <v>0</v>
      </c>
      <c r="AQ22" s="164">
        <f>+SUM(EM22:EO22)</f>
        <v>280.47699999999998</v>
      </c>
      <c r="AR22" s="164">
        <f>+SUM(EP22:ER22)</f>
        <v>360.37483299999997</v>
      </c>
      <c r="AS22" s="198">
        <f>+SUM(ES22:EU22)</f>
        <v>454.42415899999992</v>
      </c>
      <c r="AT22" s="164">
        <f>+SUM(EV22:EX22)</f>
        <v>0</v>
      </c>
      <c r="AU22" s="164">
        <f t="shared" si="127"/>
        <v>7.4819999999999993</v>
      </c>
      <c r="AV22" s="164">
        <f t="shared" si="128"/>
        <v>0</v>
      </c>
      <c r="AW22" s="164">
        <f t="shared" si="129"/>
        <v>-17.518279449999994</v>
      </c>
      <c r="AX22" s="164">
        <f t="shared" si="130"/>
        <v>0</v>
      </c>
      <c r="AY22" s="164">
        <f t="shared" si="131"/>
        <v>-17.518279449999994</v>
      </c>
      <c r="AZ22" s="164">
        <f t="shared" si="132"/>
        <v>0</v>
      </c>
      <c r="BA22" s="164">
        <f t="shared" si="17"/>
        <v>-21.518279449999994</v>
      </c>
      <c r="BB22" s="164">
        <f t="shared" si="18"/>
        <v>0</v>
      </c>
      <c r="BC22" s="164">
        <f t="shared" si="19"/>
        <v>-21.518279450000023</v>
      </c>
      <c r="BD22" s="164">
        <f t="shared" si="20"/>
        <v>-644.31052255612508</v>
      </c>
      <c r="BE22" s="164">
        <f t="shared" si="21"/>
        <v>-27.518279450000023</v>
      </c>
      <c r="BF22" s="164">
        <f t="shared" si="22"/>
        <v>0</v>
      </c>
      <c r="BG22" s="164">
        <f>+'[1]PGE&amp;CFDD'!R119</f>
        <v>0</v>
      </c>
      <c r="BH22" s="164">
        <f>+'[1]PGE&amp;CFDD'!S119</f>
        <v>3.1907179799999996</v>
      </c>
      <c r="BI22" s="164">
        <f>+'[1]PGE&amp;CFDD'!T119</f>
        <v>0</v>
      </c>
      <c r="BJ22" s="164">
        <f>+'[1]PGE&amp;CFDD'!U119</f>
        <v>0</v>
      </c>
      <c r="BK22" s="164">
        <f>+'[1]PGE&amp;CFDD'!V119</f>
        <v>0</v>
      </c>
      <c r="BL22" s="164">
        <f>+'[1]PGE&amp;CFDD'!W119</f>
        <v>0</v>
      </c>
      <c r="BM22" s="164">
        <f>+'[1]PGE&amp;CFDD'!X119</f>
        <v>0</v>
      </c>
      <c r="BN22" s="164">
        <f>+'[1]PGE&amp;CFDD'!Y119</f>
        <v>3.1907179799999996</v>
      </c>
      <c r="BO22" s="164">
        <f>+'[1]PGE&amp;CFDD'!Z119</f>
        <v>0</v>
      </c>
      <c r="BP22" s="164">
        <f>+'[1]PGE&amp;CFDD'!AA119</f>
        <v>0</v>
      </c>
      <c r="BQ22" s="164">
        <f>+'[1]PGE&amp;CFDD'!AB119</f>
        <v>0</v>
      </c>
      <c r="BR22" s="164">
        <f>+'[1]PGE&amp;CFDD'!AC119</f>
        <v>0</v>
      </c>
      <c r="BS22" s="164">
        <f>+'[1]PGE&amp;CFDD'!AD119</f>
        <v>0</v>
      </c>
      <c r="BT22" s="164">
        <f>+'[1]PGE&amp;CFDD'!AE119</f>
        <v>3.1907179800000138</v>
      </c>
      <c r="BU22" s="164">
        <f>+'[1]PGE&amp;CFDD'!AF119</f>
        <v>0</v>
      </c>
      <c r="BV22" s="164">
        <f>+'[1]PGE&amp;CFDD'!AG119</f>
        <v>0</v>
      </c>
      <c r="BW22" s="164">
        <f>+'[1]PGE&amp;CFDD'!AH119</f>
        <v>0</v>
      </c>
      <c r="BX22" s="164">
        <f>+'[1]PGE&amp;CFDD'!AI119</f>
        <v>2000</v>
      </c>
      <c r="BY22" s="164">
        <f>+'[1]PGE&amp;CFDD'!AJ119</f>
        <v>0</v>
      </c>
      <c r="BZ22" s="164">
        <f>+'[1]PGE&amp;CFDD'!AK119</f>
        <v>3.1907179799999996</v>
      </c>
      <c r="CA22" s="164">
        <f>+'[1]PGE&amp;CFDD'!AL119</f>
        <v>0</v>
      </c>
      <c r="CB22" s="164">
        <f>+'[1]PGE&amp;CFDD'!AM119</f>
        <v>0</v>
      </c>
      <c r="CC22" s="164">
        <f>+'[1]PGE&amp;CFDD'!AN119</f>
        <v>0</v>
      </c>
      <c r="CD22" s="164">
        <f>+'[1]PGE&amp;CFDD'!AO119</f>
        <v>0</v>
      </c>
      <c r="CE22" s="164">
        <f>+'[1]PGE&amp;CFDD'!AP119</f>
        <v>0</v>
      </c>
      <c r="CF22" s="164">
        <f>+'[1]PGE&amp;CFDD'!AQ119</f>
        <v>3.2030354000000001</v>
      </c>
      <c r="CG22" s="164">
        <f>+'[1]PGE&amp;CFDD'!AR119</f>
        <v>750</v>
      </c>
      <c r="CH22" s="164">
        <f>+'[1]PGE&amp;CFDD'!AS119</f>
        <v>0</v>
      </c>
      <c r="CI22" s="164">
        <f>+'[1]PGE&amp;CFDD'!AT119</f>
        <v>750</v>
      </c>
      <c r="CJ22" s="164">
        <f>+'[1]PGE&amp;CFDD'!AU119</f>
        <v>0</v>
      </c>
      <c r="CK22" s="164">
        <f>+'[1]PGE&amp;CFDD'!AV119</f>
        <v>0</v>
      </c>
      <c r="CL22" s="164">
        <f>+'[1]PGE&amp;CFDD'!AW119</f>
        <v>7.4819999999999993</v>
      </c>
      <c r="CM22" s="164">
        <f>+'[1]PGE&amp;CFDD'!AX119</f>
        <v>0</v>
      </c>
      <c r="CN22" s="164">
        <f>+'[1]PGE&amp;CFDD'!AY119</f>
        <v>0</v>
      </c>
      <c r="CO22" s="164">
        <f>+'[1]PGE&amp;CFDD'!AZ119</f>
        <v>0</v>
      </c>
      <c r="CP22" s="164">
        <f>+'[1]PGE&amp;CFDD'!BA119</f>
        <v>-650</v>
      </c>
      <c r="CQ22" s="164">
        <f>+'[1]PGE&amp;CFDD'!BB119</f>
        <v>0</v>
      </c>
      <c r="CR22" s="164">
        <f>+'[1]PGE&amp;CFDD'!BC119</f>
        <v>7.4819999999999993</v>
      </c>
      <c r="CS22" s="164">
        <f>+'[1]PGE&amp;CFDD'!BD119</f>
        <v>0</v>
      </c>
      <c r="CT22" s="164">
        <f>+'[1]PGE&amp;CFDD'!BE119</f>
        <v>0</v>
      </c>
      <c r="CU22" s="164">
        <f>+'[1]PGE&amp;CFDD'!BF119</f>
        <v>0</v>
      </c>
      <c r="CV22" s="164">
        <f>+'[1]PGE&amp;CFDD'!BG119</f>
        <v>0</v>
      </c>
      <c r="CW22" s="164">
        <f>+'[1]PGE&amp;CFDD'!BH119</f>
        <v>1000</v>
      </c>
      <c r="CX22" s="164">
        <f>+'[1]PGE&amp;CFDD'!BI119</f>
        <v>7.4819999999999993</v>
      </c>
      <c r="CY22" s="164">
        <f>+'[1]PGE&amp;CFDD'!BJ119</f>
        <v>1000</v>
      </c>
      <c r="CZ22" s="164">
        <f>+'[1]PGE&amp;CFDD'!BK119</f>
        <v>0</v>
      </c>
      <c r="DA22" s="164">
        <f>+'[1]PGE&amp;CFDD'!BL119</f>
        <v>0</v>
      </c>
      <c r="DB22" s="164">
        <f>+'[1]PGE&amp;CFDD'!BM119</f>
        <v>750</v>
      </c>
      <c r="DC22" s="164">
        <f>+'[1]PGE&amp;CFDD'!BN119</f>
        <v>1000</v>
      </c>
      <c r="DD22" s="164">
        <f>+'[1]PGE&amp;CFDD'!BO119</f>
        <v>7.4819999999999993</v>
      </c>
      <c r="DE22" s="164">
        <f>+'[1]PGE&amp;CFDD'!BP119</f>
        <v>0</v>
      </c>
      <c r="DF22" s="164">
        <f>+'[1]PGE&amp;CFDD'!BQ119</f>
        <v>0</v>
      </c>
      <c r="DG22" s="164">
        <f>+'[1]PGE&amp;CFDD'!BR119</f>
        <v>1000</v>
      </c>
      <c r="DH22" s="164">
        <f>+'[1]PGE&amp;CFDD'!BS119</f>
        <v>1000</v>
      </c>
      <c r="DI22" s="164">
        <f>+'[1]PGE&amp;CFDD'!BT119</f>
        <v>0</v>
      </c>
      <c r="DJ22" s="164">
        <f>+'[1]PGE&amp;CFDD'!BU119</f>
        <v>7.4819999999999993</v>
      </c>
      <c r="DK22" s="164">
        <f>+'[1]PGE&amp;CFDD'!BV119</f>
        <v>0</v>
      </c>
      <c r="DL22" s="164">
        <f>+'[1]PGE&amp;CFDD'!BW119</f>
        <v>2500</v>
      </c>
      <c r="DM22" s="164">
        <f>+'[1]PGE&amp;CFDD'!BX119</f>
        <v>0</v>
      </c>
      <c r="DN22" s="164">
        <f>+'[1]PGE&amp;CFDD'!BY119</f>
        <v>0</v>
      </c>
      <c r="DO22" s="164">
        <f>+'[1]PGE&amp;CFDD'!BZ119</f>
        <v>3000</v>
      </c>
      <c r="DP22" s="164">
        <f>+'[1]PGE&amp;CFDD'!CA119</f>
        <v>7.4819999999999993</v>
      </c>
      <c r="DQ22" s="164">
        <f>+'[1]PGE&amp;CFDD'!CB119</f>
        <v>0</v>
      </c>
      <c r="DR22" s="164">
        <f>+'[1]PGE&amp;CFDD'!CC119</f>
        <v>0</v>
      </c>
      <c r="DS22" s="164">
        <f>+'[1]PGE&amp;CFDD'!CD119</f>
        <v>0</v>
      </c>
      <c r="DT22" s="164">
        <f>+'[1]PGE&amp;CFDD'!CE119</f>
        <v>0</v>
      </c>
      <c r="DU22" s="164">
        <f>+'[1]PGE&amp;CFDD'!CF119</f>
        <v>0</v>
      </c>
      <c r="DV22" s="164">
        <f>+'[1]PGE&amp;CFDD'!CG119</f>
        <v>7.4819999999999993</v>
      </c>
      <c r="DW22" s="164">
        <f>+'[1]PGE&amp;CFDD'!CH119</f>
        <v>0</v>
      </c>
      <c r="DX22" s="164">
        <f>+'[1]PGE&amp;CFDD'!CI119</f>
        <v>0</v>
      </c>
      <c r="DY22" s="164">
        <f>+'[1]PGE&amp;CFDD'!CJ119</f>
        <v>0</v>
      </c>
      <c r="DZ22" s="164">
        <f>+'[1]PGE&amp;CFDD'!CK119</f>
        <v>0</v>
      </c>
      <c r="EA22" s="164">
        <f>+'[1]PGE&amp;CFDD'!CL119</f>
        <v>1000</v>
      </c>
      <c r="EB22" s="164">
        <f>+'[1]PGE&amp;CFDD'!CM119</f>
        <v>7.4819999999999993</v>
      </c>
      <c r="EC22" s="164">
        <f>+'[1]PGE&amp;CFDD'!CN119</f>
        <v>0</v>
      </c>
      <c r="ED22" s="164">
        <f>+'[1]PGE&amp;CFDD'!CO119</f>
        <v>0</v>
      </c>
      <c r="EE22" s="164">
        <f>+'[1]PGE&amp;CFDD'!CP119</f>
        <v>0</v>
      </c>
      <c r="EF22" s="164">
        <f>+'[1]PGE&amp;CFDD'!CQ119</f>
        <v>-50.369999999999891</v>
      </c>
      <c r="EG22" s="164">
        <f>+'[1]PGE&amp;CFDD'!CR119</f>
        <v>0</v>
      </c>
      <c r="EH22" s="164">
        <f>+'[1]PGE&amp;CFDD'!CS119</f>
        <v>7.4819999999999993</v>
      </c>
      <c r="EI22" s="164">
        <f>+'[1]PGE&amp;CFDD'!CT119</f>
        <v>2000</v>
      </c>
      <c r="EJ22" s="164">
        <f>+'[1]PGE&amp;CFDD'!CU119</f>
        <v>0</v>
      </c>
      <c r="EK22" s="164">
        <f>+'[1]PGE&amp;CFDD'!CV119</f>
        <v>0</v>
      </c>
      <c r="EL22" s="164">
        <f>+'[1]PGE&amp;CFDD'!CW119</f>
        <v>0</v>
      </c>
      <c r="EM22" s="164">
        <f>+'[1]PGE&amp;CFDD'!CX119</f>
        <v>400</v>
      </c>
      <c r="EN22" s="164">
        <f>+'[1]PGE&amp;CFDD'!CY119</f>
        <v>7.4819999999999993</v>
      </c>
      <c r="EO22" s="164">
        <f>+'[1]PGE&amp;CFDD'!CZ119</f>
        <v>-127.00500000000002</v>
      </c>
      <c r="EP22" s="164">
        <f>+'[1]PGE&amp;CFDD'!DA119</f>
        <v>107.8022595000001</v>
      </c>
      <c r="EQ22" s="164">
        <f>+'[1]PGE&amp;CFDD'!DB119</f>
        <v>0</v>
      </c>
      <c r="ER22" s="164">
        <f>+'[1]PGE&amp;CFDD'!DC119</f>
        <v>252.57257349999986</v>
      </c>
      <c r="ES22" s="164">
        <f>+'[1]PGE&amp;CFDD'!DD119</f>
        <v>230.02304249999997</v>
      </c>
      <c r="ET22" s="164">
        <f>+'[1]PGE&amp;CFDD'!DE119</f>
        <v>224.40111649999994</v>
      </c>
      <c r="EU22" s="164">
        <f>+'[1]PGE&amp;CFDD'!DF119</f>
        <v>0</v>
      </c>
      <c r="EV22" s="164">
        <f>+'[1]PGE&amp;CFDD'!DG119</f>
        <v>0</v>
      </c>
      <c r="EW22" s="164">
        <f>+'[1]PGE&amp;CFDD'!DH119</f>
        <v>0</v>
      </c>
      <c r="EX22" s="164">
        <f>+'[1]PGE&amp;CFDD'!DI119</f>
        <v>0</v>
      </c>
      <c r="EY22" s="164">
        <f>+'[1]PGE&amp;CFDD'!DJ119</f>
        <v>0</v>
      </c>
      <c r="EZ22" s="164">
        <f>+'[1]PGE&amp;CFDD'!DK119</f>
        <v>7.4819999999999993</v>
      </c>
      <c r="FA22" s="164">
        <f>+'[1]PGE&amp;CFDD'!DL119</f>
        <v>0</v>
      </c>
      <c r="FB22" s="164">
        <f>+'[1]PGE&amp;CFDD'!DM119</f>
        <v>0</v>
      </c>
      <c r="FC22" s="164">
        <f>+'[1]PGE&amp;CFDD'!DN119</f>
        <v>0</v>
      </c>
      <c r="FD22" s="164">
        <f>+'[1]PGE&amp;CFDD'!DO119</f>
        <v>0</v>
      </c>
      <c r="FE22" s="164">
        <f>+'[1]PGE&amp;CFDD'!DP119</f>
        <v>-25</v>
      </c>
      <c r="FF22" s="164">
        <f>+'[1]PGE&amp;CFDD'!DQ119</f>
        <v>7.4817205500000057</v>
      </c>
      <c r="FG22" s="164">
        <f>+'[1]PGE&amp;CFDD'!DR119</f>
        <v>0</v>
      </c>
      <c r="FH22" s="164">
        <f>+'[1]PGE&amp;CFDD'!DS119</f>
        <v>0</v>
      </c>
      <c r="FI22" s="164">
        <f>+'[1]PGE&amp;CFDD'!DT119</f>
        <v>0</v>
      </c>
      <c r="FJ22" s="164">
        <f>+'[1]PGE&amp;CFDD'!DU119</f>
        <v>0</v>
      </c>
      <c r="FK22" s="164">
        <f>+'[1]PGE&amp;CFDD'!DV119</f>
        <v>-25</v>
      </c>
      <c r="FL22" s="164">
        <f>+'[1]PGE&amp;CFDD'!DW119</f>
        <v>7.4817205500000057</v>
      </c>
      <c r="FM22" s="164">
        <f>+'[1]PGE&amp;CFDD'!DX119</f>
        <v>0</v>
      </c>
      <c r="FN22" s="164">
        <f>+'[1]PGE&amp;CFDD'!DY119</f>
        <v>0</v>
      </c>
      <c r="FO22" s="164">
        <f>+'[1]PGE&amp;CFDD'!DZ119</f>
        <v>0</v>
      </c>
      <c r="FP22" s="164">
        <f>+'[1]PGE&amp;CFDD'!EA119</f>
        <v>0</v>
      </c>
      <c r="FQ22" s="164">
        <f>+'[1]PGE&amp;CFDD'!EB119</f>
        <v>0</v>
      </c>
      <c r="FR22" s="164">
        <f>+'[1]PGE&amp;CFDD'!EC119</f>
        <v>-21.518279449999994</v>
      </c>
      <c r="FS22" s="164">
        <f>+'[1]PGE&amp;CFDD'!ED119</f>
        <v>0</v>
      </c>
      <c r="FT22" s="164">
        <f>+'[1]PGE&amp;CFDD'!EE119</f>
        <v>0</v>
      </c>
      <c r="FU22" s="164">
        <f>+'[1]PGE&amp;CFDD'!EF119</f>
        <v>0</v>
      </c>
      <c r="FV22" s="164">
        <f>+'[1]PGE&amp;CFDD'!EG119</f>
        <v>0</v>
      </c>
      <c r="FW22" s="164">
        <f>+'[1]PGE&amp;CFDD'!EH119</f>
        <v>-29</v>
      </c>
      <c r="FX22" s="164">
        <f>+'[1]PGE&amp;CFDD'!EI119</f>
        <v>7.4817205499999773</v>
      </c>
      <c r="FY22" s="164">
        <f>+'[1]PGE&amp;CFDD'!EJ119</f>
        <v>0</v>
      </c>
      <c r="FZ22" s="164">
        <f>+'[1]PGE&amp;CFDD'!EK119</f>
        <v>0</v>
      </c>
      <c r="GA22" s="164">
        <f>+'[1]PGE&amp;CFDD'!EL119</f>
        <v>-644.31052255612508</v>
      </c>
      <c r="GB22" s="164">
        <f>+'[1]PGE&amp;CFDD'!EM119</f>
        <v>0</v>
      </c>
      <c r="GC22" s="164">
        <f>+'[1]PGE&amp;CFDD'!EN119</f>
        <v>-35</v>
      </c>
      <c r="GD22" s="164">
        <f>+'[1]PGE&amp;CFDD'!EO119</f>
        <v>7.4817205499999773</v>
      </c>
      <c r="GE22" s="164">
        <f>+'[1]PGE&amp;CFDD'!EP119</f>
        <v>0</v>
      </c>
      <c r="GF22" s="164">
        <f>+'[1]PGE&amp;CFDD'!EQ119</f>
        <v>0</v>
      </c>
      <c r="GG22" s="164">
        <f>+'[1]PGE&amp;CFDD'!ER119</f>
        <v>0</v>
      </c>
      <c r="GH22" s="164">
        <f>+'[1]PGE&amp;CFDD'!ES119</f>
        <v>0</v>
      </c>
    </row>
    <row r="23" spans="2:190" s="91" customFormat="1">
      <c r="B23" s="195">
        <v>22</v>
      </c>
      <c r="C23" s="195" t="s">
        <v>93</v>
      </c>
      <c r="D23" s="160">
        <f t="shared" ref="D23:AJ23" si="133">+SUM(D24,D25,D26)</f>
        <v>1969.1815019469998</v>
      </c>
      <c r="E23" s="160">
        <f t="shared" si="133"/>
        <v>1647.322865266</v>
      </c>
      <c r="F23" s="160">
        <f t="shared" si="133"/>
        <v>1850.8535113699995</v>
      </c>
      <c r="G23" s="160">
        <f t="shared" si="133"/>
        <v>2932.5837585390013</v>
      </c>
      <c r="H23" s="160">
        <f t="shared" si="133"/>
        <v>-581.90876710100008</v>
      </c>
      <c r="I23" s="160">
        <f t="shared" si="133"/>
        <v>1103.8066161979998</v>
      </c>
      <c r="J23" s="160">
        <f t="shared" si="133"/>
        <v>1562.8807999019998</v>
      </c>
      <c r="K23" s="160">
        <f t="shared" si="133"/>
        <v>4754.1392810710004</v>
      </c>
      <c r="L23" s="160">
        <f t="shared" si="133"/>
        <v>4368.0185308969994</v>
      </c>
      <c r="M23" s="160">
        <f t="shared" si="133"/>
        <v>2064.7900890580004</v>
      </c>
      <c r="N23" s="160">
        <f t="shared" si="14"/>
        <v>766.96683277699992</v>
      </c>
      <c r="O23" s="160">
        <f t="shared" si="133"/>
        <v>1474.0187696459998</v>
      </c>
      <c r="P23" s="160">
        <f t="shared" si="133"/>
        <v>195.59416688600001</v>
      </c>
      <c r="Q23" s="160">
        <f t="shared" si="133"/>
        <v>36.461963573999995</v>
      </c>
      <c r="R23" s="160">
        <f t="shared" si="133"/>
        <v>263.10660184099993</v>
      </c>
      <c r="S23" s="160">
        <f t="shared" si="133"/>
        <v>-25.822016961999964</v>
      </c>
      <c r="T23" s="160">
        <f t="shared" si="133"/>
        <v>214.3523720340001</v>
      </c>
      <c r="U23" s="160">
        <f t="shared" si="133"/>
        <v>617.216848304</v>
      </c>
      <c r="V23" s="160">
        <f t="shared" si="133"/>
        <v>841.57566188999999</v>
      </c>
      <c r="W23" s="160">
        <f t="shared" si="133"/>
        <v>826.6211384400001</v>
      </c>
      <c r="X23" s="160">
        <f t="shared" si="133"/>
        <v>164.45501914999997</v>
      </c>
      <c r="Y23" s="160">
        <f t="shared" si="133"/>
        <v>391.14264835999995</v>
      </c>
      <c r="Z23" s="160">
        <f t="shared" si="133"/>
        <v>468.6347054200001</v>
      </c>
      <c r="AA23" s="160">
        <f t="shared" si="133"/>
        <v>914.94941527000003</v>
      </c>
      <c r="AB23" s="160">
        <f t="shared" si="133"/>
        <v>1503.2778841200002</v>
      </c>
      <c r="AC23" s="160">
        <f t="shared" si="133"/>
        <v>97.400040318999984</v>
      </c>
      <c r="AD23" s="160">
        <f t="shared" si="133"/>
        <v>416.95641882999996</v>
      </c>
      <c r="AE23" s="160">
        <f t="shared" si="133"/>
        <v>-518.62010629899999</v>
      </c>
      <c r="AF23" s="160">
        <f t="shared" si="133"/>
        <v>-351.23953810199998</v>
      </c>
      <c r="AG23" s="160">
        <f t="shared" si="133"/>
        <v>-301.49355672700005</v>
      </c>
      <c r="AH23" s="160">
        <f t="shared" si="133"/>
        <v>589.44443402699994</v>
      </c>
      <c r="AI23" s="160">
        <f t="shared" si="133"/>
        <v>-317.98980647999997</v>
      </c>
      <c r="AJ23" s="160">
        <f t="shared" si="133"/>
        <v>-431.14088496200009</v>
      </c>
      <c r="AK23" s="160">
        <f t="shared" ref="AK23:BS23" si="134">+SUM(AK24,AK25,AK26)</f>
        <v>1084.6912505810001</v>
      </c>
      <c r="AL23" s="160">
        <f t="shared" si="134"/>
        <v>768.2460570589999</v>
      </c>
      <c r="AM23" s="160">
        <f t="shared" si="134"/>
        <v>434.78364802499988</v>
      </c>
      <c r="AN23" s="160">
        <f t="shared" si="134"/>
        <v>777.91647253099995</v>
      </c>
      <c r="AO23" s="160">
        <f t="shared" si="134"/>
        <v>-141.60965703599999</v>
      </c>
      <c r="AP23" s="160">
        <f t="shared" si="134"/>
        <v>491.79033638199979</v>
      </c>
      <c r="AQ23" s="160">
        <f t="shared" si="134"/>
        <v>-434.62320378800007</v>
      </c>
      <c r="AR23" s="160">
        <f t="shared" si="134"/>
        <v>498.0606031260001</v>
      </c>
      <c r="AS23" s="199">
        <f t="shared" si="134"/>
        <v>6.5553955419999497</v>
      </c>
      <c r="AT23" s="160">
        <f t="shared" si="134"/>
        <v>4684.1464861910008</v>
      </c>
      <c r="AU23" s="160">
        <f t="shared" si="134"/>
        <v>102.96355861400005</v>
      </c>
      <c r="AV23" s="160">
        <f t="shared" si="134"/>
        <v>-82.003535228999993</v>
      </c>
      <c r="AW23" s="160">
        <f t="shared" si="134"/>
        <v>2443.0367525309998</v>
      </c>
      <c r="AX23" s="160">
        <f t="shared" si="134"/>
        <v>1904.021754981</v>
      </c>
      <c r="AY23" s="160">
        <f t="shared" si="134"/>
        <v>364.78570517100042</v>
      </c>
      <c r="AZ23" s="160">
        <f t="shared" si="134"/>
        <v>569.22340320499984</v>
      </c>
      <c r="BA23" s="160">
        <f t="shared" si="134"/>
        <v>2.6429904589999467</v>
      </c>
      <c r="BB23" s="160">
        <f t="shared" si="134"/>
        <v>1128.1379902229999</v>
      </c>
      <c r="BC23" s="160">
        <f t="shared" si="134"/>
        <v>-149.64375743199986</v>
      </c>
      <c r="BD23" s="160">
        <f t="shared" si="20"/>
        <v>389.85545094399959</v>
      </c>
      <c r="BE23" s="160">
        <f t="shared" si="21"/>
        <v>840.49226747200009</v>
      </c>
      <c r="BF23" s="160">
        <f t="shared" si="22"/>
        <v>-313.73712820699996</v>
      </c>
      <c r="BG23" s="160">
        <f t="shared" si="134"/>
        <v>32.266991988000015</v>
      </c>
      <c r="BH23" s="160">
        <f t="shared" si="134"/>
        <v>1400.3662799459998</v>
      </c>
      <c r="BI23" s="160">
        <f t="shared" si="134"/>
        <v>41.385497712000003</v>
      </c>
      <c r="BJ23" s="160">
        <f t="shared" si="134"/>
        <v>36.597155277999995</v>
      </c>
      <c r="BK23" s="160">
        <f t="shared" si="134"/>
        <v>15.364238120000005</v>
      </c>
      <c r="BL23" s="160">
        <f t="shared" si="134"/>
        <v>143.63277348800003</v>
      </c>
      <c r="BM23" s="160">
        <f t="shared" si="134"/>
        <v>90.036964880999989</v>
      </c>
      <c r="BN23" s="160">
        <f t="shared" si="134"/>
        <v>-83.67459393999998</v>
      </c>
      <c r="BO23" s="160">
        <f t="shared" si="134"/>
        <v>30.099592632999997</v>
      </c>
      <c r="BP23" s="160">
        <f t="shared" si="134"/>
        <v>56.119131600000017</v>
      </c>
      <c r="BQ23" s="160">
        <f t="shared" si="134"/>
        <v>223.85193835799996</v>
      </c>
      <c r="BR23" s="160">
        <f t="shared" si="134"/>
        <v>-16.864468116999998</v>
      </c>
      <c r="BS23" s="160">
        <f t="shared" si="134"/>
        <v>32.119663625000001</v>
      </c>
      <c r="BT23" s="160">
        <f t="shared" ref="BT23:CY23" si="135">+SUM(BT24,BT25,BT26)</f>
        <v>83.077011503000008</v>
      </c>
      <c r="BU23" s="160">
        <f t="shared" si="135"/>
        <v>-141.01869208999997</v>
      </c>
      <c r="BV23" s="160">
        <f t="shared" si="135"/>
        <v>5.6065421210000146</v>
      </c>
      <c r="BW23" s="160">
        <f t="shared" si="135"/>
        <v>369.03584556300007</v>
      </c>
      <c r="BX23" s="160">
        <f t="shared" si="135"/>
        <v>-160.29001564999999</v>
      </c>
      <c r="BY23" s="160">
        <f t="shared" si="135"/>
        <v>97.36754563400001</v>
      </c>
      <c r="BZ23" s="160">
        <f t="shared" si="135"/>
        <v>157.274512063</v>
      </c>
      <c r="CA23" s="160">
        <f t="shared" si="135"/>
        <v>362.57479060699995</v>
      </c>
      <c r="CB23" s="160">
        <f t="shared" si="135"/>
        <v>28.449582992000011</v>
      </c>
      <c r="CC23" s="160">
        <f t="shared" si="135"/>
        <v>157.85080717</v>
      </c>
      <c r="CD23" s="160">
        <f t="shared" si="135"/>
        <v>655.27527172800001</v>
      </c>
      <c r="CE23" s="160">
        <f t="shared" si="135"/>
        <v>79.862024250000005</v>
      </c>
      <c r="CF23" s="160">
        <f t="shared" si="135"/>
        <v>861.90753475000008</v>
      </c>
      <c r="CG23" s="160">
        <f t="shared" si="135"/>
        <v>-115.14842055999998</v>
      </c>
      <c r="CH23" s="160">
        <f t="shared" si="135"/>
        <v>139.63015414</v>
      </c>
      <c r="CI23" s="160">
        <f t="shared" si="135"/>
        <v>25.35935594</v>
      </c>
      <c r="CJ23" s="160">
        <f t="shared" si="135"/>
        <v>-0.53449093000001935</v>
      </c>
      <c r="CK23" s="160">
        <f t="shared" si="135"/>
        <v>356.89899298999995</v>
      </c>
      <c r="CL23" s="160">
        <f t="shared" si="135"/>
        <v>-4.8061696300000039</v>
      </c>
      <c r="CM23" s="160">
        <f t="shared" si="135"/>
        <v>39.049824999999991</v>
      </c>
      <c r="CN23" s="160">
        <f t="shared" si="135"/>
        <v>-20.687398080000005</v>
      </c>
      <c r="CO23" s="160">
        <f t="shared" si="135"/>
        <v>164.25395592000001</v>
      </c>
      <c r="CP23" s="160">
        <f t="shared" si="135"/>
        <v>325.06814758000007</v>
      </c>
      <c r="CQ23" s="160">
        <f t="shared" si="135"/>
        <v>160.03806899</v>
      </c>
      <c r="CR23" s="160">
        <f t="shared" si="135"/>
        <v>877.17328821000001</v>
      </c>
      <c r="CS23" s="160">
        <f t="shared" si="135"/>
        <v>-122.26194193000001</v>
      </c>
      <c r="CT23" s="160">
        <f t="shared" si="135"/>
        <v>120.43764505000003</v>
      </c>
      <c r="CU23" s="160">
        <f t="shared" si="135"/>
        <v>0.95708350999999481</v>
      </c>
      <c r="CV23" s="160">
        <f t="shared" si="135"/>
        <v>1381.8831555600002</v>
      </c>
      <c r="CW23" s="160">
        <f t="shared" si="135"/>
        <v>98.300899299999983</v>
      </c>
      <c r="CX23" s="160">
        <f t="shared" si="135"/>
        <v>-32.681554616999996</v>
      </c>
      <c r="CY23" s="160">
        <f t="shared" si="135"/>
        <v>31.780695635999997</v>
      </c>
      <c r="CZ23" s="160">
        <f t="shared" ref="CZ23:EE23" si="136">+SUM(CZ24,CZ25,CZ26)</f>
        <v>4.2106522499999892</v>
      </c>
      <c r="DA23" s="160">
        <f t="shared" si="136"/>
        <v>200.35140034999998</v>
      </c>
      <c r="DB23" s="160">
        <f t="shared" si="136"/>
        <v>212.39436622999997</v>
      </c>
      <c r="DC23" s="160">
        <f t="shared" si="136"/>
        <v>-304.34428452000003</v>
      </c>
      <c r="DD23" s="160">
        <f t="shared" si="136"/>
        <v>89.14310866999999</v>
      </c>
      <c r="DE23" s="160">
        <f t="shared" si="136"/>
        <v>-303.41893044900007</v>
      </c>
      <c r="DF23" s="160">
        <f t="shared" si="136"/>
        <v>27.198055400000033</v>
      </c>
      <c r="DG23" s="160">
        <f t="shared" si="136"/>
        <v>-28.212149402000001</v>
      </c>
      <c r="DH23" s="160">
        <f t="shared" si="136"/>
        <v>-350.2254441</v>
      </c>
      <c r="DI23" s="160">
        <f t="shared" si="136"/>
        <v>94.91912520599999</v>
      </c>
      <c r="DJ23" s="160">
        <f t="shared" si="136"/>
        <v>25.596409830000006</v>
      </c>
      <c r="DK23" s="160">
        <f t="shared" si="136"/>
        <v>-422.00909176300001</v>
      </c>
      <c r="DL23" s="160">
        <f t="shared" si="136"/>
        <v>506.62873674300005</v>
      </c>
      <c r="DM23" s="160">
        <f t="shared" si="136"/>
        <v>95.594197580000014</v>
      </c>
      <c r="DN23" s="160">
        <f t="shared" si="136"/>
        <v>-12.778500296000033</v>
      </c>
      <c r="DO23" s="160">
        <f t="shared" si="136"/>
        <v>6.5069992500000042</v>
      </c>
      <c r="DP23" s="160">
        <f t="shared" si="136"/>
        <v>81.249632569999989</v>
      </c>
      <c r="DQ23" s="160">
        <f t="shared" si="136"/>
        <v>-405.74643829999997</v>
      </c>
      <c r="DR23" s="160">
        <f t="shared" si="136"/>
        <v>-54.643750231999995</v>
      </c>
      <c r="DS23" s="160">
        <f t="shared" si="136"/>
        <v>-96.352041364000016</v>
      </c>
      <c r="DT23" s="160">
        <f t="shared" si="136"/>
        <v>-280.14509336600008</v>
      </c>
      <c r="DU23" s="160">
        <f t="shared" si="136"/>
        <v>520.58359331499992</v>
      </c>
      <c r="DV23" s="160">
        <f t="shared" si="136"/>
        <v>509.15657751000003</v>
      </c>
      <c r="DW23" s="160">
        <f t="shared" si="136"/>
        <v>54.951079755999984</v>
      </c>
      <c r="DX23" s="160">
        <f t="shared" si="136"/>
        <v>357.21433164800004</v>
      </c>
      <c r="DY23" s="160">
        <f t="shared" si="136"/>
        <v>-70.032190652000025</v>
      </c>
      <c r="DZ23" s="160">
        <f t="shared" si="136"/>
        <v>481.06391606299991</v>
      </c>
      <c r="EA23" s="160">
        <f t="shared" si="136"/>
        <v>171.53003648499993</v>
      </c>
      <c r="EB23" s="160">
        <f t="shared" si="136"/>
        <v>-84.507325908999988</v>
      </c>
      <c r="EC23" s="160">
        <f t="shared" si="136"/>
        <v>347.76093744899993</v>
      </c>
      <c r="ED23" s="160">
        <f t="shared" si="136"/>
        <v>-147.20210085899998</v>
      </c>
      <c r="EE23" s="160">
        <f t="shared" si="136"/>
        <v>570.46330020099992</v>
      </c>
      <c r="EF23" s="160">
        <f t="shared" ref="EF23:FK23" si="137">+SUM(EF24,EF25,EF26)</f>
        <v>354.65527318899996</v>
      </c>
      <c r="EG23" s="160">
        <f t="shared" si="137"/>
        <v>128.84491776000004</v>
      </c>
      <c r="EH23" s="160">
        <f t="shared" si="137"/>
        <v>-75.530734550000005</v>
      </c>
      <c r="EI23" s="160">
        <f t="shared" si="137"/>
        <v>-194.923840246</v>
      </c>
      <c r="EJ23" s="160">
        <f t="shared" si="137"/>
        <v>-89.836693561000018</v>
      </c>
      <c r="EK23" s="160">
        <f t="shared" si="137"/>
        <v>13.247991097000023</v>
      </c>
      <c r="EL23" s="160">
        <f t="shared" si="137"/>
        <v>568.37903884599984</v>
      </c>
      <c r="EM23" s="160">
        <f t="shared" si="137"/>
        <v>-43.594595500000025</v>
      </c>
      <c r="EN23" s="160">
        <f t="shared" si="137"/>
        <v>-104.24609448500001</v>
      </c>
      <c r="EO23" s="160">
        <f t="shared" si="137"/>
        <v>-286.78251380300003</v>
      </c>
      <c r="EP23" s="160">
        <f t="shared" si="137"/>
        <v>-935.18517830299993</v>
      </c>
      <c r="EQ23" s="160">
        <f t="shared" si="137"/>
        <v>1334.4551152199999</v>
      </c>
      <c r="ER23" s="160">
        <f t="shared" si="137"/>
        <v>98.790666208999994</v>
      </c>
      <c r="ES23" s="160">
        <f t="shared" si="137"/>
        <v>89.798132973999998</v>
      </c>
      <c r="ET23" s="160">
        <f t="shared" si="137"/>
        <v>27.718417497999983</v>
      </c>
      <c r="EU23" s="160">
        <f t="shared" si="137"/>
        <v>-110.96115493000002</v>
      </c>
      <c r="EV23" s="160">
        <f t="shared" si="137"/>
        <v>1916.9954743359999</v>
      </c>
      <c r="EW23" s="160">
        <f t="shared" si="137"/>
        <v>-152.04445271299997</v>
      </c>
      <c r="EX23" s="160">
        <f t="shared" si="137"/>
        <v>2919.1954645680007</v>
      </c>
      <c r="EY23" s="160">
        <f t="shared" si="137"/>
        <v>-122.16221804</v>
      </c>
      <c r="EZ23" s="160">
        <f t="shared" si="137"/>
        <v>139.80105329100004</v>
      </c>
      <c r="FA23" s="160">
        <f t="shared" si="137"/>
        <v>85.324723363000018</v>
      </c>
      <c r="FB23" s="160">
        <f t="shared" si="137"/>
        <v>101.38178067900003</v>
      </c>
      <c r="FC23" s="160">
        <f t="shared" si="137"/>
        <v>-1.1195109280000164</v>
      </c>
      <c r="FD23" s="160">
        <f t="shared" si="137"/>
        <v>-182.26580498000001</v>
      </c>
      <c r="FE23" s="160">
        <f t="shared" si="137"/>
        <v>2371.0294279949994</v>
      </c>
      <c r="FF23" s="160">
        <f t="shared" si="137"/>
        <v>40.018139146000259</v>
      </c>
      <c r="FG23" s="160">
        <f t="shared" si="137"/>
        <v>31.989185389999804</v>
      </c>
      <c r="FH23" s="160">
        <f t="shared" si="137"/>
        <v>1119.049777489</v>
      </c>
      <c r="FI23" s="160">
        <f t="shared" si="137"/>
        <v>-197.60061774799988</v>
      </c>
      <c r="FJ23" s="160">
        <f t="shared" si="137"/>
        <v>982.57259523999949</v>
      </c>
      <c r="FK23" s="160">
        <f t="shared" si="137"/>
        <v>-143.4954432349997</v>
      </c>
      <c r="FL23" s="160">
        <f t="shared" ref="FL23:FX23" si="138">+SUM(FL24,FL25,FL26)</f>
        <v>-20.242491394000037</v>
      </c>
      <c r="FM23" s="160">
        <f t="shared" si="138"/>
        <v>528.52363980000018</v>
      </c>
      <c r="FN23" s="160">
        <f t="shared" si="138"/>
        <v>-234.95860141200026</v>
      </c>
      <c r="FO23" s="160">
        <f t="shared" si="138"/>
        <v>8.1446856130003198</v>
      </c>
      <c r="FP23" s="160">
        <f t="shared" si="138"/>
        <v>796.03731900399976</v>
      </c>
      <c r="FQ23" s="160">
        <f t="shared" si="138"/>
        <v>87.127161534000209</v>
      </c>
      <c r="FR23" s="160">
        <f t="shared" si="138"/>
        <v>-22.451208243000277</v>
      </c>
      <c r="FS23" s="160">
        <f t="shared" si="138"/>
        <v>-62.032962831999981</v>
      </c>
      <c r="FT23" s="160">
        <f t="shared" si="138"/>
        <v>-454.78597558499968</v>
      </c>
      <c r="FU23" s="160">
        <f t="shared" si="138"/>
        <v>-189.72846405199996</v>
      </c>
      <c r="FV23" s="160">
        <f t="shared" si="138"/>
        <v>1772.6524298599995</v>
      </c>
      <c r="FW23" s="160">
        <f t="shared" si="138"/>
        <v>-93.73622816000011</v>
      </c>
      <c r="FX23" s="160">
        <f t="shared" si="138"/>
        <v>-30.343548794999997</v>
      </c>
      <c r="FY23" s="160">
        <f t="shared" ref="FY23" si="139">+SUM(FY24,FY25,FY26)</f>
        <v>-25.563980476999745</v>
      </c>
      <c r="FZ23" s="160">
        <f t="shared" ref="FZ23:GB23" si="140">+SUM(FZ24,FZ25,FZ26)</f>
        <v>-158.71250743100018</v>
      </c>
      <c r="GA23" s="160">
        <f t="shared" si="140"/>
        <v>624.94140990699987</v>
      </c>
      <c r="GB23" s="160">
        <f t="shared" si="140"/>
        <v>-76.373451532000132</v>
      </c>
      <c r="GC23" s="160">
        <f t="shared" ref="GC23:GD23" si="141">+SUM(GC24,GC25,GC26)</f>
        <v>160.84159335999988</v>
      </c>
      <c r="GD23" s="160">
        <f t="shared" si="141"/>
        <v>413.87031863500022</v>
      </c>
      <c r="GE23" s="160">
        <f t="shared" ref="GE23" si="142">+SUM(GE24,GE25,GE26)</f>
        <v>265.780355477</v>
      </c>
      <c r="GF23" s="160">
        <f t="shared" ref="GF23" si="143">+SUM(GF24,GF25,GF26)</f>
        <v>-66.635755201000109</v>
      </c>
      <c r="GG23" s="160">
        <f t="shared" ref="GG23:GH23" si="144">+SUM(GG24,GG25,GG26)</f>
        <v>-206.47287637699958</v>
      </c>
      <c r="GH23" s="160">
        <f t="shared" si="144"/>
        <v>-40.628496629000239</v>
      </c>
    </row>
    <row r="24" spans="2:190" s="92" customFormat="1">
      <c r="B24" s="180">
        <v>221</v>
      </c>
      <c r="C24" s="202" t="s">
        <v>92</v>
      </c>
      <c r="D24" s="164">
        <f>+SUM(BG24:BR24)</f>
        <v>-15.156921300000006</v>
      </c>
      <c r="E24" s="164">
        <f t="shared" ref="E24:E26" si="145">+SUM(BS24:CD24)</f>
        <v>-28.289896869999993</v>
      </c>
      <c r="F24" s="164">
        <f t="shared" ref="F24:F26" si="146">+SUM(CE24:CP24)</f>
        <v>-5.4971150899999923</v>
      </c>
      <c r="G24" s="164">
        <f t="shared" ref="G24:G26" si="147">+SUM(CQ24:DB24)</f>
        <v>0.54172050000000027</v>
      </c>
      <c r="H24" s="164">
        <f t="shared" ref="H24:H26" si="148">+SUM(DC24:DN24)</f>
        <v>2.9582164600000027</v>
      </c>
      <c r="I24" s="164">
        <f t="shared" ref="I24:I26" si="149">+SUM(DO24:DZ24)</f>
        <v>164.23349540999999</v>
      </c>
      <c r="J24" s="164">
        <f t="shared" si="123"/>
        <v>-18.97354678</v>
      </c>
      <c r="K24" s="164">
        <f t="shared" ref="K24:K26" si="150">+SUM(EM24:EX24)</f>
        <v>485.35655642</v>
      </c>
      <c r="L24" s="164">
        <f t="shared" si="125"/>
        <v>2348.5504002099992</v>
      </c>
      <c r="M24" s="164">
        <f t="shared" ref="M24:M26" si="151">+SUM(FK24:FV24)</f>
        <v>-22.206569779999853</v>
      </c>
      <c r="N24" s="164">
        <f t="shared" si="14"/>
        <v>7.8242731499998825</v>
      </c>
      <c r="O24" s="164">
        <f>+SUM(BG24:BI24)</f>
        <v>-2.8544115700000008</v>
      </c>
      <c r="P24" s="164">
        <f>+SUM(BJ24:BL24)</f>
        <v>-16.305008210000004</v>
      </c>
      <c r="Q24" s="164">
        <f>+SUM(BM24:BO24)</f>
        <v>38.419710109999997</v>
      </c>
      <c r="R24" s="164">
        <f>+SUM(BP24:BR24)</f>
        <v>-34.417211629999997</v>
      </c>
      <c r="S24" s="164">
        <f>+SUM(BS24:BU24)</f>
        <v>-18.289298779999996</v>
      </c>
      <c r="T24" s="164">
        <f>+SUM(BV24:BX24)</f>
        <v>-25.533678480000003</v>
      </c>
      <c r="U24" s="164">
        <f>+SUM(BY24:CA24)</f>
        <v>35.987507969999996</v>
      </c>
      <c r="V24" s="164">
        <f>+SUM(CB24:CD24)</f>
        <v>-20.454427579999997</v>
      </c>
      <c r="W24" s="164">
        <f>+SUM(CE24:CG24)</f>
        <v>-3.4184558199999966</v>
      </c>
      <c r="X24" s="164">
        <f>+SUM(CH24:CJ24)</f>
        <v>-30.677152459999999</v>
      </c>
      <c r="Y24" s="164">
        <f>+SUM(CK24:CM24)</f>
        <v>35.55744215</v>
      </c>
      <c r="Z24" s="164">
        <f>+SUM(CN24:CP24)</f>
        <v>-6.9589489599999954</v>
      </c>
      <c r="AA24" s="164">
        <f>+SUM(CQ24:CS24)</f>
        <v>5.2157760899999976</v>
      </c>
      <c r="AB24" s="164">
        <f>+SUM(CT24:CV24)</f>
        <v>-33.616054429999984</v>
      </c>
      <c r="AC24" s="164">
        <f>+SUM(CW24:CY24)</f>
        <v>51.436908840000008</v>
      </c>
      <c r="AD24" s="164">
        <f>+SUM(CZ24:DB24)</f>
        <v>-22.494910000000015</v>
      </c>
      <c r="AE24" s="164">
        <f>+SUM(DC24:DE24)</f>
        <v>3.1242783499999978</v>
      </c>
      <c r="AF24" s="164">
        <f>+SUM(DF24:DH24)</f>
        <v>-27.150464249999992</v>
      </c>
      <c r="AG24" s="164">
        <f>+SUM(DI24:DK24)</f>
        <v>64.824739579999999</v>
      </c>
      <c r="AH24" s="164">
        <f>+SUM(DL24:DN24)</f>
        <v>-37.840337220000002</v>
      </c>
      <c r="AI24" s="164">
        <f>+SUM(DO24:DQ24)</f>
        <v>5.1696187799999995</v>
      </c>
      <c r="AJ24" s="164">
        <f>+SUM(DR24:DT24)</f>
        <v>-31.041124479999997</v>
      </c>
      <c r="AK24" s="164">
        <f>+SUM(DU24:DW24)</f>
        <v>66.242595050000006</v>
      </c>
      <c r="AL24" s="164">
        <f>+SUM(DX24:DZ24)</f>
        <v>123.86240605999998</v>
      </c>
      <c r="AM24" s="164">
        <f>+SUM(EA24:EC24)</f>
        <v>1.0939451199999981</v>
      </c>
      <c r="AN24" s="164">
        <f>+SUM(ED24:EF24)</f>
        <v>-42.857285109999992</v>
      </c>
      <c r="AO24" s="164">
        <f>+SUM(EG24:EI24)</f>
        <v>54.273790000000005</v>
      </c>
      <c r="AP24" s="164">
        <f>+SUM(EJ24:EL24)</f>
        <v>-31.483996790000013</v>
      </c>
      <c r="AQ24" s="164">
        <f>+SUM(EM24:EO24)</f>
        <v>7.0316049999999946</v>
      </c>
      <c r="AR24" s="164">
        <f>+SUM(EP24:ER24)</f>
        <v>464.28848020999999</v>
      </c>
      <c r="AS24" s="198">
        <f>+SUM(ES24:EU24)</f>
        <v>49.422818000000014</v>
      </c>
      <c r="AT24" s="164">
        <f>+SUM(EV24:EX24)</f>
        <v>-35.386346790000019</v>
      </c>
      <c r="AU24" s="164">
        <f t="shared" ref="AU24:AU30" si="152">+SUM(EY24:FA24)</f>
        <v>20.518261000000003</v>
      </c>
      <c r="AV24" s="164">
        <f t="shared" ref="AV24:AV30" si="153">+SUM(FB24:FD24)</f>
        <v>-21.906591789999993</v>
      </c>
      <c r="AW24" s="164">
        <f t="shared" ref="AW24:AW30" si="154">+SUM(FE24:FG24)</f>
        <v>2398.6353877899996</v>
      </c>
      <c r="AX24" s="164">
        <f t="shared" ref="AX24:AX30" si="155">+SUM(FH24:FJ24)</f>
        <v>-48.696656790000162</v>
      </c>
      <c r="AY24" s="164">
        <f t="shared" ref="AY24:AY26" si="156">+SUM(FK24:FM24)</f>
        <v>31.233118000000289</v>
      </c>
      <c r="AZ24" s="164">
        <f t="shared" ref="AZ24:AZ26" si="157">+SUM(FN24:FP24)</f>
        <v>-16.522199790000158</v>
      </c>
      <c r="BA24" s="164">
        <f t="shared" si="17"/>
        <v>20.403304999999946</v>
      </c>
      <c r="BB24" s="164">
        <f t="shared" si="18"/>
        <v>-57.32079298999993</v>
      </c>
      <c r="BC24" s="164">
        <f t="shared" si="19"/>
        <v>32.417078140000157</v>
      </c>
      <c r="BD24" s="164">
        <f t="shared" si="20"/>
        <v>-10.747883170000279</v>
      </c>
      <c r="BE24" s="164">
        <f t="shared" si="21"/>
        <v>26.366018870000104</v>
      </c>
      <c r="BF24" s="164">
        <f t="shared" si="22"/>
        <v>-40.210940690000101</v>
      </c>
      <c r="BG24" s="164">
        <f>+'[1]PGE&amp;CFDD'!R122+'[1]PGE&amp;CFDD'!R123+'[1]PGE&amp;CFDD'!R127+'[1]PGE&amp;CFDD'!R128</f>
        <v>-0.90688692999999843</v>
      </c>
      <c r="BH24" s="164">
        <f>+'[1]PGE&amp;CFDD'!S122+'[1]PGE&amp;CFDD'!S123+'[1]PGE&amp;CFDD'!S127+'[1]PGE&amp;CFDD'!S128</f>
        <v>-1.8689640200000022</v>
      </c>
      <c r="BI24" s="164">
        <f>+'[1]PGE&amp;CFDD'!T122+'[1]PGE&amp;CFDD'!T123+'[1]PGE&amp;CFDD'!T127+'[1]PGE&amp;CFDD'!T128</f>
        <v>-7.8560620000000192E-2</v>
      </c>
      <c r="BJ24" s="164">
        <f>+'[1]PGE&amp;CFDD'!U122+'[1]PGE&amp;CFDD'!U123+'[1]PGE&amp;CFDD'!U127+'[1]PGE&amp;CFDD'!U128</f>
        <v>-15.618182670000003</v>
      </c>
      <c r="BK24" s="164">
        <f>+'[1]PGE&amp;CFDD'!V122+'[1]PGE&amp;CFDD'!V123+'[1]PGE&amp;CFDD'!V127+'[1]PGE&amp;CFDD'!V128</f>
        <v>0.1744094399999998</v>
      </c>
      <c r="BL24" s="164">
        <f>+'[1]PGE&amp;CFDD'!W122+'[1]PGE&amp;CFDD'!W123+'[1]PGE&amp;CFDD'!W127+'[1]PGE&amp;CFDD'!W128</f>
        <v>-0.86123498000000254</v>
      </c>
      <c r="BM24" s="164">
        <f>+'[1]PGE&amp;CFDD'!X122+'[1]PGE&amp;CFDD'!X123+'[1]PGE&amp;CFDD'!X127+'[1]PGE&amp;CFDD'!X128</f>
        <v>17.04275397</v>
      </c>
      <c r="BN24" s="164">
        <f>+'[1]PGE&amp;CFDD'!Y122+'[1]PGE&amp;CFDD'!Y123+'[1]PGE&amp;CFDD'!Y127+'[1]PGE&amp;CFDD'!Y128</f>
        <v>-1.664504769999998</v>
      </c>
      <c r="BO24" s="164">
        <f>+'[1]PGE&amp;CFDD'!Z122+'[1]PGE&amp;CFDD'!Z123+'[1]PGE&amp;CFDD'!Z127+'[1]PGE&amp;CFDD'!Z128</f>
        <v>23.041460909999994</v>
      </c>
      <c r="BP24" s="164">
        <f>+'[1]PGE&amp;CFDD'!AA122+'[1]PGE&amp;CFDD'!AA123+'[1]PGE&amp;CFDD'!AA127+'[1]PGE&amp;CFDD'!AA128</f>
        <v>-0.38655070999999719</v>
      </c>
      <c r="BQ24" s="164">
        <f>+'[1]PGE&amp;CFDD'!AB122+'[1]PGE&amp;CFDD'!AB123+'[1]PGE&amp;CFDD'!AB127+'[1]PGE&amp;CFDD'!AB128</f>
        <v>-7.6541138899999925</v>
      </c>
      <c r="BR24" s="164">
        <f>+'[1]PGE&amp;CFDD'!AC122+'[1]PGE&amp;CFDD'!AC123+'[1]PGE&amp;CFDD'!AC127+'[1]PGE&amp;CFDD'!AC128</f>
        <v>-26.376547030000008</v>
      </c>
      <c r="BS24" s="164">
        <f>+'[1]PGE&amp;CFDD'!AD122+'[1]PGE&amp;CFDD'!AD123+'[1]PGE&amp;CFDD'!AD127+'[1]PGE&amp;CFDD'!AD128</f>
        <v>-15.486215069999995</v>
      </c>
      <c r="BT24" s="164">
        <f>+'[1]PGE&amp;CFDD'!AE122+'[1]PGE&amp;CFDD'!AE123+'[1]PGE&amp;CFDD'!AE127+'[1]PGE&amp;CFDD'!AE128</f>
        <v>-3.1190511799999987</v>
      </c>
      <c r="BU24" s="164">
        <f>+'[1]PGE&amp;CFDD'!AF122+'[1]PGE&amp;CFDD'!AF123+'[1]PGE&amp;CFDD'!AF127+'[1]PGE&amp;CFDD'!AF128</f>
        <v>0.31596746999999858</v>
      </c>
      <c r="BV24" s="164">
        <f>+'[1]PGE&amp;CFDD'!AG122+'[1]PGE&amp;CFDD'!AG123+'[1]PGE&amp;CFDD'!AG127+'[1]PGE&amp;CFDD'!AG128</f>
        <v>-23.065621289999999</v>
      </c>
      <c r="BW24" s="164">
        <f>+'[1]PGE&amp;CFDD'!AH122+'[1]PGE&amp;CFDD'!AH123+'[1]PGE&amp;CFDD'!AH127+'[1]PGE&amp;CFDD'!AH128</f>
        <v>-3.2723599100000005</v>
      </c>
      <c r="BX24" s="164">
        <f>+'[1]PGE&amp;CFDD'!AI122+'[1]PGE&amp;CFDD'!AI123+'[1]PGE&amp;CFDD'!AI127+'[1]PGE&amp;CFDD'!AI128</f>
        <v>0.80430271999999969</v>
      </c>
      <c r="BY24" s="164">
        <f>+'[1]PGE&amp;CFDD'!AJ122+'[1]PGE&amp;CFDD'!AJ123+'[1]PGE&amp;CFDD'!AJ127+'[1]PGE&amp;CFDD'!AJ128</f>
        <v>18.054990239999999</v>
      </c>
      <c r="BZ24" s="164">
        <f>+'[1]PGE&amp;CFDD'!AK122+'[1]PGE&amp;CFDD'!AK123+'[1]PGE&amp;CFDD'!AK127+'[1]PGE&amp;CFDD'!AK128</f>
        <v>-0.89285704000000177</v>
      </c>
      <c r="CA24" s="164">
        <f>+'[1]PGE&amp;CFDD'!AL122+'[1]PGE&amp;CFDD'!AL123+'[1]PGE&amp;CFDD'!AL127+'[1]PGE&amp;CFDD'!AL128</f>
        <v>18.825374769999996</v>
      </c>
      <c r="CB24" s="164">
        <f>+'[1]PGE&amp;CFDD'!AM122+'[1]PGE&amp;CFDD'!AM123+'[1]PGE&amp;CFDD'!AM127+'[1]PGE&amp;CFDD'!AM128</f>
        <v>-3.6729742199999951</v>
      </c>
      <c r="CC24" s="164">
        <f>+'[1]PGE&amp;CFDD'!AN122+'[1]PGE&amp;CFDD'!AN123+'[1]PGE&amp;CFDD'!AN127+'[1]PGE&amp;CFDD'!AN128</f>
        <v>-0.15739633999999869</v>
      </c>
      <c r="CD24" s="164">
        <f>+'[1]PGE&amp;CFDD'!AO122+'[1]PGE&amp;CFDD'!AO123+'[1]PGE&amp;CFDD'!AO127+'[1]PGE&amp;CFDD'!AO128</f>
        <v>-16.624057020000002</v>
      </c>
      <c r="CE24" s="164">
        <f>+'[1]PGE&amp;CFDD'!AP122+'[1]PGE&amp;CFDD'!AP123+'[1]PGE&amp;CFDD'!AP127+'[1]PGE&amp;CFDD'!AP128</f>
        <v>-3.6989821499999969</v>
      </c>
      <c r="CF24" s="164">
        <f>+'[1]PGE&amp;CFDD'!AQ122+'[1]PGE&amp;CFDD'!AQ123+'[1]PGE&amp;CFDD'!AQ127+'[1]PGE&amp;CFDD'!AQ128</f>
        <v>-1.9360118400000079</v>
      </c>
      <c r="CG24" s="164">
        <f>+'[1]PGE&amp;CFDD'!AR122+'[1]PGE&amp;CFDD'!AR123+'[1]PGE&amp;CFDD'!AR127+'[1]PGE&amp;CFDD'!AR128</f>
        <v>2.2165381700000086</v>
      </c>
      <c r="CH24" s="164">
        <f>+'[1]PGE&amp;CFDD'!AS122+'[1]PGE&amp;CFDD'!AS123+'[1]PGE&amp;CFDD'!AS127+'[1]PGE&amp;CFDD'!AS128</f>
        <v>-30.649303880000001</v>
      </c>
      <c r="CI24" s="164">
        <f>+'[1]PGE&amp;CFDD'!AT122+'[1]PGE&amp;CFDD'!AT123+'[1]PGE&amp;CFDD'!AT127+'[1]PGE&amp;CFDD'!AT128</f>
        <v>-0.59793745999999848</v>
      </c>
      <c r="CJ24" s="164">
        <f>+'[1]PGE&amp;CFDD'!AU122+'[1]PGE&amp;CFDD'!AU123+'[1]PGE&amp;CFDD'!AU127+'[1]PGE&amp;CFDD'!AU128</f>
        <v>0.57008887999999902</v>
      </c>
      <c r="CK24" s="164">
        <f>+'[1]PGE&amp;CFDD'!AV122+'[1]PGE&amp;CFDD'!AV123+'[1]PGE&amp;CFDD'!AV127+'[1]PGE&amp;CFDD'!AV128</f>
        <v>19.55175002</v>
      </c>
      <c r="CL24" s="164">
        <f>+'[1]PGE&amp;CFDD'!AW122+'[1]PGE&amp;CFDD'!AW123+'[1]PGE&amp;CFDD'!AW127+'[1]PGE&amp;CFDD'!AW128</f>
        <v>-2.6902415600000014</v>
      </c>
      <c r="CM24" s="164">
        <f>+'[1]PGE&amp;CFDD'!AX122+'[1]PGE&amp;CFDD'!AX123+'[1]PGE&amp;CFDD'!AX127+'[1]PGE&amp;CFDD'!AX128</f>
        <v>18.695933689999997</v>
      </c>
      <c r="CN24" s="164">
        <f>+'[1]PGE&amp;CFDD'!AY122+'[1]PGE&amp;CFDD'!AY123+'[1]PGE&amp;CFDD'!AY127+'[1]PGE&amp;CFDD'!AY128</f>
        <v>-2.5829029299999999</v>
      </c>
      <c r="CO24" s="164">
        <f>+'[1]PGE&amp;CFDD'!AZ122+'[1]PGE&amp;CFDD'!AZ123+'[1]PGE&amp;CFDD'!AZ127+'[1]PGE&amp;CFDD'!AZ128</f>
        <v>1.0492217099999963</v>
      </c>
      <c r="CP24" s="164">
        <f>+'[1]PGE&amp;CFDD'!BA122+'[1]PGE&amp;CFDD'!BA123+'[1]PGE&amp;CFDD'!BA127+'[1]PGE&amp;CFDD'!BA128</f>
        <v>-5.4252677399999918</v>
      </c>
      <c r="CQ24" s="164">
        <f>+'[1]PGE&amp;CFDD'!BB122+'[1]PGE&amp;CFDD'!BB123+'[1]PGE&amp;CFDD'!BB127+'[1]PGE&amp;CFDD'!BB128</f>
        <v>-3.8182650000000082</v>
      </c>
      <c r="CR24" s="164">
        <f>+'[1]PGE&amp;CFDD'!BC122+'[1]PGE&amp;CFDD'!BC123+'[1]PGE&amp;CFDD'!BC127+'[1]PGE&amp;CFDD'!BC128</f>
        <v>2.4906837000000008</v>
      </c>
      <c r="CS24" s="164">
        <f>+'[1]PGE&amp;CFDD'!BD122+'[1]PGE&amp;CFDD'!BD123+'[1]PGE&amp;CFDD'!BD127+'[1]PGE&amp;CFDD'!BD128</f>
        <v>6.543357390000005</v>
      </c>
      <c r="CT24" s="164">
        <f>+'[1]PGE&amp;CFDD'!BE122+'[1]PGE&amp;CFDD'!BE123+'[1]PGE&amp;CFDD'!BE127+'[1]PGE&amp;CFDD'!BE128</f>
        <v>-33.537780579999989</v>
      </c>
      <c r="CU24" s="164">
        <f>+'[1]PGE&amp;CFDD'!BF122+'[1]PGE&amp;CFDD'!BF123+'[1]PGE&amp;CFDD'!BF127+'[1]PGE&amp;CFDD'!BF128</f>
        <v>-1.3886196300000029</v>
      </c>
      <c r="CV24" s="164">
        <f>+'[1]PGE&amp;CFDD'!BG122+'[1]PGE&amp;CFDD'!BG123+'[1]PGE&amp;CFDD'!BG127+'[1]PGE&amp;CFDD'!BG128</f>
        <v>1.310345780000004</v>
      </c>
      <c r="CW24" s="164">
        <f>+'[1]PGE&amp;CFDD'!BH122+'[1]PGE&amp;CFDD'!BH123+'[1]PGE&amp;CFDD'!BH127+'[1]PGE&amp;CFDD'!BH128</f>
        <v>17.473316769999997</v>
      </c>
      <c r="CX24" s="164">
        <f>+'[1]PGE&amp;CFDD'!BI122+'[1]PGE&amp;CFDD'!BI123+'[1]PGE&amp;CFDD'!BI127+'[1]PGE&amp;CFDD'!BI128</f>
        <v>3.478176439999999</v>
      </c>
      <c r="CY24" s="164">
        <f>+'[1]PGE&amp;CFDD'!BJ122+'[1]PGE&amp;CFDD'!BJ123+'[1]PGE&amp;CFDD'!BJ127+'[1]PGE&amp;CFDD'!BJ128</f>
        <v>30.485415630000013</v>
      </c>
      <c r="CZ24" s="164">
        <f>+'[1]PGE&amp;CFDD'!BK122+'[1]PGE&amp;CFDD'!BK123+'[1]PGE&amp;CFDD'!BK127+'[1]PGE&amp;CFDD'!BK128</f>
        <v>0.20470399999998623</v>
      </c>
      <c r="DA24" s="164">
        <f>+'[1]PGE&amp;CFDD'!BL122+'[1]PGE&amp;CFDD'!BL123+'[1]PGE&amp;CFDD'!BL127+'[1]PGE&amp;CFDD'!BL128</f>
        <v>-1.2855880000000015</v>
      </c>
      <c r="DB24" s="164">
        <f>+'[1]PGE&amp;CFDD'!BM122+'[1]PGE&amp;CFDD'!BM123+'[1]PGE&amp;CFDD'!BM127+'[1]PGE&amp;CFDD'!BM128</f>
        <v>-21.414026</v>
      </c>
      <c r="DC24" s="164">
        <f>+'[1]PGE&amp;CFDD'!BN122+'[1]PGE&amp;CFDD'!BN123+'[1]PGE&amp;CFDD'!BN127+'[1]PGE&amp;CFDD'!BN128</f>
        <v>-3.0035520000000009</v>
      </c>
      <c r="DD24" s="164">
        <f>+'[1]PGE&amp;CFDD'!BO122+'[1]PGE&amp;CFDD'!BO123+'[1]PGE&amp;CFDD'!BO127+'[1]PGE&amp;CFDD'!BO128</f>
        <v>5.6669430000000007</v>
      </c>
      <c r="DE24" s="164">
        <f>+'[1]PGE&amp;CFDD'!BP122+'[1]PGE&amp;CFDD'!BP123+'[1]PGE&amp;CFDD'!BP127+'[1]PGE&amp;CFDD'!BP128</f>
        <v>0.46088734999999792</v>
      </c>
      <c r="DF24" s="164">
        <f>+'[1]PGE&amp;CFDD'!BQ122+'[1]PGE&amp;CFDD'!BQ123+'[1]PGE&amp;CFDD'!BQ127+'[1]PGE&amp;CFDD'!BQ128</f>
        <v>-27.083285009999994</v>
      </c>
      <c r="DG24" s="164">
        <f>+'[1]PGE&amp;CFDD'!BR122+'[1]PGE&amp;CFDD'!BR123+'[1]PGE&amp;CFDD'!BR127+'[1]PGE&amp;CFDD'!BR128</f>
        <v>0.28266836000000173</v>
      </c>
      <c r="DH24" s="164">
        <f>+'[1]PGE&amp;CFDD'!BS122+'[1]PGE&amp;CFDD'!BS123+'[1]PGE&amp;CFDD'!BS127+'[1]PGE&amp;CFDD'!BS128</f>
        <v>-0.34984760000000026</v>
      </c>
      <c r="DI24" s="164">
        <f>+'[1]PGE&amp;CFDD'!BT122+'[1]PGE&amp;CFDD'!BT123+'[1]PGE&amp;CFDD'!BT127+'[1]PGE&amp;CFDD'!BT128</f>
        <v>30.366199609999999</v>
      </c>
      <c r="DJ24" s="164">
        <f>+'[1]PGE&amp;CFDD'!BU122+'[1]PGE&amp;CFDD'!BU123+'[1]PGE&amp;CFDD'!BU127+'[1]PGE&amp;CFDD'!BU128</f>
        <v>4.0802190599999975</v>
      </c>
      <c r="DK24" s="164">
        <f>+'[1]PGE&amp;CFDD'!BV122+'[1]PGE&amp;CFDD'!BV123+'[1]PGE&amp;CFDD'!BV127+'[1]PGE&amp;CFDD'!BV128</f>
        <v>30.378320910000006</v>
      </c>
      <c r="DL24" s="164">
        <f>+'[1]PGE&amp;CFDD'!BW122+'[1]PGE&amp;CFDD'!BW123+'[1]PGE&amp;CFDD'!BW127+'[1]PGE&amp;CFDD'!BW128</f>
        <v>-2.4447822199999987</v>
      </c>
      <c r="DM24" s="164">
        <f>+'[1]PGE&amp;CFDD'!BX122+'[1]PGE&amp;CFDD'!BX123+'[1]PGE&amp;CFDD'!BX127+'[1]PGE&amp;CFDD'!BX128</f>
        <v>0.28100463000000797</v>
      </c>
      <c r="DN24" s="164">
        <f>+'[1]PGE&amp;CFDD'!BY122+'[1]PGE&amp;CFDD'!BY123+'[1]PGE&amp;CFDD'!BY127+'[1]PGE&amp;CFDD'!BY128</f>
        <v>-35.676559630000014</v>
      </c>
      <c r="DO24" s="164">
        <f>+'[1]PGE&amp;CFDD'!BZ122+'[1]PGE&amp;CFDD'!BZ123+'[1]PGE&amp;CFDD'!BZ127+'[1]PGE&amp;CFDD'!BZ128</f>
        <v>-0.66797703999999947</v>
      </c>
      <c r="DP24" s="164">
        <f>+'[1]PGE&amp;CFDD'!CA122+'[1]PGE&amp;CFDD'!CA123+'[1]PGE&amp;CFDD'!CA127+'[1]PGE&amp;CFDD'!CA128</f>
        <v>7.5255413499999984</v>
      </c>
      <c r="DQ24" s="164">
        <f>+'[1]PGE&amp;CFDD'!CB122+'[1]PGE&amp;CFDD'!CB123+'[1]PGE&amp;CFDD'!CB127+'[1]PGE&amp;CFDD'!CB128</f>
        <v>-1.6879455299999997</v>
      </c>
      <c r="DR24" s="164">
        <f>+'[1]PGE&amp;CFDD'!CC122+'[1]PGE&amp;CFDD'!CC123+'[1]PGE&amp;CFDD'!CC127+'[1]PGE&amp;CFDD'!CC128</f>
        <v>-26.586511739999999</v>
      </c>
      <c r="DS24" s="164">
        <f>+'[1]PGE&amp;CFDD'!CD122+'[1]PGE&amp;CFDD'!CD123+'[1]PGE&amp;CFDD'!CD127+'[1]PGE&amp;CFDD'!CD128</f>
        <v>-2.8984383500000006</v>
      </c>
      <c r="DT24" s="164">
        <f>+'[1]PGE&amp;CFDD'!CE122+'[1]PGE&amp;CFDD'!CE123+'[1]PGE&amp;CFDD'!CE127+'[1]PGE&amp;CFDD'!CE128</f>
        <v>-1.5561743900000002</v>
      </c>
      <c r="DU24" s="164">
        <f>+'[1]PGE&amp;CFDD'!CF122+'[1]PGE&amp;CFDD'!CF123+'[1]PGE&amp;CFDD'!CF127+'[1]PGE&amp;CFDD'!CF128</f>
        <v>29.283355039999996</v>
      </c>
      <c r="DV24" s="164">
        <f>+'[1]PGE&amp;CFDD'!CG122+'[1]PGE&amp;CFDD'!CG123+'[1]PGE&amp;CFDD'!CG127+'[1]PGE&amp;CFDD'!CG128</f>
        <v>4.2589994100000013</v>
      </c>
      <c r="DW24" s="164">
        <f>+'[1]PGE&amp;CFDD'!CH122+'[1]PGE&amp;CFDD'!CH123+'[1]PGE&amp;CFDD'!CH127+'[1]PGE&amp;CFDD'!CH128</f>
        <v>32.700240600000001</v>
      </c>
      <c r="DX24" s="164">
        <f>+'[1]PGE&amp;CFDD'!CI122+'[1]PGE&amp;CFDD'!CI123+'[1]PGE&amp;CFDD'!CI127+'[1]PGE&amp;CFDD'!CI128</f>
        <v>3.0390326900000058</v>
      </c>
      <c r="DY24" s="164">
        <f>+'[1]PGE&amp;CFDD'!CJ122+'[1]PGE&amp;CFDD'!CJ123+'[1]PGE&amp;CFDD'!CJ127+'[1]PGE&amp;CFDD'!CJ128</f>
        <v>162.05411046999998</v>
      </c>
      <c r="DZ24" s="164">
        <f>+'[1]PGE&amp;CFDD'!CK122+'[1]PGE&amp;CFDD'!CK123+'[1]PGE&amp;CFDD'!CK127+'[1]PGE&amp;CFDD'!CK128</f>
        <v>-41.230737100000006</v>
      </c>
      <c r="EA24" s="164">
        <f>+'[1]PGE&amp;CFDD'!CL122+'[1]PGE&amp;CFDD'!CL123+'[1]PGE&amp;CFDD'!CL127+'[1]PGE&amp;CFDD'!CL128</f>
        <v>-1.4520930000000074</v>
      </c>
      <c r="EB24" s="164">
        <f>+'[1]PGE&amp;CFDD'!CM122+'[1]PGE&amp;CFDD'!CM123+'[1]PGE&amp;CFDD'!CM127+'[1]PGE&amp;CFDD'!CM128</f>
        <v>-0.80138094999999998</v>
      </c>
      <c r="EC24" s="164">
        <f>+'[1]PGE&amp;CFDD'!CN122+'[1]PGE&amp;CFDD'!CN123+'[1]PGE&amp;CFDD'!CN127+'[1]PGE&amp;CFDD'!CN128</f>
        <v>3.3474190700000053</v>
      </c>
      <c r="ED24" s="164">
        <f>+'[1]PGE&amp;CFDD'!CO122+'[1]PGE&amp;CFDD'!CO123+'[1]PGE&amp;CFDD'!CO127+'[1]PGE&amp;CFDD'!CO128</f>
        <v>-30.284031970000008</v>
      </c>
      <c r="EE24" s="164">
        <f>+'[1]PGE&amp;CFDD'!CP122+'[1]PGE&amp;CFDD'!CP123+'[1]PGE&amp;CFDD'!CP127+'[1]PGE&amp;CFDD'!CP128</f>
        <v>-12.31997686999998</v>
      </c>
      <c r="EF24" s="164">
        <f>+'[1]PGE&amp;CFDD'!CQ122+'[1]PGE&amp;CFDD'!CQ123+'[1]PGE&amp;CFDD'!CQ127+'[1]PGE&amp;CFDD'!CQ128</f>
        <v>-0.25327627000000175</v>
      </c>
      <c r="EG24" s="164">
        <f>+'[1]PGE&amp;CFDD'!CR122+'[1]PGE&amp;CFDD'!CR123+'[1]PGE&amp;CFDD'!CR127+'[1]PGE&amp;CFDD'!CR128</f>
        <v>19.381146999999995</v>
      </c>
      <c r="EH24" s="164">
        <f>+'[1]PGE&amp;CFDD'!CS122+'[1]PGE&amp;CFDD'!CS123+'[1]PGE&amp;CFDD'!CS127+'[1]PGE&amp;CFDD'!CS128</f>
        <v>14.561556</v>
      </c>
      <c r="EI24" s="164">
        <f>+'[1]PGE&amp;CFDD'!CT122+'[1]PGE&amp;CFDD'!CT123+'[1]PGE&amp;CFDD'!CT127+'[1]PGE&amp;CFDD'!CT128</f>
        <v>20.331087000000011</v>
      </c>
      <c r="EJ24" s="164">
        <f>+'[1]PGE&amp;CFDD'!CU122+'[1]PGE&amp;CFDD'!CU123+'[1]PGE&amp;CFDD'!CU127+'[1]PGE&amp;CFDD'!CU128</f>
        <v>17.12913099999999</v>
      </c>
      <c r="EK24" s="164">
        <f>+'[1]PGE&amp;CFDD'!CV122+'[1]PGE&amp;CFDD'!CV123+'[1]PGE&amp;CFDD'!CV127+'[1]PGE&amp;CFDD'!CV128</f>
        <v>3.9410332100000129</v>
      </c>
      <c r="EL24" s="164">
        <f>+'[1]PGE&amp;CFDD'!CW122+'[1]PGE&amp;CFDD'!CW123+'[1]PGE&amp;CFDD'!CW127+'[1]PGE&amp;CFDD'!CW128</f>
        <v>-52.554161000000015</v>
      </c>
      <c r="EM24" s="164">
        <f>+'[1]PGE&amp;CFDD'!CX122+'[1]PGE&amp;CFDD'!CX123+'[1]PGE&amp;CFDD'!CX127+'[1]PGE&amp;CFDD'!CX128</f>
        <v>8.7355239999999945</v>
      </c>
      <c r="EN24" s="164">
        <f>+'[1]PGE&amp;CFDD'!CY122+'[1]PGE&amp;CFDD'!CY123+'[1]PGE&amp;CFDD'!CY127+'[1]PGE&amp;CFDD'!CY128</f>
        <v>-3.0236389999999966</v>
      </c>
      <c r="EO24" s="164">
        <f>+'[1]PGE&amp;CFDD'!CZ122+'[1]PGE&amp;CFDD'!CZ123+'[1]PGE&amp;CFDD'!CZ127+'[1]PGE&amp;CFDD'!CZ128</f>
        <v>1.3197199999999967</v>
      </c>
      <c r="EP24" s="164">
        <f>+'[1]PGE&amp;CFDD'!DA122+'[1]PGE&amp;CFDD'!DA123+'[1]PGE&amp;CFDD'!DA127+'[1]PGE&amp;CFDD'!DA128</f>
        <v>-31.233415999999991</v>
      </c>
      <c r="EQ24" s="164">
        <f>+'[1]PGE&amp;CFDD'!DB122+'[1]PGE&amp;CFDD'!DB123+'[1]PGE&amp;CFDD'!DB127+'[1]PGE&amp;CFDD'!DB128</f>
        <v>-7.8949787899999988</v>
      </c>
      <c r="ER24" s="164">
        <f>+'[1]PGE&amp;CFDD'!DC122+'[1]PGE&amp;CFDD'!DC123+'[1]PGE&amp;CFDD'!DC127+'[1]PGE&amp;CFDD'!DC128</f>
        <v>503.416875</v>
      </c>
      <c r="ES24" s="164">
        <f>+'[1]PGE&amp;CFDD'!DD122+'[1]PGE&amp;CFDD'!DD123+'[1]PGE&amp;CFDD'!DD127+'[1]PGE&amp;CFDD'!DD128</f>
        <v>13.297751000000002</v>
      </c>
      <c r="ET24" s="164">
        <f>+'[1]PGE&amp;CFDD'!DE122+'[1]PGE&amp;CFDD'!DE123+'[1]PGE&amp;CFDD'!DE127+'[1]PGE&amp;CFDD'!DE128</f>
        <v>0.55454999999999544</v>
      </c>
      <c r="EU24" s="164">
        <f>+'[1]PGE&amp;CFDD'!DF122+'[1]PGE&amp;CFDD'!DF123+'[1]PGE&amp;CFDD'!DF127+'[1]PGE&amp;CFDD'!DF128</f>
        <v>35.570517000000017</v>
      </c>
      <c r="EV24" s="164">
        <f>+'[1]PGE&amp;CFDD'!DG122+'[1]PGE&amp;CFDD'!DG123+'[1]PGE&amp;CFDD'!DG127+'[1]PGE&amp;CFDD'!DG128</f>
        <v>4.7119899999999868</v>
      </c>
      <c r="EW24" s="164">
        <f>+'[1]PGE&amp;CFDD'!DH122+'[1]PGE&amp;CFDD'!DH123+'[1]PGE&amp;CFDD'!DH127+'[1]PGE&amp;CFDD'!DH128</f>
        <v>-7.1203307899999944</v>
      </c>
      <c r="EX24" s="164">
        <f>+'[1]PGE&amp;CFDD'!DI122+'[1]PGE&amp;CFDD'!DI123+'[1]PGE&amp;CFDD'!DI127+'[1]PGE&amp;CFDD'!DI128</f>
        <v>-32.978006000000008</v>
      </c>
      <c r="EY24" s="164">
        <f>+'[1]PGE&amp;CFDD'!DJ122+'[1]PGE&amp;CFDD'!DJ123+'[1]PGE&amp;CFDD'!DJ127+'[1]PGE&amp;CFDD'!DJ128</f>
        <v>9.9515670000000043</v>
      </c>
      <c r="EZ24" s="164">
        <f>+'[1]PGE&amp;CFDD'!DK122+'[1]PGE&amp;CFDD'!DK123+'[1]PGE&amp;CFDD'!DK127+'[1]PGE&amp;CFDD'!DK128</f>
        <v>3.7251910000000104</v>
      </c>
      <c r="FA24" s="164">
        <f>+'[1]PGE&amp;CFDD'!DL122+'[1]PGE&amp;CFDD'!DL123+'[1]PGE&amp;CFDD'!DL127+'[1]PGE&amp;CFDD'!DL128</f>
        <v>6.8415029999999897</v>
      </c>
      <c r="FB24" s="164">
        <f>+'[1]PGE&amp;CFDD'!DM122+'[1]PGE&amp;CFDD'!DM123+'[1]PGE&amp;CFDD'!DM127+'[1]PGE&amp;CFDD'!DM128</f>
        <v>-18.010600000000004</v>
      </c>
      <c r="FC24" s="164">
        <f>+'[1]PGE&amp;CFDD'!DN122+'[1]PGE&amp;CFDD'!DN123+'[1]PGE&amp;CFDD'!DN127+'[1]PGE&amp;CFDD'!DN128</f>
        <v>-7.9976317900000051</v>
      </c>
      <c r="FD24" s="164">
        <f>+'[1]PGE&amp;CFDD'!DO122+'[1]PGE&amp;CFDD'!DO123+'[1]PGE&amp;CFDD'!DO127+'[1]PGE&amp;CFDD'!DO128</f>
        <v>4.1016400000000157</v>
      </c>
      <c r="FE24" s="164">
        <f>+'[1]PGE&amp;CFDD'!DP122+'[1]PGE&amp;CFDD'!DP123+'[1]PGE&amp;CFDD'!DP127+'[1]PGE&amp;CFDD'!DP128</f>
        <v>2384.8733747899996</v>
      </c>
      <c r="FF24" s="164">
        <f>+'[1]PGE&amp;CFDD'!DQ122+'[1]PGE&amp;CFDD'!DQ123+'[1]PGE&amp;CFDD'!DQ127+'[1]PGE&amp;CFDD'!DQ128</f>
        <v>10.070513000000261</v>
      </c>
      <c r="FG24" s="164">
        <f>+'[1]PGE&amp;CFDD'!DR122+'[1]PGE&amp;CFDD'!DR123+'[1]PGE&amp;CFDD'!DR127+'[1]PGE&amp;CFDD'!DR128</f>
        <v>3.6914999999998201</v>
      </c>
      <c r="FH24" s="164">
        <f>+'[1]PGE&amp;CFDD'!DS122+'[1]PGE&amp;CFDD'!DS123+'[1]PGE&amp;CFDD'!DS127+'[1]PGE&amp;CFDD'!DS128</f>
        <v>4.4986590000000888</v>
      </c>
      <c r="FI24" s="164">
        <f>+'[1]PGE&amp;CFDD'!DT122+'[1]PGE&amp;CFDD'!DT123+'[1]PGE&amp;CFDD'!DT127+'[1]PGE&amp;CFDD'!DT128</f>
        <v>-7.5731097899999025</v>
      </c>
      <c r="FJ24" s="164">
        <f>+'[1]PGE&amp;CFDD'!DU122+'[1]PGE&amp;CFDD'!DU123+'[1]PGE&amp;CFDD'!DU127+'[1]PGE&amp;CFDD'!DU128</f>
        <v>-45.622206000000347</v>
      </c>
      <c r="FK24" s="164">
        <f>+'[1]PGE&amp;CFDD'!DV122+'[1]PGE&amp;CFDD'!DV123+'[1]PGE&amp;CFDD'!DV127+'[1]PGE&amp;CFDD'!DV128</f>
        <v>12.840073000000288</v>
      </c>
      <c r="FL24" s="164">
        <f>+'[1]PGE&amp;CFDD'!DW122+'[1]PGE&amp;CFDD'!DW123+'[1]PGE&amp;CFDD'!DW127+'[1]PGE&amp;CFDD'!DW128</f>
        <v>6.5045639999999594</v>
      </c>
      <c r="FM24" s="164">
        <f>+'[1]PGE&amp;CFDD'!DX122+'[1]PGE&amp;CFDD'!DX123+'[1]PGE&amp;CFDD'!DX127+'[1]PGE&amp;CFDD'!DX128</f>
        <v>11.888481000000041</v>
      </c>
      <c r="FN24" s="164">
        <f>+'[1]PGE&amp;CFDD'!DY122+'[1]PGE&amp;CFDD'!DY123+'[1]PGE&amp;CFDD'!DY127+'[1]PGE&amp;CFDD'!DY128</f>
        <v>-16.216007000000275</v>
      </c>
      <c r="FO24" s="164">
        <f>+'[1]PGE&amp;CFDD'!DZ122+'[1]PGE&amp;CFDD'!DZ123+'[1]PGE&amp;CFDD'!DZ127+'[1]PGE&amp;CFDD'!DZ128</f>
        <v>-6.919086789999696</v>
      </c>
      <c r="FP24" s="164">
        <f>+'[1]PGE&amp;CFDD'!EA122+'[1]PGE&amp;CFDD'!EA123+'[1]PGE&amp;CFDD'!EA127+'[1]PGE&amp;CFDD'!EA128</f>
        <v>6.6128939999998124</v>
      </c>
      <c r="FQ24" s="164">
        <f>+'[1]PGE&amp;CFDD'!EB122+'[1]PGE&amp;CFDD'!EB123+'[1]PGE&amp;CFDD'!EB127+'[1]PGE&amp;CFDD'!EB128</f>
        <v>12.688012000000185</v>
      </c>
      <c r="FR24" s="164">
        <f>+'[1]PGE&amp;CFDD'!EC122+'[1]PGE&amp;CFDD'!EC123+'[1]PGE&amp;CFDD'!EC127+'[1]PGE&amp;CFDD'!EC128</f>
        <v>3.3202999999997331</v>
      </c>
      <c r="FS24" s="164">
        <f>+'[1]PGE&amp;CFDD'!ED122+'[1]PGE&amp;CFDD'!ED123+'[1]PGE&amp;CFDD'!ED127+'[1]PGE&amp;CFDD'!ED128</f>
        <v>4.3949930000000279</v>
      </c>
      <c r="FT24" s="164">
        <f>+'[1]PGE&amp;CFDD'!EE122+'[1]PGE&amp;CFDD'!EE123+'[1]PGE&amp;CFDD'!EE127+'[1]PGE&amp;CFDD'!EE128</f>
        <v>7.567950000000323</v>
      </c>
      <c r="FU24" s="164">
        <f>+'[1]PGE&amp;CFDD'!EF122+'[1]PGE&amp;CFDD'!EF123+'[1]PGE&amp;CFDD'!EF127+'[1]PGE&amp;CFDD'!EF128</f>
        <v>-8.4150777899999678</v>
      </c>
      <c r="FV24" s="164">
        <f>+'[1]PGE&amp;CFDD'!EG122+'[1]PGE&amp;CFDD'!EG123+'[1]PGE&amp;CFDD'!EG127+'[1]PGE&amp;CFDD'!EG128</f>
        <v>-56.473665200000283</v>
      </c>
      <c r="FW24" s="164">
        <f>+'[1]PGE&amp;CFDD'!EH122+'[1]PGE&amp;CFDD'!EH123+'[1]PGE&amp;CFDD'!EH127+'[1]PGE&amp;CFDD'!EH128</f>
        <v>10.525091909999908</v>
      </c>
      <c r="FX24" s="164">
        <f>+'[1]PGE&amp;CFDD'!EI122+'[1]PGE&amp;CFDD'!EI123+'[1]PGE&amp;CFDD'!EI127+'[1]PGE&amp;CFDD'!EI128</f>
        <v>5.7987905000000026</v>
      </c>
      <c r="FY24" s="164">
        <f>+'[1]PGE&amp;CFDD'!EJ122+'[1]PGE&amp;CFDD'!EJ123+'[1]PGE&amp;CFDD'!EJ127+'[1]PGE&amp;CFDD'!EJ128</f>
        <v>16.093195730000247</v>
      </c>
      <c r="FZ24" s="164">
        <f>+'[1]PGE&amp;CFDD'!EK122+'[1]PGE&amp;CFDD'!EK123+'[1]PGE&amp;CFDD'!EK127+'[1]PGE&amp;CFDD'!EK128</f>
        <v>-19.722435820000172</v>
      </c>
      <c r="GA24" s="164">
        <f>+'[1]PGE&amp;CFDD'!EL122+'[1]PGE&amp;CFDD'!EL123+'[1]PGE&amp;CFDD'!EL127+'[1]PGE&amp;CFDD'!EL128</f>
        <v>5.5795999500000306</v>
      </c>
      <c r="GB24" s="164">
        <f>+'[1]PGE&amp;CFDD'!EM122+'[1]PGE&amp;CFDD'!EM123+'[1]PGE&amp;CFDD'!EM127+'[1]PGE&amp;CFDD'!EM128</f>
        <v>3.3949526999998625</v>
      </c>
      <c r="GC24" s="164">
        <f>+'[1]PGE&amp;CFDD'!EN122+'[1]PGE&amp;CFDD'!EN123+'[1]PGE&amp;CFDD'!EN127+'[1]PGE&amp;CFDD'!EN128</f>
        <v>10.466809179999899</v>
      </c>
      <c r="GD24" s="164">
        <f>+'[1]PGE&amp;CFDD'!EO122+'[1]PGE&amp;CFDD'!EO123+'[1]PGE&amp;CFDD'!EO127+'[1]PGE&amp;CFDD'!EO128</f>
        <v>9.6271996500002217</v>
      </c>
      <c r="GE24" s="164">
        <f>+'[1]PGE&amp;CFDD'!EP122+'[1]PGE&amp;CFDD'!EP123+'[1]PGE&amp;CFDD'!EP127+'[1]PGE&amp;CFDD'!EP128</f>
        <v>6.2720100399999836</v>
      </c>
      <c r="GF24" s="164">
        <f>+'[1]PGE&amp;CFDD'!EQ122+'[1]PGE&amp;CFDD'!EQ123+'[1]PGE&amp;CFDD'!EQ127+'[1]PGE&amp;CFDD'!EQ128</f>
        <v>-0.12874007000012</v>
      </c>
      <c r="GG24" s="164">
        <f>+'[1]PGE&amp;CFDD'!ER122+'[1]PGE&amp;CFDD'!ER123+'[1]PGE&amp;CFDD'!ER127+'[1]PGE&amp;CFDD'!ER128</f>
        <v>3.5063443700002779</v>
      </c>
      <c r="GH24" s="164">
        <f>+'[1]PGE&amp;CFDD'!ES122+'[1]PGE&amp;CFDD'!ES123+'[1]PGE&amp;CFDD'!ES127+'[1]PGE&amp;CFDD'!ES128</f>
        <v>-43.588544990000258</v>
      </c>
    </row>
    <row r="25" spans="2:190" s="92" customFormat="1">
      <c r="B25" s="180">
        <v>223</v>
      </c>
      <c r="C25" s="202" t="s">
        <v>81</v>
      </c>
      <c r="D25" s="164">
        <f t="shared" ref="D25" si="158">+SUM(BG25:BR25)</f>
        <v>0</v>
      </c>
      <c r="E25" s="164">
        <f t="shared" si="145"/>
        <v>0</v>
      </c>
      <c r="F25" s="164">
        <f t="shared" si="146"/>
        <v>0</v>
      </c>
      <c r="G25" s="164">
        <f t="shared" si="147"/>
        <v>0</v>
      </c>
      <c r="H25" s="164">
        <f t="shared" si="148"/>
        <v>0</v>
      </c>
      <c r="I25" s="164">
        <f t="shared" si="149"/>
        <v>-127.02194773000001</v>
      </c>
      <c r="J25" s="164">
        <f t="shared" si="123"/>
        <v>-127.02194773000001</v>
      </c>
      <c r="K25" s="164">
        <f t="shared" si="150"/>
        <v>-127.02194773000001</v>
      </c>
      <c r="L25" s="164">
        <f t="shared" si="125"/>
        <v>-127.02194772999999</v>
      </c>
      <c r="M25" s="164">
        <f t="shared" si="151"/>
        <v>-127.02194773000001</v>
      </c>
      <c r="N25" s="164">
        <f t="shared" si="14"/>
        <v>-127.02194773000001</v>
      </c>
      <c r="O25" s="164">
        <f>+SUM(BG25:BI25)</f>
        <v>0</v>
      </c>
      <c r="P25" s="164">
        <f>+SUM(BJ25:BL25)</f>
        <v>0</v>
      </c>
      <c r="Q25" s="164">
        <f>+SUM(BM25:BO25)</f>
        <v>0</v>
      </c>
      <c r="R25" s="164">
        <f>+SUM(BP25:BR25)</f>
        <v>0</v>
      </c>
      <c r="S25" s="164">
        <f>+SUM(BS25:BU25)</f>
        <v>0</v>
      </c>
      <c r="T25" s="164">
        <f>+SUM(BV25:BX25)</f>
        <v>0</v>
      </c>
      <c r="U25" s="164">
        <f>+SUM(BY25:CA25)</f>
        <v>0</v>
      </c>
      <c r="V25" s="164">
        <f>+SUM(CB25:CD25)</f>
        <v>0</v>
      </c>
      <c r="W25" s="164">
        <f>+SUM(CE25:CG25)</f>
        <v>0</v>
      </c>
      <c r="X25" s="164">
        <f>+SUM(CH25:CJ25)</f>
        <v>0</v>
      </c>
      <c r="Y25" s="164">
        <f>+SUM(CK25:CM25)</f>
        <v>0</v>
      </c>
      <c r="Z25" s="164">
        <f>+SUM(CN25:CP25)</f>
        <v>0</v>
      </c>
      <c r="AA25" s="164">
        <f>+SUM(CQ25:CS25)</f>
        <v>0</v>
      </c>
      <c r="AB25" s="164">
        <f>+SUM(CT25:CV25)</f>
        <v>0</v>
      </c>
      <c r="AC25" s="164">
        <f>+SUM(CW25:CY25)</f>
        <v>0</v>
      </c>
      <c r="AD25" s="164">
        <f>+SUM(CZ25:DB25)</f>
        <v>0</v>
      </c>
      <c r="AE25" s="164">
        <f>+SUM(DC25:DE25)</f>
        <v>0</v>
      </c>
      <c r="AF25" s="164">
        <f>+SUM(DF25:DH25)</f>
        <v>0</v>
      </c>
      <c r="AG25" s="164">
        <f>+SUM(DI25:DK25)</f>
        <v>0</v>
      </c>
      <c r="AH25" s="164">
        <f>+SUM(DL25:DN25)</f>
        <v>0</v>
      </c>
      <c r="AI25" s="164">
        <f>+SUM(DO25:DQ25)</f>
        <v>0</v>
      </c>
      <c r="AJ25" s="164">
        <f>+SUM(DR25:DT25)</f>
        <v>0</v>
      </c>
      <c r="AK25" s="164">
        <f>+SUM(DU25:DW25)</f>
        <v>0</v>
      </c>
      <c r="AL25" s="164">
        <f>+SUM(DX25:DZ25)</f>
        <v>-127.02194773000001</v>
      </c>
      <c r="AM25" s="164">
        <f>+SUM(EA25:EC25)</f>
        <v>0</v>
      </c>
      <c r="AN25" s="164">
        <f>+SUM(ED25:EF25)</f>
        <v>0</v>
      </c>
      <c r="AO25" s="164">
        <f>+SUM(EG25:EI25)</f>
        <v>0</v>
      </c>
      <c r="AP25" s="164">
        <f>+SUM(EJ25:EL25)</f>
        <v>-127.02194773000001</v>
      </c>
      <c r="AQ25" s="164">
        <f>+SUM(EM25:EO25)</f>
        <v>0</v>
      </c>
      <c r="AR25" s="164">
        <f>+SUM(EP25:ER25)</f>
        <v>0</v>
      </c>
      <c r="AS25" s="198">
        <f>+SUM(ES25:EU25)</f>
        <v>0</v>
      </c>
      <c r="AT25" s="164">
        <f>+SUM(EV25:EX25)</f>
        <v>-127.02194773000001</v>
      </c>
      <c r="AU25" s="164">
        <f t="shared" si="152"/>
        <v>0</v>
      </c>
      <c r="AV25" s="164">
        <f t="shared" si="153"/>
        <v>0</v>
      </c>
      <c r="AW25" s="164">
        <f t="shared" si="154"/>
        <v>0</v>
      </c>
      <c r="AX25" s="164">
        <f t="shared" si="155"/>
        <v>-127.02194772999999</v>
      </c>
      <c r="AY25" s="164">
        <f t="shared" si="156"/>
        <v>0</v>
      </c>
      <c r="AZ25" s="164">
        <f t="shared" si="157"/>
        <v>0</v>
      </c>
      <c r="BA25" s="164">
        <f t="shared" si="17"/>
        <v>0</v>
      </c>
      <c r="BB25" s="164">
        <f t="shared" si="18"/>
        <v>-127.02194773000001</v>
      </c>
      <c r="BC25" s="164">
        <f t="shared" si="19"/>
        <v>0</v>
      </c>
      <c r="BD25" s="164">
        <f t="shared" si="20"/>
        <v>0</v>
      </c>
      <c r="BE25" s="164">
        <f t="shared" si="21"/>
        <v>0</v>
      </c>
      <c r="BF25" s="164">
        <f t="shared" si="22"/>
        <v>-127.02194773000001</v>
      </c>
      <c r="BG25" s="164">
        <f>+'[1]PGE&amp;CFDD'!R124+'[1]PGE&amp;CFDD'!R126</f>
        <v>0</v>
      </c>
      <c r="BH25" s="164">
        <f>+'[1]PGE&amp;CFDD'!S124+'[1]PGE&amp;CFDD'!S126</f>
        <v>0</v>
      </c>
      <c r="BI25" s="164">
        <f>+'[1]PGE&amp;CFDD'!T124+'[1]PGE&amp;CFDD'!T126</f>
        <v>0</v>
      </c>
      <c r="BJ25" s="164">
        <f>+'[1]PGE&amp;CFDD'!U124+'[1]PGE&amp;CFDD'!U126</f>
        <v>0</v>
      </c>
      <c r="BK25" s="164">
        <f>+'[1]PGE&amp;CFDD'!V124+'[1]PGE&amp;CFDD'!V126</f>
        <v>0</v>
      </c>
      <c r="BL25" s="164">
        <f>+'[1]PGE&amp;CFDD'!W124+'[1]PGE&amp;CFDD'!W126</f>
        <v>0</v>
      </c>
      <c r="BM25" s="164">
        <f>+'[1]PGE&amp;CFDD'!X124+'[1]PGE&amp;CFDD'!X126</f>
        <v>0</v>
      </c>
      <c r="BN25" s="164">
        <f>+'[1]PGE&amp;CFDD'!Y124+'[1]PGE&amp;CFDD'!Y126</f>
        <v>0</v>
      </c>
      <c r="BO25" s="164">
        <f>+'[1]PGE&amp;CFDD'!Z124+'[1]PGE&amp;CFDD'!Z126</f>
        <v>0</v>
      </c>
      <c r="BP25" s="164">
        <f>+'[1]PGE&amp;CFDD'!AA124+'[1]PGE&amp;CFDD'!AA126</f>
        <v>0</v>
      </c>
      <c r="BQ25" s="164">
        <f>+'[1]PGE&amp;CFDD'!AB124+'[1]PGE&amp;CFDD'!AB126</f>
        <v>0</v>
      </c>
      <c r="BR25" s="164">
        <f>+'[1]PGE&amp;CFDD'!AC124+'[1]PGE&amp;CFDD'!AC126</f>
        <v>0</v>
      </c>
      <c r="BS25" s="164">
        <f>+'[1]PGE&amp;CFDD'!AD124+'[1]PGE&amp;CFDD'!AD126</f>
        <v>0</v>
      </c>
      <c r="BT25" s="164">
        <f>+'[1]PGE&amp;CFDD'!AE124+'[1]PGE&amp;CFDD'!AE126</f>
        <v>0</v>
      </c>
      <c r="BU25" s="164">
        <f>+'[1]PGE&amp;CFDD'!AF124+'[1]PGE&amp;CFDD'!AF126</f>
        <v>0</v>
      </c>
      <c r="BV25" s="164">
        <f>+'[1]PGE&amp;CFDD'!AG124+'[1]PGE&amp;CFDD'!AG126</f>
        <v>0</v>
      </c>
      <c r="BW25" s="164">
        <f>+'[1]PGE&amp;CFDD'!AH124+'[1]PGE&amp;CFDD'!AH126</f>
        <v>0</v>
      </c>
      <c r="BX25" s="164">
        <f>+'[1]PGE&amp;CFDD'!AI124+'[1]PGE&amp;CFDD'!AI126</f>
        <v>0</v>
      </c>
      <c r="BY25" s="164">
        <f>+'[1]PGE&amp;CFDD'!AJ124+'[1]PGE&amp;CFDD'!AJ126</f>
        <v>0</v>
      </c>
      <c r="BZ25" s="164">
        <f>+'[1]PGE&amp;CFDD'!AK124+'[1]PGE&amp;CFDD'!AK126</f>
        <v>0</v>
      </c>
      <c r="CA25" s="164">
        <f>+'[1]PGE&amp;CFDD'!AL124+'[1]PGE&amp;CFDD'!AL126</f>
        <v>0</v>
      </c>
      <c r="CB25" s="164">
        <f>+'[1]PGE&amp;CFDD'!AM124+'[1]PGE&amp;CFDD'!AM126</f>
        <v>0</v>
      </c>
      <c r="CC25" s="164">
        <f>+'[1]PGE&amp;CFDD'!AN124+'[1]PGE&amp;CFDD'!AN126</f>
        <v>0</v>
      </c>
      <c r="CD25" s="164">
        <f>+'[1]PGE&amp;CFDD'!AO124+'[1]PGE&amp;CFDD'!AO126</f>
        <v>0</v>
      </c>
      <c r="CE25" s="164">
        <f>+'[1]PGE&amp;CFDD'!AP124+'[1]PGE&amp;CFDD'!AP126</f>
        <v>0</v>
      </c>
      <c r="CF25" s="164">
        <f>+'[1]PGE&amp;CFDD'!AQ124+'[1]PGE&amp;CFDD'!AQ126</f>
        <v>0</v>
      </c>
      <c r="CG25" s="164">
        <f>+'[1]PGE&amp;CFDD'!AR124+'[1]PGE&amp;CFDD'!AR126</f>
        <v>0</v>
      </c>
      <c r="CH25" s="164">
        <f>+'[1]PGE&amp;CFDD'!AS124+'[1]PGE&amp;CFDD'!AS126</f>
        <v>0</v>
      </c>
      <c r="CI25" s="164">
        <f>+'[1]PGE&amp;CFDD'!AT124+'[1]PGE&amp;CFDD'!AT126</f>
        <v>0</v>
      </c>
      <c r="CJ25" s="164">
        <f>+'[1]PGE&amp;CFDD'!AU124+'[1]PGE&amp;CFDD'!AU126</f>
        <v>0</v>
      </c>
      <c r="CK25" s="164">
        <f>+'[1]PGE&amp;CFDD'!AV124+'[1]PGE&amp;CFDD'!AV126</f>
        <v>0</v>
      </c>
      <c r="CL25" s="164">
        <f>+'[1]PGE&amp;CFDD'!AW124+'[1]PGE&amp;CFDD'!AW126</f>
        <v>0</v>
      </c>
      <c r="CM25" s="164">
        <f>+'[1]PGE&amp;CFDD'!AX124+'[1]PGE&amp;CFDD'!AX126</f>
        <v>0</v>
      </c>
      <c r="CN25" s="164">
        <f>+'[1]PGE&amp;CFDD'!AY124+'[1]PGE&amp;CFDD'!AY126</f>
        <v>0</v>
      </c>
      <c r="CO25" s="164">
        <f>+'[1]PGE&amp;CFDD'!AZ124+'[1]PGE&amp;CFDD'!AZ126</f>
        <v>0</v>
      </c>
      <c r="CP25" s="164">
        <f>+'[1]PGE&amp;CFDD'!BA124+'[1]PGE&amp;CFDD'!BA126</f>
        <v>0</v>
      </c>
      <c r="CQ25" s="164">
        <f>+'[1]PGE&amp;CFDD'!BB124+'[1]PGE&amp;CFDD'!BB126</f>
        <v>0</v>
      </c>
      <c r="CR25" s="164">
        <f>+'[1]PGE&amp;CFDD'!BC124+'[1]PGE&amp;CFDD'!BC126</f>
        <v>0</v>
      </c>
      <c r="CS25" s="164">
        <f>+'[1]PGE&amp;CFDD'!BD124+'[1]PGE&amp;CFDD'!BD126</f>
        <v>0</v>
      </c>
      <c r="CT25" s="164">
        <f>+'[1]PGE&amp;CFDD'!BE124+'[1]PGE&amp;CFDD'!BE126</f>
        <v>0</v>
      </c>
      <c r="CU25" s="164">
        <f>+'[1]PGE&amp;CFDD'!BF124+'[1]PGE&amp;CFDD'!BF126</f>
        <v>0</v>
      </c>
      <c r="CV25" s="164">
        <f>+'[1]PGE&amp;CFDD'!BG124+'[1]PGE&amp;CFDD'!BG126</f>
        <v>0</v>
      </c>
      <c r="CW25" s="164">
        <f>+'[1]PGE&amp;CFDD'!BH124+'[1]PGE&amp;CFDD'!BH126</f>
        <v>0</v>
      </c>
      <c r="CX25" s="164">
        <f>+'[1]PGE&amp;CFDD'!BI124+'[1]PGE&amp;CFDD'!BI126</f>
        <v>0</v>
      </c>
      <c r="CY25" s="164">
        <f>+'[1]PGE&amp;CFDD'!BJ124+'[1]PGE&amp;CFDD'!BJ126</f>
        <v>0</v>
      </c>
      <c r="CZ25" s="164">
        <f>+'[1]PGE&amp;CFDD'!BK124+'[1]PGE&amp;CFDD'!BK126</f>
        <v>0</v>
      </c>
      <c r="DA25" s="164">
        <f>+'[1]PGE&amp;CFDD'!BL124+'[1]PGE&amp;CFDD'!BL126</f>
        <v>0</v>
      </c>
      <c r="DB25" s="164">
        <f>+'[1]PGE&amp;CFDD'!BM124+'[1]PGE&amp;CFDD'!BM126</f>
        <v>0</v>
      </c>
      <c r="DC25" s="164">
        <f>+'[1]PGE&amp;CFDD'!BN124+'[1]PGE&amp;CFDD'!BN126</f>
        <v>0</v>
      </c>
      <c r="DD25" s="164">
        <f>+'[1]PGE&amp;CFDD'!BO124+'[1]PGE&amp;CFDD'!BO126</f>
        <v>0</v>
      </c>
      <c r="DE25" s="164">
        <f>+'[1]PGE&amp;CFDD'!BP124+'[1]PGE&amp;CFDD'!BP126</f>
        <v>0</v>
      </c>
      <c r="DF25" s="164">
        <f>+'[1]PGE&amp;CFDD'!BQ124+'[1]PGE&amp;CFDD'!BQ126</f>
        <v>0</v>
      </c>
      <c r="DG25" s="164">
        <f>+'[1]PGE&amp;CFDD'!BR124+'[1]PGE&amp;CFDD'!BR126</f>
        <v>0</v>
      </c>
      <c r="DH25" s="164">
        <f>+'[1]PGE&amp;CFDD'!BS124+'[1]PGE&amp;CFDD'!BS126</f>
        <v>0</v>
      </c>
      <c r="DI25" s="164">
        <f>+'[1]PGE&amp;CFDD'!BT124+'[1]PGE&amp;CFDD'!BT126</f>
        <v>0</v>
      </c>
      <c r="DJ25" s="164">
        <f>+'[1]PGE&amp;CFDD'!BU124+'[1]PGE&amp;CFDD'!BU126</f>
        <v>0</v>
      </c>
      <c r="DK25" s="164">
        <f>+'[1]PGE&amp;CFDD'!BV124+'[1]PGE&amp;CFDD'!BV126</f>
        <v>0</v>
      </c>
      <c r="DL25" s="164">
        <f>+'[1]PGE&amp;CFDD'!BW124+'[1]PGE&amp;CFDD'!BW126</f>
        <v>0</v>
      </c>
      <c r="DM25" s="164">
        <f>+'[1]PGE&amp;CFDD'!BX124+'[1]PGE&amp;CFDD'!BX126</f>
        <v>0</v>
      </c>
      <c r="DN25" s="164">
        <f>+'[1]PGE&amp;CFDD'!BY124+'[1]PGE&amp;CFDD'!BY126</f>
        <v>0</v>
      </c>
      <c r="DO25" s="164">
        <f>+'[1]PGE&amp;CFDD'!BZ124+'[1]PGE&amp;CFDD'!BZ126</f>
        <v>0</v>
      </c>
      <c r="DP25" s="164">
        <f>+'[1]PGE&amp;CFDD'!CA124+'[1]PGE&amp;CFDD'!CA126</f>
        <v>0</v>
      </c>
      <c r="DQ25" s="164">
        <f>+'[1]PGE&amp;CFDD'!CB124+'[1]PGE&amp;CFDD'!CB126</f>
        <v>0</v>
      </c>
      <c r="DR25" s="164">
        <f>+'[1]PGE&amp;CFDD'!CC124+'[1]PGE&amp;CFDD'!CC126</f>
        <v>0</v>
      </c>
      <c r="DS25" s="164">
        <f>+'[1]PGE&amp;CFDD'!CD124+'[1]PGE&amp;CFDD'!CD126</f>
        <v>0</v>
      </c>
      <c r="DT25" s="164">
        <f>+'[1]PGE&amp;CFDD'!CE124+'[1]PGE&amp;CFDD'!CE126</f>
        <v>0</v>
      </c>
      <c r="DU25" s="164">
        <f>+'[1]PGE&amp;CFDD'!CF124+'[1]PGE&amp;CFDD'!CF126</f>
        <v>0</v>
      </c>
      <c r="DV25" s="164">
        <f>+'[1]PGE&amp;CFDD'!CG124+'[1]PGE&amp;CFDD'!CG126</f>
        <v>0</v>
      </c>
      <c r="DW25" s="164">
        <f>+'[1]PGE&amp;CFDD'!CH124+'[1]PGE&amp;CFDD'!CH126</f>
        <v>0</v>
      </c>
      <c r="DX25" s="164">
        <f>+'[1]PGE&amp;CFDD'!CI124+'[1]PGE&amp;CFDD'!CI126</f>
        <v>0</v>
      </c>
      <c r="DY25" s="164">
        <f>+'[1]PGE&amp;CFDD'!CJ124+'[1]PGE&amp;CFDD'!CJ126</f>
        <v>-127.02194773000001</v>
      </c>
      <c r="DZ25" s="164">
        <f>+'[1]PGE&amp;CFDD'!CK124+'[1]PGE&amp;CFDD'!CK126</f>
        <v>0</v>
      </c>
      <c r="EA25" s="164">
        <f>+'[1]PGE&amp;CFDD'!CL124+'[1]PGE&amp;CFDD'!CL126</f>
        <v>0</v>
      </c>
      <c r="EB25" s="164">
        <f>+'[1]PGE&amp;CFDD'!CM124+'[1]PGE&amp;CFDD'!CM126</f>
        <v>0</v>
      </c>
      <c r="EC25" s="164">
        <f>+'[1]PGE&amp;CFDD'!CN124+'[1]PGE&amp;CFDD'!CN126</f>
        <v>0</v>
      </c>
      <c r="ED25" s="164">
        <f>+'[1]PGE&amp;CFDD'!CO124+'[1]PGE&amp;CFDD'!CO126</f>
        <v>0</v>
      </c>
      <c r="EE25" s="164">
        <f>+'[1]PGE&amp;CFDD'!CP124+'[1]PGE&amp;CFDD'!CP126</f>
        <v>0</v>
      </c>
      <c r="EF25" s="164">
        <f>+'[1]PGE&amp;CFDD'!CQ124+'[1]PGE&amp;CFDD'!CQ126</f>
        <v>0</v>
      </c>
      <c r="EG25" s="164">
        <f>+'[1]PGE&amp;CFDD'!CR124+'[1]PGE&amp;CFDD'!CR126</f>
        <v>0</v>
      </c>
      <c r="EH25" s="164">
        <f>+'[1]PGE&amp;CFDD'!CS124+'[1]PGE&amp;CFDD'!CS126</f>
        <v>0</v>
      </c>
      <c r="EI25" s="164">
        <f>+'[1]PGE&amp;CFDD'!CT124+'[1]PGE&amp;CFDD'!CT126</f>
        <v>0</v>
      </c>
      <c r="EJ25" s="164">
        <f>+'[1]PGE&amp;CFDD'!CU124+'[1]PGE&amp;CFDD'!CU126</f>
        <v>0</v>
      </c>
      <c r="EK25" s="164">
        <f>+'[1]PGE&amp;CFDD'!CV124+'[1]PGE&amp;CFDD'!CV126</f>
        <v>0</v>
      </c>
      <c r="EL25" s="164">
        <f>+'[1]PGE&amp;CFDD'!CW124+'[1]PGE&amp;CFDD'!CW126</f>
        <v>-127.02194773000001</v>
      </c>
      <c r="EM25" s="164">
        <f>+'[1]PGE&amp;CFDD'!CX124+'[1]PGE&amp;CFDD'!CX126</f>
        <v>0</v>
      </c>
      <c r="EN25" s="164">
        <f>+'[1]PGE&amp;CFDD'!CY124+'[1]PGE&amp;CFDD'!CY126</f>
        <v>0</v>
      </c>
      <c r="EO25" s="164">
        <f>+'[1]PGE&amp;CFDD'!CZ124+'[1]PGE&amp;CFDD'!CZ126</f>
        <v>0</v>
      </c>
      <c r="EP25" s="164">
        <f>+'[1]PGE&amp;CFDD'!DA124+'[1]PGE&amp;CFDD'!DA126</f>
        <v>0</v>
      </c>
      <c r="EQ25" s="164">
        <f>+'[1]PGE&amp;CFDD'!DB124+'[1]PGE&amp;CFDD'!DB126</f>
        <v>0</v>
      </c>
      <c r="ER25" s="164">
        <f>+'[1]PGE&amp;CFDD'!DC124+'[1]PGE&amp;CFDD'!DC126</f>
        <v>0</v>
      </c>
      <c r="ES25" s="164">
        <f>+'[1]PGE&amp;CFDD'!DD124+'[1]PGE&amp;CFDD'!DD126</f>
        <v>0</v>
      </c>
      <c r="ET25" s="164">
        <f>+'[1]PGE&amp;CFDD'!DE124+'[1]PGE&amp;CFDD'!DE126</f>
        <v>0</v>
      </c>
      <c r="EU25" s="164">
        <f>+'[1]PGE&amp;CFDD'!DF124+'[1]PGE&amp;CFDD'!DF126</f>
        <v>0</v>
      </c>
      <c r="EV25" s="164">
        <f>+'[1]PGE&amp;CFDD'!DG124+'[1]PGE&amp;CFDD'!DG126</f>
        <v>0</v>
      </c>
      <c r="EW25" s="164">
        <f>+'[1]PGE&amp;CFDD'!DH124+'[1]PGE&amp;CFDD'!DH126</f>
        <v>-127.02194773000001</v>
      </c>
      <c r="EX25" s="164">
        <f>+'[1]PGE&amp;CFDD'!DI124+'[1]PGE&amp;CFDD'!DI126</f>
        <v>0</v>
      </c>
      <c r="EY25" s="164">
        <f>+'[1]PGE&amp;CFDD'!DJ124+'[1]PGE&amp;CFDD'!DJ126</f>
        <v>0</v>
      </c>
      <c r="EZ25" s="164">
        <f>+'[1]PGE&amp;CFDD'!DK124+'[1]PGE&amp;CFDD'!DK126</f>
        <v>0</v>
      </c>
      <c r="FA25" s="164">
        <f>+'[1]PGE&amp;CFDD'!DL124+'[1]PGE&amp;CFDD'!DL126</f>
        <v>0</v>
      </c>
      <c r="FB25" s="164">
        <f>+'[1]PGE&amp;CFDD'!DM124+'[1]PGE&amp;CFDD'!DM126</f>
        <v>0</v>
      </c>
      <c r="FC25" s="164">
        <f>+'[1]PGE&amp;CFDD'!DN124+'[1]PGE&amp;CFDD'!DN126</f>
        <v>0</v>
      </c>
      <c r="FD25" s="164">
        <f>+'[1]PGE&amp;CFDD'!DO124+'[1]PGE&amp;CFDD'!DO126</f>
        <v>0</v>
      </c>
      <c r="FE25" s="164">
        <f>+'[1]PGE&amp;CFDD'!DP124+'[1]PGE&amp;CFDD'!DP126</f>
        <v>0</v>
      </c>
      <c r="FF25" s="164">
        <f>+'[1]PGE&amp;CFDD'!DQ124+'[1]PGE&amp;CFDD'!DQ126</f>
        <v>0</v>
      </c>
      <c r="FG25" s="164">
        <f>+'[1]PGE&amp;CFDD'!DR124+'[1]PGE&amp;CFDD'!DR126</f>
        <v>0</v>
      </c>
      <c r="FH25" s="164">
        <f>+'[1]PGE&amp;CFDD'!DS124+'[1]PGE&amp;CFDD'!DS126</f>
        <v>0</v>
      </c>
      <c r="FI25" s="164">
        <f>+'[1]PGE&amp;CFDD'!DT124+'[1]PGE&amp;CFDD'!DT126</f>
        <v>-127.02194772999999</v>
      </c>
      <c r="FJ25" s="164">
        <f>+'[1]PGE&amp;CFDD'!DU124+'[1]PGE&amp;CFDD'!DU126</f>
        <v>0</v>
      </c>
      <c r="FK25" s="164">
        <f>+'[1]PGE&amp;CFDD'!DV124+'[1]PGE&amp;CFDD'!DV126</f>
        <v>0</v>
      </c>
      <c r="FL25" s="164">
        <f>+'[1]PGE&amp;CFDD'!DW124+'[1]PGE&amp;CFDD'!DW126</f>
        <v>0</v>
      </c>
      <c r="FM25" s="164">
        <f>+'[1]PGE&amp;CFDD'!DX124+'[1]PGE&amp;CFDD'!DX126</f>
        <v>0</v>
      </c>
      <c r="FN25" s="164">
        <f>+'[1]PGE&amp;CFDD'!DY124+'[1]PGE&amp;CFDD'!DY126</f>
        <v>0</v>
      </c>
      <c r="FO25" s="164">
        <f>+'[1]PGE&amp;CFDD'!DZ124+'[1]PGE&amp;CFDD'!DZ126</f>
        <v>0</v>
      </c>
      <c r="FP25" s="164">
        <f>+'[1]PGE&amp;CFDD'!EA124+'[1]PGE&amp;CFDD'!EA126</f>
        <v>0</v>
      </c>
      <c r="FQ25" s="164">
        <f>+'[1]PGE&amp;CFDD'!EB124+'[1]PGE&amp;CFDD'!EB126</f>
        <v>0</v>
      </c>
      <c r="FR25" s="164">
        <f>+'[1]PGE&amp;CFDD'!EC124+'[1]PGE&amp;CFDD'!EC126</f>
        <v>0</v>
      </c>
      <c r="FS25" s="164">
        <f>+'[1]PGE&amp;CFDD'!ED124+'[1]PGE&amp;CFDD'!ED126</f>
        <v>0</v>
      </c>
      <c r="FT25" s="164">
        <f>+'[1]PGE&amp;CFDD'!EE124+'[1]PGE&amp;CFDD'!EE126</f>
        <v>0</v>
      </c>
      <c r="FU25" s="164">
        <f>+'[1]PGE&amp;CFDD'!EF124+'[1]PGE&amp;CFDD'!EF126</f>
        <v>-127.02194773000001</v>
      </c>
      <c r="FV25" s="164">
        <f>+'[1]PGE&amp;CFDD'!EG124+'[1]PGE&amp;CFDD'!EG126</f>
        <v>0</v>
      </c>
      <c r="FW25" s="164">
        <f>+'[1]PGE&amp;CFDD'!EH124+'[1]PGE&amp;CFDD'!EH126</f>
        <v>0</v>
      </c>
      <c r="FX25" s="164">
        <f>+'[1]PGE&amp;CFDD'!EI124+'[1]PGE&amp;CFDD'!EI126</f>
        <v>0</v>
      </c>
      <c r="FY25" s="164">
        <f>+'[1]PGE&amp;CFDD'!EJ124+'[1]PGE&amp;CFDD'!EJ126</f>
        <v>0</v>
      </c>
      <c r="FZ25" s="164">
        <f>+'[1]PGE&amp;CFDD'!EK124+'[1]PGE&amp;CFDD'!EK126</f>
        <v>0</v>
      </c>
      <c r="GA25" s="164">
        <f>+'[1]PGE&amp;CFDD'!EL124+'[1]PGE&amp;CFDD'!EL126</f>
        <v>0</v>
      </c>
      <c r="GB25" s="164">
        <f>+'[1]PGE&amp;CFDD'!EM124+'[1]PGE&amp;CFDD'!EM126</f>
        <v>0</v>
      </c>
      <c r="GC25" s="164">
        <f>+'[1]PGE&amp;CFDD'!EN124+'[1]PGE&amp;CFDD'!EN126</f>
        <v>0</v>
      </c>
      <c r="GD25" s="164">
        <f>+'[1]PGE&amp;CFDD'!EO124+'[1]PGE&amp;CFDD'!EO126</f>
        <v>0</v>
      </c>
      <c r="GE25" s="164">
        <f>+'[1]PGE&amp;CFDD'!EP124+'[1]PGE&amp;CFDD'!EP126</f>
        <v>0</v>
      </c>
      <c r="GF25" s="164">
        <f>+'[1]PGE&amp;CFDD'!EQ124+'[1]PGE&amp;CFDD'!EQ126</f>
        <v>0</v>
      </c>
      <c r="GG25" s="164">
        <f>+'[1]PGE&amp;CFDD'!ER124+'[1]PGE&amp;CFDD'!ER126</f>
        <v>-127.02194773000001</v>
      </c>
      <c r="GH25" s="164">
        <f>+'[1]PGE&amp;CFDD'!ES124+'[1]PGE&amp;CFDD'!ES126</f>
        <v>0</v>
      </c>
    </row>
    <row r="26" spans="2:190" s="92" customFormat="1">
      <c r="B26" s="180">
        <v>224</v>
      </c>
      <c r="C26" s="202" t="s">
        <v>95</v>
      </c>
      <c r="D26" s="164">
        <f>+SUM(BG26:BR26)</f>
        <v>1984.3384232469998</v>
      </c>
      <c r="E26" s="164">
        <f t="shared" si="145"/>
        <v>1675.6127621359999</v>
      </c>
      <c r="F26" s="164">
        <f t="shared" si="146"/>
        <v>1856.3506264599996</v>
      </c>
      <c r="G26" s="164">
        <f t="shared" si="147"/>
        <v>2932.0420380390015</v>
      </c>
      <c r="H26" s="164">
        <f t="shared" si="148"/>
        <v>-584.8669835610001</v>
      </c>
      <c r="I26" s="164">
        <f t="shared" si="149"/>
        <v>1066.5950685179998</v>
      </c>
      <c r="J26" s="164">
        <f t="shared" si="123"/>
        <v>1708.8762944119999</v>
      </c>
      <c r="K26" s="164">
        <f t="shared" si="150"/>
        <v>4395.8046723810003</v>
      </c>
      <c r="L26" s="164">
        <f t="shared" si="125"/>
        <v>2146.4900784169999</v>
      </c>
      <c r="M26" s="164">
        <f t="shared" si="151"/>
        <v>2214.018606568</v>
      </c>
      <c r="N26" s="164">
        <f t="shared" si="14"/>
        <v>886.16450735700028</v>
      </c>
      <c r="O26" s="164">
        <f>+SUM(BG26:BI26)</f>
        <v>1476.8731812159997</v>
      </c>
      <c r="P26" s="164">
        <f>+SUM(BJ26:BL26)</f>
        <v>211.89917509600002</v>
      </c>
      <c r="Q26" s="164">
        <f>+SUM(BM26:BO26)</f>
        <v>-1.9577465360000019</v>
      </c>
      <c r="R26" s="164">
        <f>+SUM(BP26:BR26)</f>
        <v>297.52381347099993</v>
      </c>
      <c r="S26" s="164">
        <f>+SUM(BS26:BU26)</f>
        <v>-7.532718181999968</v>
      </c>
      <c r="T26" s="164">
        <f>+SUM(BV26:BX26)</f>
        <v>239.88605051400009</v>
      </c>
      <c r="U26" s="164">
        <f>+SUM(BY26:CA26)</f>
        <v>581.22934033399997</v>
      </c>
      <c r="V26" s="164">
        <f>+SUM(CB26:CD26)</f>
        <v>862.03008947000001</v>
      </c>
      <c r="W26" s="164">
        <f>+SUM(CE26:CG26)</f>
        <v>830.03959426000006</v>
      </c>
      <c r="X26" s="164">
        <f>+SUM(CH26:CJ26)</f>
        <v>195.13217160999997</v>
      </c>
      <c r="Y26" s="164">
        <f>+SUM(CK26:CM26)</f>
        <v>355.58520620999997</v>
      </c>
      <c r="Z26" s="164">
        <f>+SUM(CN26:CP26)</f>
        <v>475.59365438000009</v>
      </c>
      <c r="AA26" s="164">
        <f>+SUM(CQ26:CS26)</f>
        <v>909.73363918000007</v>
      </c>
      <c r="AB26" s="164">
        <f>+SUM(CT26:CV26)</f>
        <v>1536.8939385500003</v>
      </c>
      <c r="AC26" s="164">
        <f>+SUM(CW26:CY26)</f>
        <v>45.963131478999976</v>
      </c>
      <c r="AD26" s="164">
        <f>+SUM(CZ26:DB26)</f>
        <v>439.45132882999997</v>
      </c>
      <c r="AE26" s="164">
        <f>+SUM(DC26:DE26)</f>
        <v>-521.74438464900004</v>
      </c>
      <c r="AF26" s="164">
        <f>+SUM(DF26:DH26)</f>
        <v>-324.08907385200001</v>
      </c>
      <c r="AG26" s="164">
        <f>+SUM(DI26:DK26)</f>
        <v>-366.31829630700003</v>
      </c>
      <c r="AH26" s="164">
        <f>+SUM(DL26:DN26)</f>
        <v>627.28477124699998</v>
      </c>
      <c r="AI26" s="164">
        <f>+SUM(DO26:DQ26)</f>
        <v>-323.15942525999998</v>
      </c>
      <c r="AJ26" s="164">
        <f>+SUM(DR26:DT26)</f>
        <v>-400.09976048200008</v>
      </c>
      <c r="AK26" s="164">
        <f>+SUM(DU26:DW26)</f>
        <v>1018.448655531</v>
      </c>
      <c r="AL26" s="164">
        <f>+SUM(DX26:DZ26)</f>
        <v>771.40559872899996</v>
      </c>
      <c r="AM26" s="164">
        <f>+SUM(EA26:EC26)</f>
        <v>433.68970290499988</v>
      </c>
      <c r="AN26" s="164">
        <f>+SUM(ED26:EF26)</f>
        <v>820.77375764099997</v>
      </c>
      <c r="AO26" s="164">
        <f>+SUM(EG26:EI26)</f>
        <v>-195.88344703599998</v>
      </c>
      <c r="AP26" s="164">
        <f>+SUM(EJ26:EL26)</f>
        <v>650.29628090199981</v>
      </c>
      <c r="AQ26" s="164">
        <f>+SUM(EM26:EO26)</f>
        <v>-441.65480878800008</v>
      </c>
      <c r="AR26" s="164">
        <f>+SUM(EP26:ER26)</f>
        <v>33.772122916000114</v>
      </c>
      <c r="AS26" s="198">
        <f>+SUM(ES26:EU26)</f>
        <v>-42.867422458000064</v>
      </c>
      <c r="AT26" s="164">
        <f>+SUM(EV26:EX26)</f>
        <v>4846.5547807110006</v>
      </c>
      <c r="AU26" s="164">
        <f t="shared" si="152"/>
        <v>82.44529761400004</v>
      </c>
      <c r="AV26" s="164">
        <f t="shared" si="153"/>
        <v>-60.096943439</v>
      </c>
      <c r="AW26" s="164">
        <f t="shared" si="154"/>
        <v>44.401364740999959</v>
      </c>
      <c r="AX26" s="164">
        <f t="shared" si="155"/>
        <v>2079.7403595010001</v>
      </c>
      <c r="AY26" s="164">
        <f t="shared" si="156"/>
        <v>333.55258717100014</v>
      </c>
      <c r="AZ26" s="164">
        <f t="shared" si="157"/>
        <v>585.74560299500001</v>
      </c>
      <c r="BA26" s="164">
        <f t="shared" si="17"/>
        <v>-17.760314541</v>
      </c>
      <c r="BB26" s="164">
        <f t="shared" si="18"/>
        <v>1312.4807309429998</v>
      </c>
      <c r="BC26" s="164">
        <f t="shared" si="19"/>
        <v>-182.060835572</v>
      </c>
      <c r="BD26" s="164">
        <f t="shared" si="20"/>
        <v>400.60333411399995</v>
      </c>
      <c r="BE26" s="164">
        <f t="shared" si="21"/>
        <v>814.12624860200003</v>
      </c>
      <c r="BF26" s="164">
        <f t="shared" si="22"/>
        <v>-146.50423978699982</v>
      </c>
      <c r="BG26" s="164">
        <f>+'[1]PGE&amp;CFDD'!R125</f>
        <v>33.173878918000014</v>
      </c>
      <c r="BH26" s="164">
        <f>+'[1]PGE&amp;CFDD'!S125</f>
        <v>1402.2352439659999</v>
      </c>
      <c r="BI26" s="164">
        <f>+'[1]PGE&amp;CFDD'!T125</f>
        <v>41.464058332</v>
      </c>
      <c r="BJ26" s="164">
        <f>+'[1]PGE&amp;CFDD'!U125</f>
        <v>52.215337947999998</v>
      </c>
      <c r="BK26" s="164">
        <f>+'[1]PGE&amp;CFDD'!V125</f>
        <v>15.189828680000005</v>
      </c>
      <c r="BL26" s="164">
        <f>+'[1]PGE&amp;CFDD'!W125</f>
        <v>144.49400846800003</v>
      </c>
      <c r="BM26" s="164">
        <f>+'[1]PGE&amp;CFDD'!X125</f>
        <v>72.994210910999982</v>
      </c>
      <c r="BN26" s="164">
        <f>+'[1]PGE&amp;CFDD'!Y125</f>
        <v>-82.010089169999986</v>
      </c>
      <c r="BO26" s="164">
        <f>+'[1]PGE&amp;CFDD'!Z125</f>
        <v>7.0581317230000025</v>
      </c>
      <c r="BP26" s="164">
        <f>+'[1]PGE&amp;CFDD'!AA125</f>
        <v>56.505682310000012</v>
      </c>
      <c r="BQ26" s="164">
        <f>+'[1]PGE&amp;CFDD'!AB125</f>
        <v>231.50605224799995</v>
      </c>
      <c r="BR26" s="164">
        <f>+'[1]PGE&amp;CFDD'!AC125</f>
        <v>9.5120789130000105</v>
      </c>
      <c r="BS26" s="164">
        <f>+'[1]PGE&amp;CFDD'!AD125</f>
        <v>47.605878694999994</v>
      </c>
      <c r="BT26" s="164">
        <f>+'[1]PGE&amp;CFDD'!AE125</f>
        <v>86.196062683000008</v>
      </c>
      <c r="BU26" s="164">
        <f>+'[1]PGE&amp;CFDD'!AF125</f>
        <v>-141.33465955999998</v>
      </c>
      <c r="BV26" s="164">
        <f>+'[1]PGE&amp;CFDD'!AG125</f>
        <v>28.672163411000014</v>
      </c>
      <c r="BW26" s="164">
        <f>+'[1]PGE&amp;CFDD'!AH125</f>
        <v>372.30820547300004</v>
      </c>
      <c r="BX26" s="164">
        <f>+'[1]PGE&amp;CFDD'!AI125</f>
        <v>-161.09431837</v>
      </c>
      <c r="BY26" s="164">
        <f>+'[1]PGE&amp;CFDD'!AJ125</f>
        <v>79.312555394000015</v>
      </c>
      <c r="BZ26" s="164">
        <f>+'[1]PGE&amp;CFDD'!AK125</f>
        <v>158.167369103</v>
      </c>
      <c r="CA26" s="164">
        <f>+'[1]PGE&amp;CFDD'!AL125</f>
        <v>343.74941583699996</v>
      </c>
      <c r="CB26" s="164">
        <f>+'[1]PGE&amp;CFDD'!AM125</f>
        <v>32.122557212000004</v>
      </c>
      <c r="CC26" s="164">
        <f>+'[1]PGE&amp;CFDD'!AN125</f>
        <v>158.00820350999999</v>
      </c>
      <c r="CD26" s="164">
        <f>+'[1]PGE&amp;CFDD'!AO125</f>
        <v>671.89932874800002</v>
      </c>
      <c r="CE26" s="164">
        <f>+'[1]PGE&amp;CFDD'!AP125</f>
        <v>83.561006399999997</v>
      </c>
      <c r="CF26" s="164">
        <f>+'[1]PGE&amp;CFDD'!AQ125</f>
        <v>863.84354659000007</v>
      </c>
      <c r="CG26" s="164">
        <f>+'[1]PGE&amp;CFDD'!AR125</f>
        <v>-117.36495872999998</v>
      </c>
      <c r="CH26" s="164">
        <f>+'[1]PGE&amp;CFDD'!AS125</f>
        <v>170.27945801999999</v>
      </c>
      <c r="CI26" s="164">
        <f>+'[1]PGE&amp;CFDD'!AT125</f>
        <v>25.957293399999998</v>
      </c>
      <c r="CJ26" s="164">
        <f>+'[1]PGE&amp;CFDD'!AU125</f>
        <v>-1.1045798100000184</v>
      </c>
      <c r="CK26" s="164">
        <f>+'[1]PGE&amp;CFDD'!AV125</f>
        <v>337.34724296999997</v>
      </c>
      <c r="CL26" s="164">
        <f>+'[1]PGE&amp;CFDD'!AW125</f>
        <v>-2.1159280700000025</v>
      </c>
      <c r="CM26" s="164">
        <f>+'[1]PGE&amp;CFDD'!AX125</f>
        <v>20.353891309999995</v>
      </c>
      <c r="CN26" s="164">
        <f>+'[1]PGE&amp;CFDD'!AY125</f>
        <v>-18.104495150000005</v>
      </c>
      <c r="CO26" s="164">
        <f>+'[1]PGE&amp;CFDD'!AZ125</f>
        <v>163.20473421000003</v>
      </c>
      <c r="CP26" s="164">
        <f>+'[1]PGE&amp;CFDD'!BA125</f>
        <v>330.49341532000005</v>
      </c>
      <c r="CQ26" s="164">
        <f>+'[1]PGE&amp;CFDD'!BB125</f>
        <v>163.85633399</v>
      </c>
      <c r="CR26" s="164">
        <f>+'[1]PGE&amp;CFDD'!BC125</f>
        <v>874.68260451000003</v>
      </c>
      <c r="CS26" s="164">
        <f>+'[1]PGE&amp;CFDD'!BD125</f>
        <v>-128.80529932000002</v>
      </c>
      <c r="CT26" s="164">
        <f>+'[1]PGE&amp;CFDD'!BE125</f>
        <v>153.97542563000002</v>
      </c>
      <c r="CU26" s="164">
        <f>+'[1]PGE&amp;CFDD'!BF125</f>
        <v>2.3457031399999977</v>
      </c>
      <c r="CV26" s="164">
        <f>+'[1]PGE&amp;CFDD'!BG125</f>
        <v>1380.5728097800002</v>
      </c>
      <c r="CW26" s="164">
        <f>+'[1]PGE&amp;CFDD'!BH125</f>
        <v>80.827582529999987</v>
      </c>
      <c r="CX26" s="164">
        <f>+'[1]PGE&amp;CFDD'!BI125</f>
        <v>-36.159731056999995</v>
      </c>
      <c r="CY26" s="164">
        <f>+'[1]PGE&amp;CFDD'!BJ125</f>
        <v>1.2952800059999845</v>
      </c>
      <c r="CZ26" s="164">
        <f>+'[1]PGE&amp;CFDD'!BK125</f>
        <v>4.005948250000003</v>
      </c>
      <c r="DA26" s="164">
        <f>+'[1]PGE&amp;CFDD'!BL125</f>
        <v>201.63698834999997</v>
      </c>
      <c r="DB26" s="164">
        <f>+'[1]PGE&amp;CFDD'!BM125</f>
        <v>233.80839222999998</v>
      </c>
      <c r="DC26" s="164">
        <f>+'[1]PGE&amp;CFDD'!BN125</f>
        <v>-301.34073252000002</v>
      </c>
      <c r="DD26" s="164">
        <f>+'[1]PGE&amp;CFDD'!BO125</f>
        <v>83.476165669999986</v>
      </c>
      <c r="DE26" s="164">
        <f>+'[1]PGE&amp;CFDD'!BP125</f>
        <v>-303.87981779900008</v>
      </c>
      <c r="DF26" s="164">
        <f>+'[1]PGE&amp;CFDD'!BQ125</f>
        <v>54.281340410000027</v>
      </c>
      <c r="DG26" s="164">
        <f>+'[1]PGE&amp;CFDD'!BR125</f>
        <v>-28.494817762000004</v>
      </c>
      <c r="DH26" s="164">
        <f>+'[1]PGE&amp;CFDD'!BS125</f>
        <v>-349.87559650000003</v>
      </c>
      <c r="DI26" s="164">
        <f>+'[1]PGE&amp;CFDD'!BT125</f>
        <v>64.552925595999994</v>
      </c>
      <c r="DJ26" s="164">
        <f>+'[1]PGE&amp;CFDD'!BU125</f>
        <v>21.516190770000009</v>
      </c>
      <c r="DK26" s="164">
        <f>+'[1]PGE&amp;CFDD'!BV125</f>
        <v>-452.38741267300003</v>
      </c>
      <c r="DL26" s="164">
        <f>+'[1]PGE&amp;CFDD'!BW125</f>
        <v>509.07351896300003</v>
      </c>
      <c r="DM26" s="164">
        <f>+'[1]PGE&amp;CFDD'!BX125</f>
        <v>95.313192950000001</v>
      </c>
      <c r="DN26" s="164">
        <f>+'[1]PGE&amp;CFDD'!BY125</f>
        <v>22.898059333999981</v>
      </c>
      <c r="DO26" s="164">
        <f>+'[1]PGE&amp;CFDD'!BZ125</f>
        <v>7.1749762900000036</v>
      </c>
      <c r="DP26" s="164">
        <f>+'[1]PGE&amp;CFDD'!CA125</f>
        <v>73.724091219999991</v>
      </c>
      <c r="DQ26" s="164">
        <f>+'[1]PGE&amp;CFDD'!CB125</f>
        <v>-404.05849276999999</v>
      </c>
      <c r="DR26" s="164">
        <f>+'[1]PGE&amp;CFDD'!CC125</f>
        <v>-28.057238491999996</v>
      </c>
      <c r="DS26" s="164">
        <f>+'[1]PGE&amp;CFDD'!CD125</f>
        <v>-93.453603014000009</v>
      </c>
      <c r="DT26" s="164">
        <f>+'[1]PGE&amp;CFDD'!CE125</f>
        <v>-278.58891897600006</v>
      </c>
      <c r="DU26" s="164">
        <f>+'[1]PGE&amp;CFDD'!CF125</f>
        <v>491.30023827499991</v>
      </c>
      <c r="DV26" s="164">
        <f>+'[1]PGE&amp;CFDD'!CG125</f>
        <v>504.89757810000003</v>
      </c>
      <c r="DW26" s="164">
        <f>+'[1]PGE&amp;CFDD'!CH125</f>
        <v>22.250839155999984</v>
      </c>
      <c r="DX26" s="164">
        <f>+'[1]PGE&amp;CFDD'!CI125</f>
        <v>354.17529895800004</v>
      </c>
      <c r="DY26" s="164">
        <f>+'[1]PGE&amp;CFDD'!CJ125</f>
        <v>-105.064353392</v>
      </c>
      <c r="DZ26" s="164">
        <f>+'[1]PGE&amp;CFDD'!CK125</f>
        <v>522.29465316299991</v>
      </c>
      <c r="EA26" s="164">
        <f>+'[1]PGE&amp;CFDD'!CL125</f>
        <v>172.98212948499994</v>
      </c>
      <c r="EB26" s="164">
        <f>+'[1]PGE&amp;CFDD'!CM125</f>
        <v>-83.705944958999993</v>
      </c>
      <c r="EC26" s="164">
        <f>+'[1]PGE&amp;CFDD'!CN125</f>
        <v>344.41351837899992</v>
      </c>
      <c r="ED26" s="164">
        <f>+'[1]PGE&amp;CFDD'!CO125</f>
        <v>-116.91806888899998</v>
      </c>
      <c r="EE26" s="164">
        <f>+'[1]PGE&amp;CFDD'!CP125</f>
        <v>582.78327707099993</v>
      </c>
      <c r="EF26" s="164">
        <f>+'[1]PGE&amp;CFDD'!CQ125</f>
        <v>354.90854945899997</v>
      </c>
      <c r="EG26" s="164">
        <f>+'[1]PGE&amp;CFDD'!CR125</f>
        <v>109.46377076000005</v>
      </c>
      <c r="EH26" s="164">
        <f>+'[1]PGE&amp;CFDD'!CS125</f>
        <v>-90.092290550000001</v>
      </c>
      <c r="EI26" s="164">
        <f>+'[1]PGE&amp;CFDD'!CT125</f>
        <v>-215.25492724600002</v>
      </c>
      <c r="EJ26" s="164">
        <f>+'[1]PGE&amp;CFDD'!CU125</f>
        <v>-106.96582456100001</v>
      </c>
      <c r="EK26" s="164">
        <f>+'[1]PGE&amp;CFDD'!CV125</f>
        <v>9.30695788700001</v>
      </c>
      <c r="EL26" s="164">
        <f>+'[1]PGE&amp;CFDD'!CW125</f>
        <v>747.95514757599983</v>
      </c>
      <c r="EM26" s="164">
        <f>+'[1]PGE&amp;CFDD'!CX125</f>
        <v>-52.330119500000023</v>
      </c>
      <c r="EN26" s="164">
        <f>+'[1]PGE&amp;CFDD'!CY125</f>
        <v>-101.22245548500001</v>
      </c>
      <c r="EO26" s="164">
        <f>+'[1]PGE&amp;CFDD'!CZ125</f>
        <v>-288.10223380300005</v>
      </c>
      <c r="EP26" s="164">
        <f>+'[1]PGE&amp;CFDD'!DA125</f>
        <v>-903.9517623029999</v>
      </c>
      <c r="EQ26" s="164">
        <f>+'[1]PGE&amp;CFDD'!DB125</f>
        <v>1342.35009401</v>
      </c>
      <c r="ER26" s="164">
        <f>+'[1]PGE&amp;CFDD'!DC125</f>
        <v>-404.62620879100001</v>
      </c>
      <c r="ES26" s="164">
        <f>+'[1]PGE&amp;CFDD'!DD125</f>
        <v>76.500381973999993</v>
      </c>
      <c r="ET26" s="164">
        <f>+'[1]PGE&amp;CFDD'!DE125</f>
        <v>27.163867497999988</v>
      </c>
      <c r="EU26" s="164">
        <f>+'[1]PGE&amp;CFDD'!DF125</f>
        <v>-146.53167193000004</v>
      </c>
      <c r="EV26" s="164">
        <f>+'[1]PGE&amp;CFDD'!DG125</f>
        <v>1912.2834843359999</v>
      </c>
      <c r="EW26" s="164">
        <f>+'[1]PGE&amp;CFDD'!DH125</f>
        <v>-17.902174192999979</v>
      </c>
      <c r="EX26" s="164">
        <f>+'[1]PGE&amp;CFDD'!DI125</f>
        <v>2952.1734705680005</v>
      </c>
      <c r="EY26" s="164">
        <f>+'[1]PGE&amp;CFDD'!DJ125</f>
        <v>-132.11378504000001</v>
      </c>
      <c r="EZ26" s="164">
        <f>+'[1]PGE&amp;CFDD'!DK125</f>
        <v>136.07586229100002</v>
      </c>
      <c r="FA26" s="164">
        <f>+'[1]PGE&amp;CFDD'!DL125</f>
        <v>78.483220363000029</v>
      </c>
      <c r="FB26" s="164">
        <f>+'[1]PGE&amp;CFDD'!DM125</f>
        <v>119.39238067900003</v>
      </c>
      <c r="FC26" s="164">
        <f>+'[1]PGE&amp;CFDD'!DN125</f>
        <v>6.8781208619999887</v>
      </c>
      <c r="FD26" s="164">
        <f>+'[1]PGE&amp;CFDD'!DO125</f>
        <v>-186.36744498000002</v>
      </c>
      <c r="FE26" s="164">
        <f>+'[1]PGE&amp;CFDD'!DP125</f>
        <v>-13.843946795000022</v>
      </c>
      <c r="FF26" s="164">
        <f>+'[1]PGE&amp;CFDD'!DQ125</f>
        <v>29.947626145999998</v>
      </c>
      <c r="FG26" s="164">
        <f>+'[1]PGE&amp;CFDD'!DR125</f>
        <v>28.297685389999984</v>
      </c>
      <c r="FH26" s="164">
        <f>+'[1]PGE&amp;CFDD'!DS125</f>
        <v>1114.5511184889999</v>
      </c>
      <c r="FI26" s="164">
        <f>+'[1]PGE&amp;CFDD'!DT125</f>
        <v>-63.005560227999993</v>
      </c>
      <c r="FJ26" s="164">
        <f>+'[1]PGE&amp;CFDD'!DU125</f>
        <v>1028.1948012399998</v>
      </c>
      <c r="FK26" s="164">
        <f>+'[1]PGE&amp;CFDD'!DV125</f>
        <v>-156.335516235</v>
      </c>
      <c r="FL26" s="164">
        <f>+'[1]PGE&amp;CFDD'!DW125</f>
        <v>-26.747055393999997</v>
      </c>
      <c r="FM26" s="164">
        <f>+'[1]PGE&amp;CFDD'!DX125</f>
        <v>516.63515880000011</v>
      </c>
      <c r="FN26" s="164">
        <f>+'[1]PGE&amp;CFDD'!DY125</f>
        <v>-218.74259441199999</v>
      </c>
      <c r="FO26" s="164">
        <f>+'[1]PGE&amp;CFDD'!DZ125</f>
        <v>15.063772403000016</v>
      </c>
      <c r="FP26" s="164">
        <f>+'[1]PGE&amp;CFDD'!EA125</f>
        <v>789.424425004</v>
      </c>
      <c r="FQ26" s="164">
        <f>+'[1]PGE&amp;CFDD'!EB125</f>
        <v>74.439149534000023</v>
      </c>
      <c r="FR26" s="164">
        <f>+'[1]PGE&amp;CFDD'!EC125</f>
        <v>-25.77150824300001</v>
      </c>
      <c r="FS26" s="164">
        <f>+'[1]PGE&amp;CFDD'!ED125</f>
        <v>-66.427955832000009</v>
      </c>
      <c r="FT26" s="164">
        <f>+'[1]PGE&amp;CFDD'!EE125</f>
        <v>-462.35392558500001</v>
      </c>
      <c r="FU26" s="164">
        <f>+'[1]PGE&amp;CFDD'!EF125</f>
        <v>-54.291438532000008</v>
      </c>
      <c r="FV26" s="164">
        <f>+'[1]PGE&amp;CFDD'!EG125</f>
        <v>1829.1260950599999</v>
      </c>
      <c r="FW26" s="164">
        <f>+'[1]PGE&amp;CFDD'!EH125</f>
        <v>-104.26132007000001</v>
      </c>
      <c r="FX26" s="164">
        <f>+'[1]PGE&amp;CFDD'!EI125</f>
        <v>-36.142339294999999</v>
      </c>
      <c r="FY26" s="164">
        <f>+'[1]PGE&amp;CFDD'!EJ125</f>
        <v>-41.657176206999992</v>
      </c>
      <c r="FZ26" s="164">
        <f>+'[1]PGE&amp;CFDD'!EK125</f>
        <v>-138.99007161099999</v>
      </c>
      <c r="GA26" s="164">
        <f>+'[1]PGE&amp;CFDD'!EL125</f>
        <v>619.36180995699988</v>
      </c>
      <c r="GB26" s="164">
        <f>+'[1]PGE&amp;CFDD'!EM125</f>
        <v>-79.768404231999995</v>
      </c>
      <c r="GC26" s="164">
        <f>+'[1]PGE&amp;CFDD'!EN125</f>
        <v>150.37478417999998</v>
      </c>
      <c r="GD26" s="164">
        <f>+'[1]PGE&amp;CFDD'!EO125</f>
        <v>404.24311898500002</v>
      </c>
      <c r="GE26" s="164">
        <f>+'[1]PGE&amp;CFDD'!EP125</f>
        <v>259.508345437</v>
      </c>
      <c r="GF26" s="164">
        <f>+'[1]PGE&amp;CFDD'!EQ125</f>
        <v>-66.507015130999989</v>
      </c>
      <c r="GG26" s="164">
        <f>+'[1]PGE&amp;CFDD'!ER125</f>
        <v>-82.957273016999849</v>
      </c>
      <c r="GH26" s="164">
        <f>+'[1]PGE&amp;CFDD'!ES125</f>
        <v>2.9600483610000197</v>
      </c>
    </row>
    <row r="27" spans="2:190" s="91" customFormat="1">
      <c r="B27" s="195">
        <v>23</v>
      </c>
      <c r="C27" s="195" t="s">
        <v>96</v>
      </c>
      <c r="D27" s="160">
        <f>+SUM(D28:D30)</f>
        <v>3406.0331203307928</v>
      </c>
      <c r="E27" s="160">
        <f t="shared" ref="E27:AT27" si="159">+SUM(E28:E30)</f>
        <v>2176.7667638496578</v>
      </c>
      <c r="F27" s="160">
        <f t="shared" si="159"/>
        <v>2346.539444025193</v>
      </c>
      <c r="G27" s="160">
        <f t="shared" si="159"/>
        <v>-756.39149313601149</v>
      </c>
      <c r="H27" s="160">
        <f t="shared" si="159"/>
        <v>-631.13130801138141</v>
      </c>
      <c r="I27" s="160">
        <f t="shared" si="159"/>
        <v>1564.3400414552739</v>
      </c>
      <c r="J27" s="160">
        <f t="shared" si="123"/>
        <v>1561.6091925264786</v>
      </c>
      <c r="K27" s="160">
        <f>+SUM(K28:K30)</f>
        <v>742.60803452003358</v>
      </c>
      <c r="L27" s="160">
        <f t="shared" ref="L27:L32" si="160">+SUM(EY27:FJ27)</f>
        <v>1477.2105092840586</v>
      </c>
      <c r="M27" s="160">
        <f t="shared" ref="M27:M30" si="161">+SUM(FK27:FV27)</f>
        <v>34.252517306000925</v>
      </c>
      <c r="N27" s="160">
        <f t="shared" si="14"/>
        <v>5278.4177589933406</v>
      </c>
      <c r="O27" s="160">
        <f t="shared" si="159"/>
        <v>194.76153096257156</v>
      </c>
      <c r="P27" s="160">
        <f t="shared" si="159"/>
        <v>185.1447075572253</v>
      </c>
      <c r="Q27" s="160">
        <f t="shared" si="159"/>
        <v>1648.1166792228855</v>
      </c>
      <c r="R27" s="160">
        <f t="shared" si="159"/>
        <v>1378.0102025881108</v>
      </c>
      <c r="S27" s="160">
        <f t="shared" si="159"/>
        <v>230.73037765040181</v>
      </c>
      <c r="T27" s="160">
        <f t="shared" si="159"/>
        <v>52.846421417311632</v>
      </c>
      <c r="U27" s="160">
        <f t="shared" si="159"/>
        <v>1398.032250069725</v>
      </c>
      <c r="V27" s="160">
        <f t="shared" si="159"/>
        <v>495.1577147122191</v>
      </c>
      <c r="W27" s="160">
        <f t="shared" si="159"/>
        <v>-109.21714013153331</v>
      </c>
      <c r="X27" s="160">
        <f t="shared" si="159"/>
        <v>1077.2319435669317</v>
      </c>
      <c r="Y27" s="160">
        <f t="shared" si="159"/>
        <v>150.86911524570826</v>
      </c>
      <c r="Z27" s="160">
        <f t="shared" si="159"/>
        <v>1227.6555253440865</v>
      </c>
      <c r="AA27" s="160">
        <f t="shared" si="159"/>
        <v>-878.81356116588768</v>
      </c>
      <c r="AB27" s="160">
        <f t="shared" si="159"/>
        <v>-109.95004224091878</v>
      </c>
      <c r="AC27" s="160">
        <f t="shared" si="159"/>
        <v>-894.721490999455</v>
      </c>
      <c r="AD27" s="160">
        <f t="shared" si="159"/>
        <v>1127.09360127025</v>
      </c>
      <c r="AE27" s="160">
        <f t="shared" si="159"/>
        <v>-1492.8120124341124</v>
      </c>
      <c r="AF27" s="160">
        <f t="shared" si="159"/>
        <v>-136.5117611079045</v>
      </c>
      <c r="AG27" s="160">
        <f t="shared" si="159"/>
        <v>473.49322261886459</v>
      </c>
      <c r="AH27" s="160">
        <f t="shared" si="159"/>
        <v>524.69924291177074</v>
      </c>
      <c r="AI27" s="160">
        <f t="shared" si="159"/>
        <v>-841.7742673967964</v>
      </c>
      <c r="AJ27" s="160">
        <f t="shared" si="159"/>
        <v>938.92016173160721</v>
      </c>
      <c r="AK27" s="160">
        <f t="shared" si="159"/>
        <v>735.93182562546224</v>
      </c>
      <c r="AL27" s="160">
        <f t="shared" si="159"/>
        <v>731.26232149500061</v>
      </c>
      <c r="AM27" s="160">
        <f t="shared" si="159"/>
        <v>-133.26551803395228</v>
      </c>
      <c r="AN27" s="160">
        <f t="shared" si="159"/>
        <v>1.3376491523460459</v>
      </c>
      <c r="AO27" s="160">
        <f t="shared" si="159"/>
        <v>706.8352236579999</v>
      </c>
      <c r="AP27" s="160">
        <f t="shared" si="159"/>
        <v>986.70183775008445</v>
      </c>
      <c r="AQ27" s="160">
        <f t="shared" si="159"/>
        <v>959.62413387796346</v>
      </c>
      <c r="AR27" s="160">
        <f t="shared" si="159"/>
        <v>1130.8687808221978</v>
      </c>
      <c r="AS27" s="160">
        <f t="shared" si="159"/>
        <v>834.00216668129826</v>
      </c>
      <c r="AT27" s="160">
        <f t="shared" si="159"/>
        <v>-2181.8870468614259</v>
      </c>
      <c r="AU27" s="160">
        <f t="shared" si="152"/>
        <v>1083.2153428012546</v>
      </c>
      <c r="AV27" s="160">
        <f t="shared" si="153"/>
        <v>-44.529291952771416</v>
      </c>
      <c r="AW27" s="160">
        <f t="shared" si="154"/>
        <v>-228.50001795004982</v>
      </c>
      <c r="AX27" s="160">
        <f t="shared" si="155"/>
        <v>667.02447638562489</v>
      </c>
      <c r="AY27" s="160">
        <f t="shared" ref="AY27:AZ27" si="162">+SUM(AY28:AY30)</f>
        <v>144.19901815999748</v>
      </c>
      <c r="AZ27" s="160">
        <f t="shared" si="162"/>
        <v>136.20303454000168</v>
      </c>
      <c r="BA27" s="160">
        <f t="shared" si="17"/>
        <v>-96.056359610000072</v>
      </c>
      <c r="BB27" s="160">
        <f t="shared" si="18"/>
        <v>-150.09317578399805</v>
      </c>
      <c r="BC27" s="160">
        <f t="shared" si="19"/>
        <v>955.87381130000267</v>
      </c>
      <c r="BD27" s="160">
        <f t="shared" si="20"/>
        <v>873.77752113000042</v>
      </c>
      <c r="BE27" s="160">
        <f t="shared" si="21"/>
        <v>880.8890291650041</v>
      </c>
      <c r="BF27" s="160">
        <f t="shared" si="22"/>
        <v>2567.8773973983334</v>
      </c>
      <c r="BG27" s="160">
        <f>+'[1]PGE&amp;CFDD'!R131</f>
        <v>37.710337682802951</v>
      </c>
      <c r="BH27" s="160">
        <f>+'[1]PGE&amp;CFDD'!S131</f>
        <v>71.558486957761261</v>
      </c>
      <c r="BI27" s="160">
        <f>+'[1]PGE&amp;CFDD'!T131</f>
        <v>85.492706322007308</v>
      </c>
      <c r="BJ27" s="160">
        <f>+'[1]PGE&amp;CFDD'!U131</f>
        <v>66.599746735804629</v>
      </c>
      <c r="BK27" s="160">
        <f>+'[1]PGE&amp;CFDD'!V131</f>
        <v>95.361619197617273</v>
      </c>
      <c r="BL27" s="160">
        <f>+'[1]PGE&amp;CFDD'!W131</f>
        <v>23.183341623803408</v>
      </c>
      <c r="BM27" s="160">
        <f>+'[1]PGE&amp;CFDD'!X131</f>
        <v>172.77906205830655</v>
      </c>
      <c r="BN27" s="160">
        <f>+'[1]PGE&amp;CFDD'!Y131</f>
        <v>1309.536798822352</v>
      </c>
      <c r="BO27" s="160">
        <f>+'[1]PGE&amp;CFDD'!Z131</f>
        <v>165.80081834222784</v>
      </c>
      <c r="BP27" s="160">
        <f>+'[1]PGE&amp;CFDD'!AA131</f>
        <v>-15.130903126596806</v>
      </c>
      <c r="BQ27" s="160">
        <f>+'[1]PGE&amp;CFDD'!AB131</f>
        <v>143.77703721308586</v>
      </c>
      <c r="BR27" s="160">
        <f>+'[1]PGE&amp;CFDD'!AC131</f>
        <v>1249.3640685016214</v>
      </c>
      <c r="BS27" s="160">
        <f>+'[1]PGE&amp;CFDD'!AD131</f>
        <v>-233.8657759641479</v>
      </c>
      <c r="BT27" s="160">
        <f>+'[1]PGE&amp;CFDD'!AE131</f>
        <v>232.36260675610347</v>
      </c>
      <c r="BU27" s="160">
        <f>+'[1]PGE&amp;CFDD'!AF131</f>
        <v>232.23354685844632</v>
      </c>
      <c r="BV27" s="160">
        <f>+'[1]PGE&amp;CFDD'!AG131</f>
        <v>129.43866170579292</v>
      </c>
      <c r="BW27" s="160">
        <f>+'[1]PGE&amp;CFDD'!AH131</f>
        <v>-111.4765377500743</v>
      </c>
      <c r="BX27" s="160">
        <f>+'[1]PGE&amp;CFDD'!AI131</f>
        <v>34.884297461593007</v>
      </c>
      <c r="BY27" s="160">
        <f>+'[1]PGE&amp;CFDD'!AJ131</f>
        <v>108.73097887639079</v>
      </c>
      <c r="BZ27" s="160">
        <f>+'[1]PGE&amp;CFDD'!AK131</f>
        <v>504.4002384572409</v>
      </c>
      <c r="CA27" s="160">
        <f>+'[1]PGE&amp;CFDD'!AL131</f>
        <v>784.90103273609293</v>
      </c>
      <c r="CB27" s="160">
        <f>+'[1]PGE&amp;CFDD'!AM131</f>
        <v>-192.87295836042398</v>
      </c>
      <c r="CC27" s="160">
        <f>+'[1]PGE&amp;CFDD'!AN131</f>
        <v>66.067003688373944</v>
      </c>
      <c r="CD27" s="160">
        <f>+'[1]PGE&amp;CFDD'!AO131</f>
        <v>621.963669384269</v>
      </c>
      <c r="CE27" s="160">
        <f>+'[1]PGE&amp;CFDD'!AP131</f>
        <v>-307.96005030633808</v>
      </c>
      <c r="CF27" s="160">
        <f>+'[1]PGE&amp;CFDD'!AQ131</f>
        <v>170.61892099217604</v>
      </c>
      <c r="CG27" s="160">
        <f>+'[1]PGE&amp;CFDD'!AR131</f>
        <v>28.123989182628605</v>
      </c>
      <c r="CH27" s="160">
        <f>+'[1]PGE&amp;CFDD'!AS131</f>
        <v>-29.916251063096098</v>
      </c>
      <c r="CI27" s="160">
        <f>+'[1]PGE&amp;CFDD'!AT131</f>
        <v>173.71660076517895</v>
      </c>
      <c r="CJ27" s="160">
        <f>+'[1]PGE&amp;CFDD'!AU131</f>
        <v>933.43159386484888</v>
      </c>
      <c r="CK27" s="160">
        <f>+'[1]PGE&amp;CFDD'!AV131</f>
        <v>5.2274672012665349</v>
      </c>
      <c r="CL27" s="160">
        <f>+'[1]PGE&amp;CFDD'!AW131</f>
        <v>-185.41872703183617</v>
      </c>
      <c r="CM27" s="160">
        <f>+'[1]PGE&amp;CFDD'!AX131</f>
        <v>331.06037507627821</v>
      </c>
      <c r="CN27" s="160">
        <f>+'[1]PGE&amp;CFDD'!AY131</f>
        <v>95.2809180399056</v>
      </c>
      <c r="CO27" s="160">
        <f>+'[1]PGE&amp;CFDD'!AZ131</f>
        <v>-579.34257516444507</v>
      </c>
      <c r="CP27" s="160">
        <f>+'[1]PGE&amp;CFDD'!BA131</f>
        <v>1711.7171824686259</v>
      </c>
      <c r="CQ27" s="160">
        <f>+'[1]PGE&amp;CFDD'!BB131</f>
        <v>-1097.6138644980331</v>
      </c>
      <c r="CR27" s="160">
        <f>+'[1]PGE&amp;CFDD'!BC131</f>
        <v>665.22206720924089</v>
      </c>
      <c r="CS27" s="160">
        <f>+'[1]PGE&amp;CFDD'!BD131</f>
        <v>-446.4217638770956</v>
      </c>
      <c r="CT27" s="160">
        <f>+'[1]PGE&amp;CFDD'!BE131</f>
        <v>89.100552249188496</v>
      </c>
      <c r="CU27" s="160">
        <f>+'[1]PGE&amp;CFDD'!BF131</f>
        <v>33.870109882370457</v>
      </c>
      <c r="CV27" s="160">
        <f>+'[1]PGE&amp;CFDD'!BG131</f>
        <v>-232.92070437247776</v>
      </c>
      <c r="CW27" s="160">
        <f>+'[1]PGE&amp;CFDD'!BH131</f>
        <v>-396.9147341722271</v>
      </c>
      <c r="CX27" s="160">
        <f>+'[1]PGE&amp;CFDD'!BI131</f>
        <v>-474.2275089729186</v>
      </c>
      <c r="CY27" s="160">
        <f>+'[1]PGE&amp;CFDD'!BJ131</f>
        <v>-23.579247854309244</v>
      </c>
      <c r="CZ27" s="160">
        <f>+'[1]PGE&amp;CFDD'!BK131</f>
        <v>168.72344863790991</v>
      </c>
      <c r="DA27" s="160">
        <f>+'[1]PGE&amp;CFDD'!BL131</f>
        <v>42.897760704096839</v>
      </c>
      <c r="DB27" s="160">
        <f>+'[1]PGE&amp;CFDD'!BM131</f>
        <v>915.47239192824327</v>
      </c>
      <c r="DC27" s="160">
        <f>+'[1]PGE&amp;CFDD'!BN131</f>
        <v>-1367.5954263822653</v>
      </c>
      <c r="DD27" s="160">
        <f>+'[1]PGE&amp;CFDD'!BO131</f>
        <v>-26.504292498450639</v>
      </c>
      <c r="DE27" s="160">
        <f>+'[1]PGE&amp;CFDD'!BP131</f>
        <v>-98.712293553396165</v>
      </c>
      <c r="DF27" s="160">
        <f>+'[1]PGE&amp;CFDD'!BQ131</f>
        <v>-404.4176516533679</v>
      </c>
      <c r="DG27" s="160">
        <f>+'[1]PGE&amp;CFDD'!BR131</f>
        <v>171.15972387099256</v>
      </c>
      <c r="DH27" s="160">
        <f>+'[1]PGE&amp;CFDD'!BS131</f>
        <v>96.746166674471169</v>
      </c>
      <c r="DI27" s="160">
        <f>+'[1]PGE&amp;CFDD'!BT131</f>
        <v>-123.72415481293137</v>
      </c>
      <c r="DJ27" s="160">
        <f>+'[1]PGE&amp;CFDD'!BU131</f>
        <v>-22.552374896209017</v>
      </c>
      <c r="DK27" s="160">
        <f>+'[1]PGE&amp;CFDD'!BV131</f>
        <v>619.76975232800498</v>
      </c>
      <c r="DL27" s="160">
        <f>+'[1]PGE&amp;CFDD'!BW131</f>
        <v>-643.99616625668875</v>
      </c>
      <c r="DM27" s="160">
        <f>+'[1]PGE&amp;CFDD'!BX131</f>
        <v>-405.68165007801349</v>
      </c>
      <c r="DN27" s="160">
        <f>+'[1]PGE&amp;CFDD'!BY131</f>
        <v>1574.3770592464725</v>
      </c>
      <c r="DO27" s="160">
        <f>+'[1]PGE&amp;CFDD'!BZ131</f>
        <v>-481.45765740439094</v>
      </c>
      <c r="DP27" s="160">
        <f>+'[1]PGE&amp;CFDD'!CA131</f>
        <v>-499.18703442870299</v>
      </c>
      <c r="DQ27" s="160">
        <f>+'[1]PGE&amp;CFDD'!CB131</f>
        <v>138.8704244362977</v>
      </c>
      <c r="DR27" s="160">
        <f>+'[1]PGE&amp;CFDD'!CC131</f>
        <v>452.2003391649402</v>
      </c>
      <c r="DS27" s="160">
        <f>+'[1]PGE&amp;CFDD'!CD131</f>
        <v>340.48316905833354</v>
      </c>
      <c r="DT27" s="160">
        <f>+'[1]PGE&amp;CFDD'!CE131</f>
        <v>146.2366535083336</v>
      </c>
      <c r="DU27" s="160">
        <f>+'[1]PGE&amp;CFDD'!CF131</f>
        <v>-19.492581181666623</v>
      </c>
      <c r="DV27" s="160">
        <f>+'[1]PGE&amp;CFDD'!CG131</f>
        <v>256.02157559833313</v>
      </c>
      <c r="DW27" s="160">
        <f>+'[1]PGE&amp;CFDD'!CH131</f>
        <v>499.40283120879576</v>
      </c>
      <c r="DX27" s="160">
        <f>+'[1]PGE&amp;CFDD'!CI131</f>
        <v>-26.523361501666201</v>
      </c>
      <c r="DY27" s="160">
        <f>+'[1]PGE&amp;CFDD'!CJ131</f>
        <v>383.45883908833332</v>
      </c>
      <c r="DZ27" s="160">
        <f>+'[1]PGE&amp;CFDD'!CK131</f>
        <v>374.32684390833327</v>
      </c>
      <c r="EA27" s="160">
        <f>+'[1]PGE&amp;CFDD'!CL131</f>
        <v>-392.71729517666824</v>
      </c>
      <c r="EB27" s="160">
        <f>+'[1]PGE&amp;CFDD'!CM131</f>
        <v>-355.30438220866699</v>
      </c>
      <c r="EC27" s="160">
        <f>+'[1]PGE&amp;CFDD'!CN131</f>
        <v>614.75615935138296</v>
      </c>
      <c r="ED27" s="160">
        <f>+'[1]PGE&amp;CFDD'!CO131</f>
        <v>70.597548807334107</v>
      </c>
      <c r="EE27" s="160">
        <f>+'[1]PGE&amp;CFDD'!CP131</f>
        <v>-252.29449544666721</v>
      </c>
      <c r="EF27" s="160">
        <f>+'[1]PGE&amp;CFDD'!CQ131</f>
        <v>183.03459579167918</v>
      </c>
      <c r="EG27" s="160">
        <f>+'[1]PGE&amp;CFDD'!CR131</f>
        <v>-160.42455764266532</v>
      </c>
      <c r="EH27" s="160">
        <f>+'[1]PGE&amp;CFDD'!CS131</f>
        <v>135.33311924133176</v>
      </c>
      <c r="EI27" s="160">
        <f>+'[1]PGE&amp;CFDD'!CT131</f>
        <v>731.92666205933313</v>
      </c>
      <c r="EJ27" s="160">
        <f>+'[1]PGE&amp;CFDD'!CU131</f>
        <v>-584.32370237658552</v>
      </c>
      <c r="EK27" s="160">
        <f>+'[1]PGE&amp;CFDD'!CV131</f>
        <v>302.79044184333435</v>
      </c>
      <c r="EL27" s="160">
        <f>+'[1]PGE&amp;CFDD'!CW131</f>
        <v>1268.2350982833364</v>
      </c>
      <c r="EM27" s="160">
        <f>+'[1]PGE&amp;CFDD'!CX131</f>
        <v>-459.23337532726208</v>
      </c>
      <c r="EN27" s="160">
        <f>+'[1]PGE&amp;CFDD'!CY131</f>
        <v>458.11979266472298</v>
      </c>
      <c r="EO27" s="160">
        <f>+'[1]PGE&amp;CFDD'!CZ131</f>
        <v>960.73771654050256</v>
      </c>
      <c r="EP27" s="160">
        <f>+'[1]PGE&amp;CFDD'!DA131</f>
        <v>184.82848094904665</v>
      </c>
      <c r="EQ27" s="160">
        <f>+'[1]PGE&amp;CFDD'!DB131</f>
        <v>690.79769751270192</v>
      </c>
      <c r="ER27" s="160">
        <f>+'[1]PGE&amp;CFDD'!DC131</f>
        <v>255.2426023604491</v>
      </c>
      <c r="ES27" s="160">
        <f>+'[1]PGE&amp;CFDD'!DD131</f>
        <v>242.51411598789829</v>
      </c>
      <c r="ET27" s="160">
        <f>+'[1]PGE&amp;CFDD'!DE131</f>
        <v>556.28545041547636</v>
      </c>
      <c r="EU27" s="160">
        <f>+'[1]PGE&amp;CFDD'!DF131</f>
        <v>35.202600277923665</v>
      </c>
      <c r="EV27" s="160">
        <f>+'[1]PGE&amp;CFDD'!DG131</f>
        <v>-1011.1863441163707</v>
      </c>
      <c r="EW27" s="160">
        <f>+'[1]PGE&amp;CFDD'!DH131</f>
        <v>21.637844594396228</v>
      </c>
      <c r="EX27" s="160">
        <f>+'[1]PGE&amp;CFDD'!DI131</f>
        <v>-1192.3385473394512</v>
      </c>
      <c r="EY27" s="160">
        <f>+'[1]PGE&amp;CFDD'!DJ131</f>
        <v>728.34675737159989</v>
      </c>
      <c r="EZ27" s="160">
        <f>+'[1]PGE&amp;CFDD'!DK131</f>
        <v>425.179472402155</v>
      </c>
      <c r="FA27" s="160">
        <f>+'[1]PGE&amp;CFDD'!DL131</f>
        <v>-70.310886972500384</v>
      </c>
      <c r="FB27" s="160">
        <f>+'[1]PGE&amp;CFDD'!DM131</f>
        <v>68.558948007586139</v>
      </c>
      <c r="FC27" s="160">
        <f>+'[1]PGE&amp;CFDD'!DN131</f>
        <v>-168.36109691912662</v>
      </c>
      <c r="FD27" s="160">
        <f>+'[1]PGE&amp;CFDD'!DO131</f>
        <v>55.272856958769069</v>
      </c>
      <c r="FE27" s="160">
        <f>+'[1]PGE&amp;CFDD'!DP131</f>
        <v>21.376076076647863</v>
      </c>
      <c r="FF27" s="160">
        <f>+'[1]PGE&amp;CFDD'!DQ131</f>
        <v>328.07970793680187</v>
      </c>
      <c r="FG27" s="160">
        <f>+'[1]PGE&amp;CFDD'!DR131</f>
        <v>-577.95580196349954</v>
      </c>
      <c r="FH27" s="160">
        <f>+'[1]PGE&amp;CFDD'!DS131</f>
        <v>161.93787002500011</v>
      </c>
      <c r="FI27" s="160">
        <f>+'[1]PGE&amp;CFDD'!DT131</f>
        <v>31.053228535200731</v>
      </c>
      <c r="FJ27" s="160">
        <f>+'[1]PGE&amp;CFDD'!DU131</f>
        <v>474.03337782542411</v>
      </c>
      <c r="FK27" s="160">
        <f>+'[1]PGE&amp;CFDD'!DV131</f>
        <v>-222.77687676500346</v>
      </c>
      <c r="FL27" s="160">
        <f>+'[1]PGE&amp;CFDD'!DW131</f>
        <v>261.81412631500189</v>
      </c>
      <c r="FM27" s="160">
        <f>+'[1]PGE&amp;CFDD'!DX131</f>
        <v>105.16176860999894</v>
      </c>
      <c r="FN27" s="160">
        <f>+'[1]PGE&amp;CFDD'!DY131</f>
        <v>261.7843984400015</v>
      </c>
      <c r="FO27" s="160">
        <f>+'[1]PGE&amp;CFDD'!DZ131</f>
        <v>-301.78793700000006</v>
      </c>
      <c r="FP27" s="160">
        <f>+'[1]PGE&amp;CFDD'!EA131</f>
        <v>176.20657310000024</v>
      </c>
      <c r="FQ27" s="160">
        <f>+'[1]PGE&amp;CFDD'!EB131</f>
        <v>83.890318820002904</v>
      </c>
      <c r="FR27" s="160">
        <f>+'[1]PGE&amp;CFDD'!EC131</f>
        <v>66.674102799997854</v>
      </c>
      <c r="FS27" s="160">
        <f>+'[1]PGE&amp;CFDD'!ED131</f>
        <v>-246.62078123000083</v>
      </c>
      <c r="FT27" s="160">
        <f>+'[1]PGE&amp;CFDD'!EE131</f>
        <v>-145.47741293666695</v>
      </c>
      <c r="FU27" s="160">
        <f>+'[1]PGE&amp;CFDD'!EF131</f>
        <v>305.83838056266814</v>
      </c>
      <c r="FV27" s="160">
        <f>+'[1]PGE&amp;CFDD'!EG131</f>
        <v>-310.45414340999923</v>
      </c>
      <c r="FW27" s="160">
        <f>+'[1]PGE&amp;CFDD'!EH131</f>
        <v>24.091022550001981</v>
      </c>
      <c r="FX27" s="160">
        <f>+'[1]PGE&amp;CFDD'!EI131</f>
        <v>1040.2492894000006</v>
      </c>
      <c r="FY27" s="160">
        <f>+'[1]PGE&amp;CFDD'!EJ131</f>
        <v>-108.46650064999994</v>
      </c>
      <c r="FZ27" s="160">
        <f>+'[1]PGE&amp;CFDD'!EK131</f>
        <v>5.154805940001097</v>
      </c>
      <c r="GA27" s="160">
        <f>+'[1]PGE&amp;CFDD'!EL131</f>
        <v>426.92751634999786</v>
      </c>
      <c r="GB27" s="160">
        <f>+'[1]PGE&amp;CFDD'!EM131</f>
        <v>441.69519884000147</v>
      </c>
      <c r="GC27" s="160">
        <f>+'[1]PGE&amp;CFDD'!EN131</f>
        <v>357.85833322999952</v>
      </c>
      <c r="GD27" s="160">
        <f>+'[1]PGE&amp;CFDD'!EO131</f>
        <v>210.89555367999947</v>
      </c>
      <c r="GE27" s="160">
        <f>+'[1]PGE&amp;CFDD'!EP131</f>
        <v>312.13514225500512</v>
      </c>
      <c r="GF27" s="160">
        <f>+'[1]PGE&amp;CFDD'!EQ131</f>
        <v>328.60188621499867</v>
      </c>
      <c r="GG27" s="160">
        <f>+'[1]PGE&amp;CFDD'!ER131</f>
        <v>1008.5892874733354</v>
      </c>
      <c r="GH27" s="160">
        <f>+'[1]PGE&amp;CFDD'!ES131</f>
        <v>1230.6862237099995</v>
      </c>
    </row>
    <row r="28" spans="2:190">
      <c r="B28" s="167">
        <v>231</v>
      </c>
      <c r="C28" s="172" t="s">
        <v>116</v>
      </c>
      <c r="D28" s="164">
        <f t="shared" ref="D28:D30" si="163">+SUM(BG28:BR28)</f>
        <v>415.11527990999826</v>
      </c>
      <c r="E28" s="164">
        <f t="shared" ref="E28:E30" si="164">+SUM(BS28:CD28)</f>
        <v>679.36509209000076</v>
      </c>
      <c r="F28" s="164">
        <f t="shared" ref="F28:F30" si="165">+SUM(CE28:CP28)</f>
        <v>814.25121075000072</v>
      </c>
      <c r="G28" s="164">
        <f t="shared" ref="G28:G30" si="166">+SUM(CQ28:DB28)</f>
        <v>-1487.860480400002</v>
      </c>
      <c r="H28" s="164">
        <f t="shared" ref="H28:H30" si="167">+SUM(DC28:DN28)</f>
        <v>212.47224911000222</v>
      </c>
      <c r="I28" s="164">
        <f t="shared" ref="I28:I30" si="168">+SUM(DO28:DZ28)</f>
        <v>964.39486678999378</v>
      </c>
      <c r="J28" s="164">
        <f t="shared" si="123"/>
        <v>506.45833609000124</v>
      </c>
      <c r="K28" s="164">
        <f t="shared" ref="K28:K30" si="169">+SUM(EM28:EX28)</f>
        <v>-126.50990431000605</v>
      </c>
      <c r="L28" s="164">
        <f t="shared" si="160"/>
        <v>767.07498790000545</v>
      </c>
      <c r="M28" s="164">
        <f t="shared" si="161"/>
        <v>-44.867276220001145</v>
      </c>
      <c r="N28" s="164">
        <f t="shared" si="14"/>
        <v>1670.367483970002</v>
      </c>
      <c r="O28" s="164">
        <f>+SUM(BG28:BI28)</f>
        <v>125.35808214999858</v>
      </c>
      <c r="P28" s="164">
        <f>+SUM(BJ28:BL28)</f>
        <v>65.327244410000731</v>
      </c>
      <c r="Q28" s="164">
        <f>+SUM(BM28:BO28)</f>
        <v>30.084406549998533</v>
      </c>
      <c r="R28" s="164">
        <f>+SUM(BP28:BR28)</f>
        <v>194.34554680000042</v>
      </c>
      <c r="S28" s="164">
        <f>+SUM(BS28:BU28)</f>
        <v>381.99614357000092</v>
      </c>
      <c r="T28" s="164">
        <f>+SUM(BV28:BX28)</f>
        <v>-27.324881840000302</v>
      </c>
      <c r="U28" s="164">
        <f>+SUM(BY28:CA28)</f>
        <v>-5.0481811399997127</v>
      </c>
      <c r="V28" s="164">
        <f>+SUM(CB28:CD28)</f>
        <v>329.74201149999988</v>
      </c>
      <c r="W28" s="164">
        <f>+SUM(CE28:CG28)</f>
        <v>-175.63848130000048</v>
      </c>
      <c r="X28" s="164">
        <f>+SUM(CH28:CJ28)</f>
        <v>253.38755324000087</v>
      </c>
      <c r="Y28" s="164">
        <f>+SUM(CK28:CM28)</f>
        <v>719.95279740999968</v>
      </c>
      <c r="Z28" s="164">
        <f>+SUM(CN28:CP28)</f>
        <v>16.549341400000571</v>
      </c>
      <c r="AA28" s="164">
        <f>+SUM(CQ28:CS28)</f>
        <v>-526.29851997000151</v>
      </c>
      <c r="AB28" s="164">
        <f>+SUM(CT28:CV28)</f>
        <v>-458.86568107999904</v>
      </c>
      <c r="AC28" s="164">
        <f>+SUM(CW28:CY28)</f>
        <v>-426.80102654999979</v>
      </c>
      <c r="AD28" s="164">
        <f>+SUM(CZ28:DB28)</f>
        <v>-75.895252800001686</v>
      </c>
      <c r="AE28" s="164">
        <f>+SUM(DC28:DE28)</f>
        <v>-304.1421688899988</v>
      </c>
      <c r="AF28" s="164">
        <f>+SUM(DF28:DH28)</f>
        <v>-150.69030998999975</v>
      </c>
      <c r="AG28" s="164">
        <f>+SUM(DI28:DK28)</f>
        <v>203.29505667000126</v>
      </c>
      <c r="AH28" s="164">
        <f>+SUM(DL28:DN28)</f>
        <v>464.00967131999954</v>
      </c>
      <c r="AI28" s="164">
        <f>+SUM(DO28:DQ28)</f>
        <v>-768.16810462999933</v>
      </c>
      <c r="AJ28" s="164">
        <f>+SUM(DR28:DT28)</f>
        <v>292.33429152999327</v>
      </c>
      <c r="AK28" s="164">
        <f>+SUM(DU28:DW28)</f>
        <v>522.47237404000009</v>
      </c>
      <c r="AL28" s="164">
        <f>+SUM(DX28:DZ28)</f>
        <v>917.75630584999976</v>
      </c>
      <c r="AM28" s="164">
        <f>+SUM(EA28:EC28)</f>
        <v>-227.46183035000013</v>
      </c>
      <c r="AN28" s="164">
        <f>+SUM(ED28:EF28)</f>
        <v>113.79031085999907</v>
      </c>
      <c r="AO28" s="164">
        <f>+SUM(EG28:EI28)</f>
        <v>248.67256135000039</v>
      </c>
      <c r="AP28" s="164">
        <f>+SUM(EJ28:EL28)</f>
        <v>371.45729423000188</v>
      </c>
      <c r="AQ28" s="164">
        <f>+SUM(EM28:EO28)</f>
        <v>828.47235157999796</v>
      </c>
      <c r="AR28" s="164">
        <f>+SUM(EP28:ER28)</f>
        <v>-122.87200605000118</v>
      </c>
      <c r="AS28" s="200">
        <f>+SUM(ES28:EU28)</f>
        <v>180.30908601999693</v>
      </c>
      <c r="AT28" s="164">
        <f>+SUM(EV28:EX28)</f>
        <v>-1012.4193358599997</v>
      </c>
      <c r="AU28" s="164">
        <f t="shared" si="152"/>
        <v>366.72524980000327</v>
      </c>
      <c r="AV28" s="164">
        <f t="shared" si="153"/>
        <v>372.92849617000127</v>
      </c>
      <c r="AW28" s="164">
        <f t="shared" si="154"/>
        <v>-221.93043819999957</v>
      </c>
      <c r="AX28" s="164">
        <f t="shared" si="155"/>
        <v>249.35168013000055</v>
      </c>
      <c r="AY28" s="164">
        <f t="shared" ref="AY28:AY30" si="170">+SUM(FK28:FM28)</f>
        <v>-10.318179880002617</v>
      </c>
      <c r="AZ28" s="164">
        <f t="shared" ref="AZ28:AZ30" si="171">+SUM(FN28:FP28)</f>
        <v>297.86448337000104</v>
      </c>
      <c r="BA28" s="164">
        <f t="shared" si="17"/>
        <v>-73.633787409999627</v>
      </c>
      <c r="BB28" s="164">
        <f t="shared" si="18"/>
        <v>-258.77979229999994</v>
      </c>
      <c r="BC28" s="164">
        <f t="shared" si="19"/>
        <v>222.73421799000153</v>
      </c>
      <c r="BD28" s="164">
        <f t="shared" si="20"/>
        <v>486.48275336999905</v>
      </c>
      <c r="BE28" s="164">
        <f t="shared" si="21"/>
        <v>80.925427300001274</v>
      </c>
      <c r="BF28" s="164">
        <f t="shared" si="22"/>
        <v>880.22508531000005</v>
      </c>
      <c r="BG28" s="165">
        <f>+'[1]PGE&amp;CFDD'!R132-'[1]PGE&amp;CFDD'!R138</f>
        <v>35.457795469999972</v>
      </c>
      <c r="BH28" s="165">
        <f>+'[1]PGE&amp;CFDD'!S132-'[1]PGE&amp;CFDD'!S138</f>
        <v>36.477967789999283</v>
      </c>
      <c r="BI28" s="165">
        <f>+'[1]PGE&amp;CFDD'!T132-'[1]PGE&amp;CFDD'!T138</f>
        <v>53.422318889999332</v>
      </c>
      <c r="BJ28" s="165">
        <f>+'[1]PGE&amp;CFDD'!U132-'[1]PGE&amp;CFDD'!U138</f>
        <v>12.723806140000534</v>
      </c>
      <c r="BK28" s="165">
        <f>+'[1]PGE&amp;CFDD'!V132-'[1]PGE&amp;CFDD'!V138</f>
        <v>17.226095769999915</v>
      </c>
      <c r="BL28" s="165">
        <f>+'[1]PGE&amp;CFDD'!W132-'[1]PGE&amp;CFDD'!W138</f>
        <v>35.377342500000275</v>
      </c>
      <c r="BM28" s="165">
        <f>+'[1]PGE&amp;CFDD'!X132-'[1]PGE&amp;CFDD'!X138</f>
        <v>-77.271062570000737</v>
      </c>
      <c r="BN28" s="165">
        <f>+'[1]PGE&amp;CFDD'!Y132-'[1]PGE&amp;CFDD'!Y138</f>
        <v>45.482847319999564</v>
      </c>
      <c r="BO28" s="165">
        <f>+'[1]PGE&amp;CFDD'!Z132-'[1]PGE&amp;CFDD'!Z138</f>
        <v>61.872621799999706</v>
      </c>
      <c r="BP28" s="165">
        <f>+'[1]PGE&amp;CFDD'!AA132-'[1]PGE&amp;CFDD'!AA138</f>
        <v>-93.27826996999876</v>
      </c>
      <c r="BQ28" s="165">
        <f>+'[1]PGE&amp;CFDD'!AB132-'[1]PGE&amp;CFDD'!AB138</f>
        <v>45.40824360999909</v>
      </c>
      <c r="BR28" s="165">
        <f>+'[1]PGE&amp;CFDD'!AC132-'[1]PGE&amp;CFDD'!AC138</f>
        <v>242.21557316000008</v>
      </c>
      <c r="BS28" s="165">
        <f>+'[1]PGE&amp;CFDD'!AD132-'[1]PGE&amp;CFDD'!AD138</f>
        <v>-62.985869530000883</v>
      </c>
      <c r="BT28" s="165">
        <f>+'[1]PGE&amp;CFDD'!AE132-'[1]PGE&amp;CFDD'!AE138</f>
        <v>275.27670452000166</v>
      </c>
      <c r="BU28" s="165">
        <f>+'[1]PGE&amp;CFDD'!AF132-'[1]PGE&amp;CFDD'!AF138</f>
        <v>169.70530858000015</v>
      </c>
      <c r="BV28" s="165">
        <f>+'[1]PGE&amp;CFDD'!AG132-'[1]PGE&amp;CFDD'!AG138</f>
        <v>107.0893257299997</v>
      </c>
      <c r="BW28" s="165">
        <f>+'[1]PGE&amp;CFDD'!AH132-'[1]PGE&amp;CFDD'!AH138</f>
        <v>118.31346375000018</v>
      </c>
      <c r="BX28" s="165">
        <f>+'[1]PGE&amp;CFDD'!AI132-'[1]PGE&amp;CFDD'!AI138</f>
        <v>-252.72767132000018</v>
      </c>
      <c r="BY28" s="165">
        <f>+'[1]PGE&amp;CFDD'!AJ132-'[1]PGE&amp;CFDD'!AJ138</f>
        <v>-9.7705906300002994</v>
      </c>
      <c r="BZ28" s="165">
        <f>+'[1]PGE&amp;CFDD'!AK132-'[1]PGE&amp;CFDD'!AK138</f>
        <v>83.926774309999928</v>
      </c>
      <c r="CA28" s="165">
        <f>+'[1]PGE&amp;CFDD'!AL132-'[1]PGE&amp;CFDD'!AL138</f>
        <v>-79.204364819999341</v>
      </c>
      <c r="CB28" s="165">
        <f>+'[1]PGE&amp;CFDD'!AM132-'[1]PGE&amp;CFDD'!AM138</f>
        <v>-7.9806051899995509</v>
      </c>
      <c r="CC28" s="165">
        <f>+'[1]PGE&amp;CFDD'!AN132-'[1]PGE&amp;CFDD'!AN138</f>
        <v>171.40095908999956</v>
      </c>
      <c r="CD28" s="165">
        <f>+'[1]PGE&amp;CFDD'!AO132-'[1]PGE&amp;CFDD'!AO138</f>
        <v>166.32165759999987</v>
      </c>
      <c r="CE28" s="165">
        <f>+'[1]PGE&amp;CFDD'!AP132-'[1]PGE&amp;CFDD'!AP138</f>
        <v>-318.35944249000181</v>
      </c>
      <c r="CF28" s="165">
        <f>+'[1]PGE&amp;CFDD'!AQ132-'[1]PGE&amp;CFDD'!AQ138</f>
        <v>214.63916574000135</v>
      </c>
      <c r="CG28" s="165">
        <f>+'[1]PGE&amp;CFDD'!AR132-'[1]PGE&amp;CFDD'!AR138</f>
        <v>-71.918204550000013</v>
      </c>
      <c r="CH28" s="165">
        <f>+'[1]PGE&amp;CFDD'!AS132-'[1]PGE&amp;CFDD'!AS138</f>
        <v>87.348380450000121</v>
      </c>
      <c r="CI28" s="165">
        <f>+'[1]PGE&amp;CFDD'!AT132-'[1]PGE&amp;CFDD'!AT138</f>
        <v>60.687293370000361</v>
      </c>
      <c r="CJ28" s="165">
        <f>+'[1]PGE&amp;CFDD'!AU132-'[1]PGE&amp;CFDD'!AU138</f>
        <v>105.35187942000039</v>
      </c>
      <c r="CK28" s="165">
        <f>+'[1]PGE&amp;CFDD'!AV132-'[1]PGE&amp;CFDD'!AV138</f>
        <v>246.82753279999983</v>
      </c>
      <c r="CL28" s="165">
        <f>+'[1]PGE&amp;CFDD'!AW132-'[1]PGE&amp;CFDD'!AW138</f>
        <v>178.38133910000005</v>
      </c>
      <c r="CM28" s="165">
        <f>+'[1]PGE&amp;CFDD'!AX132-'[1]PGE&amp;CFDD'!AX138</f>
        <v>294.74392550999983</v>
      </c>
      <c r="CN28" s="165">
        <f>+'[1]PGE&amp;CFDD'!AY132-'[1]PGE&amp;CFDD'!AY138</f>
        <v>186.8941567200003</v>
      </c>
      <c r="CO28" s="165">
        <f>+'[1]PGE&amp;CFDD'!AZ132-'[1]PGE&amp;CFDD'!AZ138</f>
        <v>-518.07472794999967</v>
      </c>
      <c r="CP28" s="165">
        <f>+'[1]PGE&amp;CFDD'!BA132-'[1]PGE&amp;CFDD'!BA138</f>
        <v>347.72991262999994</v>
      </c>
      <c r="CQ28" s="165">
        <f>+'[1]PGE&amp;CFDD'!BB132-'[1]PGE&amp;CFDD'!BB138</f>
        <v>-1156.2495245900009</v>
      </c>
      <c r="CR28" s="165">
        <f>+'[1]PGE&amp;CFDD'!BC132-'[1]PGE&amp;CFDD'!BC138</f>
        <v>919.96887545999834</v>
      </c>
      <c r="CS28" s="165">
        <f>+'[1]PGE&amp;CFDD'!BD132-'[1]PGE&amp;CFDD'!BD138</f>
        <v>-290.01787083999903</v>
      </c>
      <c r="CT28" s="165">
        <f>+'[1]PGE&amp;CFDD'!BE132-'[1]PGE&amp;CFDD'!BE138</f>
        <v>128.92638661000035</v>
      </c>
      <c r="CU28" s="165">
        <f>+'[1]PGE&amp;CFDD'!BF132-'[1]PGE&amp;CFDD'!BF138</f>
        <v>53.050647780000673</v>
      </c>
      <c r="CV28" s="165">
        <f>+'[1]PGE&amp;CFDD'!BG132-'[1]PGE&amp;CFDD'!BG138</f>
        <v>-640.84271547000003</v>
      </c>
      <c r="CW28" s="165">
        <f>+'[1]PGE&amp;CFDD'!BH132-'[1]PGE&amp;CFDD'!BH138</f>
        <v>-190.30569089000028</v>
      </c>
      <c r="CX28" s="165">
        <f>+'[1]PGE&amp;CFDD'!BI132-'[1]PGE&amp;CFDD'!BI138</f>
        <v>-342.56292709000047</v>
      </c>
      <c r="CY28" s="165">
        <f>+'[1]PGE&amp;CFDD'!BJ132-'[1]PGE&amp;CFDD'!BJ138</f>
        <v>106.06759143000096</v>
      </c>
      <c r="CZ28" s="165">
        <f>+'[1]PGE&amp;CFDD'!BK132-'[1]PGE&amp;CFDD'!BK138</f>
        <v>-102.41252195000061</v>
      </c>
      <c r="DA28" s="165">
        <f>+'[1]PGE&amp;CFDD'!BL132-'[1]PGE&amp;CFDD'!BL138</f>
        <v>78.057174550000241</v>
      </c>
      <c r="DB28" s="165">
        <f>+'[1]PGE&amp;CFDD'!BM132-'[1]PGE&amp;CFDD'!BM138</f>
        <v>-51.539905400001317</v>
      </c>
      <c r="DC28" s="165">
        <f>+'[1]PGE&amp;CFDD'!BN132-'[1]PGE&amp;CFDD'!BN138</f>
        <v>-423.7210958099995</v>
      </c>
      <c r="DD28" s="165">
        <f>+'[1]PGE&amp;CFDD'!BO132-'[1]PGE&amp;CFDD'!BO138</f>
        <v>102.35002147000051</v>
      </c>
      <c r="DE28" s="165">
        <f>+'[1]PGE&amp;CFDD'!BP132-'[1]PGE&amp;CFDD'!BP138</f>
        <v>17.228905450000184</v>
      </c>
      <c r="DF28" s="165">
        <f>+'[1]PGE&amp;CFDD'!BQ132-'[1]PGE&amp;CFDD'!BQ138</f>
        <v>-167.25437607999947</v>
      </c>
      <c r="DG28" s="165">
        <f>+'[1]PGE&amp;CFDD'!BR132-'[1]PGE&amp;CFDD'!BR138</f>
        <v>254.22664579999977</v>
      </c>
      <c r="DH28" s="165">
        <f>+'[1]PGE&amp;CFDD'!BS132-'[1]PGE&amp;CFDD'!BS138</f>
        <v>-237.66257971000005</v>
      </c>
      <c r="DI28" s="165">
        <f>+'[1]PGE&amp;CFDD'!BT132-'[1]PGE&amp;CFDD'!BT138</f>
        <v>-21.821810670000104</v>
      </c>
      <c r="DJ28" s="165">
        <f>+'[1]PGE&amp;CFDD'!BU132-'[1]PGE&amp;CFDD'!BU138</f>
        <v>60.430050560001064</v>
      </c>
      <c r="DK28" s="165">
        <f>+'[1]PGE&amp;CFDD'!BV132-'[1]PGE&amp;CFDD'!BV138</f>
        <v>164.6868167800003</v>
      </c>
      <c r="DL28" s="165">
        <f>+'[1]PGE&amp;CFDD'!BW132-'[1]PGE&amp;CFDD'!BW138</f>
        <v>-268.70742197000072</v>
      </c>
      <c r="DM28" s="165">
        <f>+'[1]PGE&amp;CFDD'!BX132-'[1]PGE&amp;CFDD'!BX138</f>
        <v>39.648727600000655</v>
      </c>
      <c r="DN28" s="165">
        <f>+'[1]PGE&amp;CFDD'!BY132-'[1]PGE&amp;CFDD'!BY138</f>
        <v>693.06836568999961</v>
      </c>
      <c r="DO28" s="165">
        <f>+'[1]PGE&amp;CFDD'!BZ132-'[1]PGE&amp;CFDD'!BZ138</f>
        <v>-613.33533972999862</v>
      </c>
      <c r="DP28" s="165">
        <f>+'[1]PGE&amp;CFDD'!CA132-'[1]PGE&amp;CFDD'!CA138</f>
        <v>-366.92518560000053</v>
      </c>
      <c r="DQ28" s="165">
        <f>+'[1]PGE&amp;CFDD'!CB132-'[1]PGE&amp;CFDD'!CB138</f>
        <v>212.09242069999982</v>
      </c>
      <c r="DR28" s="165">
        <f>+'[1]PGE&amp;CFDD'!CC132-'[1]PGE&amp;CFDD'!CC138</f>
        <v>174.42511981999286</v>
      </c>
      <c r="DS28" s="165">
        <f>+'[1]PGE&amp;CFDD'!CD132-'[1]PGE&amp;CFDD'!CD138</f>
        <v>-15.199624099999653</v>
      </c>
      <c r="DT28" s="165">
        <f>+'[1]PGE&amp;CFDD'!CE132-'[1]PGE&amp;CFDD'!CE138</f>
        <v>133.10879581000009</v>
      </c>
      <c r="DU28" s="165">
        <f>+'[1]PGE&amp;CFDD'!CF132-'[1]PGE&amp;CFDD'!CF138</f>
        <v>86.569406329999623</v>
      </c>
      <c r="DV28" s="165">
        <f>+'[1]PGE&amp;CFDD'!CG132-'[1]PGE&amp;CFDD'!CG138</f>
        <v>181.49086812999974</v>
      </c>
      <c r="DW28" s="165">
        <f>+'[1]PGE&amp;CFDD'!CH132-'[1]PGE&amp;CFDD'!CH138</f>
        <v>254.4120995800007</v>
      </c>
      <c r="DX28" s="165">
        <f>+'[1]PGE&amp;CFDD'!CI132-'[1]PGE&amp;CFDD'!CI138</f>
        <v>-20.723574830000203</v>
      </c>
      <c r="DY28" s="165">
        <f>+'[1]PGE&amp;CFDD'!CJ132-'[1]PGE&amp;CFDD'!CJ138</f>
        <v>194.55787995000082</v>
      </c>
      <c r="DZ28" s="165">
        <f>+'[1]PGE&amp;CFDD'!CK132-'[1]PGE&amp;CFDD'!CK138</f>
        <v>743.92200072999913</v>
      </c>
      <c r="EA28" s="165">
        <f>+'[1]PGE&amp;CFDD'!CL132-'[1]PGE&amp;CFDD'!CL138</f>
        <v>-280.64995940999989</v>
      </c>
      <c r="EB28" s="165">
        <f>+'[1]PGE&amp;CFDD'!CM132-'[1]PGE&amp;CFDD'!CM138</f>
        <v>-231.76339722000108</v>
      </c>
      <c r="EC28" s="165">
        <f>+'[1]PGE&amp;CFDD'!CN132-'[1]PGE&amp;CFDD'!CN138</f>
        <v>284.95152628000085</v>
      </c>
      <c r="ED28" s="165">
        <f>+'[1]PGE&amp;CFDD'!CO132-'[1]PGE&amp;CFDD'!CO138</f>
        <v>77.788306480001097</v>
      </c>
      <c r="EE28" s="165">
        <f>+'[1]PGE&amp;CFDD'!CP132-'[1]PGE&amp;CFDD'!CP138</f>
        <v>-108.30483342000065</v>
      </c>
      <c r="EF28" s="165">
        <f>+'[1]PGE&amp;CFDD'!CQ132-'[1]PGE&amp;CFDD'!CQ138</f>
        <v>144.30683779999862</v>
      </c>
      <c r="EG28" s="165">
        <f>+'[1]PGE&amp;CFDD'!CR132-'[1]PGE&amp;CFDD'!CR138</f>
        <v>-220.96077879999808</v>
      </c>
      <c r="EH28" s="165">
        <f>+'[1]PGE&amp;CFDD'!CS132-'[1]PGE&amp;CFDD'!CS138</f>
        <v>120.44866715999908</v>
      </c>
      <c r="EI28" s="165">
        <f>+'[1]PGE&amp;CFDD'!CT132-'[1]PGE&amp;CFDD'!CT138</f>
        <v>349.1846729899994</v>
      </c>
      <c r="EJ28" s="165">
        <f>+'[1]PGE&amp;CFDD'!CU132-'[1]PGE&amp;CFDD'!CU138</f>
        <v>-236.54972558000145</v>
      </c>
      <c r="EK28" s="165">
        <f>+'[1]PGE&amp;CFDD'!CV132-'[1]PGE&amp;CFDD'!CV138</f>
        <v>164.03030303000099</v>
      </c>
      <c r="EL28" s="165">
        <f>+'[1]PGE&amp;CFDD'!CW132-'[1]PGE&amp;CFDD'!CW138</f>
        <v>443.97671678000233</v>
      </c>
      <c r="EM28" s="165">
        <f>+'[1]PGE&amp;CFDD'!CX132-'[1]PGE&amp;CFDD'!CX138</f>
        <v>-29.28080498000071</v>
      </c>
      <c r="EN28" s="165">
        <f>+'[1]PGE&amp;CFDD'!CY132-'[1]PGE&amp;CFDD'!CY138</f>
        <v>314.86165509999768</v>
      </c>
      <c r="EO28" s="165">
        <f>+'[1]PGE&amp;CFDD'!CZ132-'[1]PGE&amp;CFDD'!CZ138</f>
        <v>542.891501460001</v>
      </c>
      <c r="EP28" s="165">
        <f>+'[1]PGE&amp;CFDD'!DA132-'[1]PGE&amp;CFDD'!DA138</f>
        <v>-34.862949840000226</v>
      </c>
      <c r="EQ28" s="165">
        <f>+'[1]PGE&amp;CFDD'!DB132-'[1]PGE&amp;CFDD'!DB138</f>
        <v>-158.26719046000062</v>
      </c>
      <c r="ER28" s="165">
        <f>+'[1]PGE&amp;CFDD'!DC132-'[1]PGE&amp;CFDD'!DC138</f>
        <v>70.258134249999671</v>
      </c>
      <c r="ES28" s="165">
        <f>+'[1]PGE&amp;CFDD'!DD132-'[1]PGE&amp;CFDD'!DD138</f>
        <v>221.58460707999893</v>
      </c>
      <c r="ET28" s="165">
        <f>+'[1]PGE&amp;CFDD'!DE132-'[1]PGE&amp;CFDD'!DE138</f>
        <v>112.90256788000011</v>
      </c>
      <c r="EU28" s="165">
        <f>+'[1]PGE&amp;CFDD'!DF132-'[1]PGE&amp;CFDD'!DF138</f>
        <v>-154.17808894000211</v>
      </c>
      <c r="EV28" s="165">
        <f>+'[1]PGE&amp;CFDD'!DG132-'[1]PGE&amp;CFDD'!DG138</f>
        <v>-559.4010954199947</v>
      </c>
      <c r="EW28" s="165">
        <f>+'[1]PGE&amp;CFDD'!DH132-'[1]PGE&amp;CFDD'!DH138</f>
        <v>378.65103668999723</v>
      </c>
      <c r="EX28" s="165">
        <f>+'[1]PGE&amp;CFDD'!DI132-'[1]PGE&amp;CFDD'!DI138</f>
        <v>-831.66927713000223</v>
      </c>
      <c r="EY28" s="165">
        <f>+'[1]PGE&amp;CFDD'!DJ132-'[1]PGE&amp;CFDD'!DJ138</f>
        <v>76.915072370000871</v>
      </c>
      <c r="EZ28" s="165">
        <f>+'[1]PGE&amp;CFDD'!DK132-'[1]PGE&amp;CFDD'!DK138</f>
        <v>333.3899103800037</v>
      </c>
      <c r="FA28" s="165">
        <f>+'[1]PGE&amp;CFDD'!DL132-'[1]PGE&amp;CFDD'!DL138</f>
        <v>-43.579732950001315</v>
      </c>
      <c r="FB28" s="165">
        <f>+'[1]PGE&amp;CFDD'!DM132-'[1]PGE&amp;CFDD'!DM138</f>
        <v>367.58648919000279</v>
      </c>
      <c r="FC28" s="165">
        <f>+'[1]PGE&amp;CFDD'!DN132-'[1]PGE&amp;CFDD'!DN138</f>
        <v>170.24976784999933</v>
      </c>
      <c r="FD28" s="165">
        <f>+'[1]PGE&amp;CFDD'!DO132-'[1]PGE&amp;CFDD'!DO138</f>
        <v>-164.90776087000086</v>
      </c>
      <c r="FE28" s="165">
        <f>+'[1]PGE&amp;CFDD'!DP132-'[1]PGE&amp;CFDD'!DP138</f>
        <v>-15.319987020002031</v>
      </c>
      <c r="FF28" s="165">
        <f>+'[1]PGE&amp;CFDD'!DQ132-'[1]PGE&amp;CFDD'!DQ138</f>
        <v>81.773056290002046</v>
      </c>
      <c r="FG28" s="165">
        <f>+'[1]PGE&amp;CFDD'!DR132-'[1]PGE&amp;CFDD'!DR138</f>
        <v>-288.38350746999959</v>
      </c>
      <c r="FH28" s="165">
        <f>+'[1]PGE&amp;CFDD'!DS132-'[1]PGE&amp;CFDD'!DS138</f>
        <v>-51.247786329999826</v>
      </c>
      <c r="FI28" s="165">
        <f>+'[1]PGE&amp;CFDD'!DT132-'[1]PGE&amp;CFDD'!DT138</f>
        <v>75.572758680001115</v>
      </c>
      <c r="FJ28" s="165">
        <f>+'[1]PGE&amp;CFDD'!DU132-'[1]PGE&amp;CFDD'!DU138</f>
        <v>225.02670777999924</v>
      </c>
      <c r="FK28" s="165">
        <f>+'[1]PGE&amp;CFDD'!DV132-'[1]PGE&amp;CFDD'!DV138</f>
        <v>-8.7698213600024246</v>
      </c>
      <c r="FL28" s="165">
        <f>+'[1]PGE&amp;CFDD'!DW132-'[1]PGE&amp;CFDD'!DW138</f>
        <v>34.85506540000199</v>
      </c>
      <c r="FM28" s="165">
        <f>+'[1]PGE&amp;CFDD'!DX132-'[1]PGE&amp;CFDD'!DX138</f>
        <v>-36.403423920002183</v>
      </c>
      <c r="FN28" s="165">
        <f>+'[1]PGE&amp;CFDD'!DY132-'[1]PGE&amp;CFDD'!DY138</f>
        <v>236.95867279000197</v>
      </c>
      <c r="FO28" s="165">
        <f>+'[1]PGE&amp;CFDD'!DZ132-'[1]PGE&amp;CFDD'!DZ138</f>
        <v>6.4591028399994457</v>
      </c>
      <c r="FP28" s="165">
        <f>+'[1]PGE&amp;CFDD'!EA132-'[1]PGE&amp;CFDD'!EA138</f>
        <v>54.446707739999624</v>
      </c>
      <c r="FQ28" s="165">
        <f>+'[1]PGE&amp;CFDD'!EB132-'[1]PGE&amp;CFDD'!EB138</f>
        <v>55.982562210001447</v>
      </c>
      <c r="FR28" s="165">
        <f>+'[1]PGE&amp;CFDD'!EC132-'[1]PGE&amp;CFDD'!EC138</f>
        <v>-40.688079750000611</v>
      </c>
      <c r="FS28" s="165">
        <f>+'[1]PGE&amp;CFDD'!ED132-'[1]PGE&amp;CFDD'!ED138</f>
        <v>-88.928269870000463</v>
      </c>
      <c r="FT28" s="165">
        <f>+'[1]PGE&amp;CFDD'!EE132-'[1]PGE&amp;CFDD'!EE138</f>
        <v>-56.171180579999486</v>
      </c>
      <c r="FU28" s="165">
        <f>+'[1]PGE&amp;CFDD'!EF132-'[1]PGE&amp;CFDD'!EF138</f>
        <v>118.72699139000088</v>
      </c>
      <c r="FV28" s="165">
        <f>+'[1]PGE&amp;CFDD'!EG132-'[1]PGE&amp;CFDD'!EG138</f>
        <v>-321.33560311000133</v>
      </c>
      <c r="FW28" s="165">
        <f>+'[1]PGE&amp;CFDD'!EH132-'[1]PGE&amp;CFDD'!EH138</f>
        <v>100.43827235000253</v>
      </c>
      <c r="FX28" s="165">
        <f>+'[1]PGE&amp;CFDD'!EI132-'[1]PGE&amp;CFDD'!EI138</f>
        <v>156.79787504999922</v>
      </c>
      <c r="FY28" s="165">
        <f>+'[1]PGE&amp;CFDD'!EJ132-'[1]PGE&amp;CFDD'!EJ138</f>
        <v>-34.50192941000023</v>
      </c>
      <c r="FZ28" s="165">
        <f>+'[1]PGE&amp;CFDD'!EK132-'[1]PGE&amp;CFDD'!EK138</f>
        <v>55.078702190001422</v>
      </c>
      <c r="GA28" s="165">
        <f>+'[1]PGE&amp;CFDD'!EL132-'[1]PGE&amp;CFDD'!EL138</f>
        <v>222.05976968999767</v>
      </c>
      <c r="GB28" s="165">
        <f>+'[1]PGE&amp;CFDD'!EM132-'[1]PGE&amp;CFDD'!EM138</f>
        <v>209.34428148999996</v>
      </c>
      <c r="GC28" s="165">
        <f>+'[1]PGE&amp;CFDD'!EN132-'[1]PGE&amp;CFDD'!EN138</f>
        <v>-82.093612099999518</v>
      </c>
      <c r="GD28" s="165">
        <f>+'[1]PGE&amp;CFDD'!EO132-'[1]PGE&amp;CFDD'!EO138</f>
        <v>-31.367505710001751</v>
      </c>
      <c r="GE28" s="165">
        <f>+'[1]PGE&amp;CFDD'!EP132-'[1]PGE&amp;CFDD'!EP138</f>
        <v>194.38654511000254</v>
      </c>
      <c r="GF28" s="165">
        <f>+'[1]PGE&amp;CFDD'!EQ132-'[1]PGE&amp;CFDD'!EQ138</f>
        <v>207.39816438999844</v>
      </c>
      <c r="GG28" s="165">
        <f>+'[1]PGE&amp;CFDD'!ER132-'[1]PGE&amp;CFDD'!ER138</f>
        <v>461.61957531000098</v>
      </c>
      <c r="GH28" s="165">
        <f>+'[1]PGE&amp;CFDD'!ES132-'[1]PGE&amp;CFDD'!ES138</f>
        <v>211.20734561000063</v>
      </c>
    </row>
    <row r="29" spans="2:190">
      <c r="B29" s="167">
        <v>232</v>
      </c>
      <c r="C29" s="172" t="s">
        <v>102</v>
      </c>
      <c r="D29" s="164">
        <f t="shared" si="163"/>
        <v>1628.2048121399998</v>
      </c>
      <c r="E29" s="164">
        <f t="shared" si="164"/>
        <v>1745.4743574999998</v>
      </c>
      <c r="F29" s="164">
        <f t="shared" si="165"/>
        <v>1597.8907417500018</v>
      </c>
      <c r="G29" s="164">
        <f t="shared" si="166"/>
        <v>616.12719332526206</v>
      </c>
      <c r="H29" s="164">
        <f t="shared" si="167"/>
        <v>-107.82246919184433</v>
      </c>
      <c r="I29" s="164">
        <f t="shared" si="168"/>
        <v>885.35278335000226</v>
      </c>
      <c r="J29" s="164">
        <f t="shared" si="123"/>
        <v>1478.3127430461304</v>
      </c>
      <c r="K29" s="164">
        <f t="shared" si="169"/>
        <v>911.20127213003968</v>
      </c>
      <c r="L29" s="164">
        <f t="shared" si="160"/>
        <v>735.13552134405325</v>
      </c>
      <c r="M29" s="164">
        <f t="shared" si="161"/>
        <v>81.203126856002086</v>
      </c>
      <c r="N29" s="164">
        <f t="shared" si="14"/>
        <v>3608.0502750233381</v>
      </c>
      <c r="O29" s="164">
        <f>+SUM(BG29:BI29)</f>
        <v>198.40842288000044</v>
      </c>
      <c r="P29" s="164">
        <f>+SUM(BJ29:BL29)</f>
        <v>251.11932374000006</v>
      </c>
      <c r="Q29" s="164">
        <f>+SUM(BM29:BO29)</f>
        <v>553.47626128999991</v>
      </c>
      <c r="R29" s="164">
        <f>+SUM(BP29:BR29)</f>
        <v>625.20080422999968</v>
      </c>
      <c r="S29" s="164">
        <f>+SUM(BS29:BU29)</f>
        <v>410.4165047099998</v>
      </c>
      <c r="T29" s="164">
        <f>+SUM(BV29:BX29)</f>
        <v>109.35100657999976</v>
      </c>
      <c r="U29" s="164">
        <f>+SUM(BY29:CA29)</f>
        <v>1038.0146987200001</v>
      </c>
      <c r="V29" s="164">
        <f>+SUM(CB29:CD29)</f>
        <v>187.69214748999985</v>
      </c>
      <c r="W29" s="164">
        <f>+SUM(CE29:CG29)</f>
        <v>513.5791332000008</v>
      </c>
      <c r="X29" s="164">
        <f>+SUM(CH29:CJ29)</f>
        <v>-121.01699019000014</v>
      </c>
      <c r="Y29" s="164">
        <f>+SUM(CK29:CM29)</f>
        <v>-57.842584489999695</v>
      </c>
      <c r="Z29" s="164">
        <f>+SUM(CN29:CP29)</f>
        <v>1263.1711832300007</v>
      </c>
      <c r="AA29" s="164">
        <f>+SUM(CQ29:CS29)</f>
        <v>9.4338104954815094</v>
      </c>
      <c r="AB29" s="164">
        <f>+SUM(CT29:CV29)</f>
        <v>299.42379676881575</v>
      </c>
      <c r="AC29" s="164">
        <f>+SUM(CW29:CY29)</f>
        <v>-52.917385787851309</v>
      </c>
      <c r="AD29" s="164">
        <f>+SUM(CZ29:DB29)</f>
        <v>360.18697184881609</v>
      </c>
      <c r="AE29" s="164">
        <f>+SUM(DC29:DE29)</f>
        <v>-919.40045191296144</v>
      </c>
      <c r="AF29" s="164">
        <f>+SUM(DF29:DH29)</f>
        <v>-85.260932542961768</v>
      </c>
      <c r="AG29" s="164">
        <f>+SUM(DI29:DK29)</f>
        <v>567.0857997470398</v>
      </c>
      <c r="AH29" s="164">
        <f>+SUM(DL29:DN29)</f>
        <v>329.75311551703896</v>
      </c>
      <c r="AI29" s="164">
        <f>+SUM(DO29:DQ29)</f>
        <v>-200.59734046499921</v>
      </c>
      <c r="AJ29" s="164">
        <f>+SUM(DR29:DT29)</f>
        <v>907.1935703650006</v>
      </c>
      <c r="AK29" s="164">
        <f>+SUM(DU29:DW29)</f>
        <v>115.91242379499992</v>
      </c>
      <c r="AL29" s="164">
        <f>+SUM(DX29:DZ29)</f>
        <v>62.844129655000927</v>
      </c>
      <c r="AM29" s="164">
        <f>+SUM(EA29:EC29)</f>
        <v>104.85819832604784</v>
      </c>
      <c r="AN29" s="164">
        <f>+SUM(ED29:EF29)</f>
        <v>175.04733887200055</v>
      </c>
      <c r="AO29" s="164">
        <f>+SUM(EG29:EI29)</f>
        <v>418.05760230799956</v>
      </c>
      <c r="AP29" s="164">
        <f>+SUM(EJ29:EL29)</f>
        <v>780.34960354008251</v>
      </c>
      <c r="AQ29" s="164">
        <f>+SUM(EM29:EO29)</f>
        <v>154.48511562796546</v>
      </c>
      <c r="AR29" s="164">
        <f>+SUM(EP29:ER29)</f>
        <v>1259.990786862199</v>
      </c>
      <c r="AS29" s="200">
        <f>+SUM(ES29:EU29)</f>
        <v>659.94308065130133</v>
      </c>
      <c r="AT29" s="164">
        <f>+SUM(EV29:EX29)</f>
        <v>-1163.217711011426</v>
      </c>
      <c r="AU29" s="164">
        <f t="shared" si="152"/>
        <v>722.74009299125123</v>
      </c>
      <c r="AV29" s="164">
        <f t="shared" si="153"/>
        <v>-411.20778813277263</v>
      </c>
      <c r="AW29" s="164">
        <f t="shared" si="154"/>
        <v>-0.31957976004980537</v>
      </c>
      <c r="AX29" s="164">
        <f t="shared" si="155"/>
        <v>423.92279624562445</v>
      </c>
      <c r="AY29" s="164">
        <f t="shared" si="170"/>
        <v>156.60053137</v>
      </c>
      <c r="AZ29" s="164">
        <f t="shared" si="171"/>
        <v>-161.66144882999936</v>
      </c>
      <c r="BA29" s="164">
        <f t="shared" si="17"/>
        <v>-22.422572200000445</v>
      </c>
      <c r="BB29" s="164">
        <f t="shared" si="18"/>
        <v>108.68661651600189</v>
      </c>
      <c r="BC29" s="164">
        <f t="shared" si="19"/>
        <v>733.13959331000035</v>
      </c>
      <c r="BD29" s="164">
        <f t="shared" si="20"/>
        <v>387.29476776000138</v>
      </c>
      <c r="BE29" s="164">
        <f t="shared" si="21"/>
        <v>799.96360186500283</v>
      </c>
      <c r="BF29" s="164">
        <f t="shared" si="22"/>
        <v>1687.6523120883339</v>
      </c>
      <c r="BG29" s="165">
        <f>+'[1]PGE&amp;CFDD'!R134+'[1]PGE&amp;CFDD'!R135+'[1]PGE&amp;CFDD'!R136</f>
        <v>45.001485440000437</v>
      </c>
      <c r="BH29" s="165">
        <f>+'[1]PGE&amp;CFDD'!S134+'[1]PGE&amp;CFDD'!S135+'[1]PGE&amp;CFDD'!S136</f>
        <v>78.081681159999917</v>
      </c>
      <c r="BI29" s="165">
        <f>+'[1]PGE&amp;CFDD'!T134+'[1]PGE&amp;CFDD'!T135+'[1]PGE&amp;CFDD'!T136</f>
        <v>75.325256280000076</v>
      </c>
      <c r="BJ29" s="165">
        <f>+'[1]PGE&amp;CFDD'!U134+'[1]PGE&amp;CFDD'!U135+'[1]PGE&amp;CFDD'!U136</f>
        <v>97.386013169999401</v>
      </c>
      <c r="BK29" s="165">
        <f>+'[1]PGE&amp;CFDD'!V134+'[1]PGE&amp;CFDD'!V135+'[1]PGE&amp;CFDD'!V136</f>
        <v>121.90230543000042</v>
      </c>
      <c r="BL29" s="165">
        <f>+'[1]PGE&amp;CFDD'!W134+'[1]PGE&amp;CFDD'!W135+'[1]PGE&amp;CFDD'!W136</f>
        <v>31.831005140000237</v>
      </c>
      <c r="BM29" s="165">
        <f>+'[1]PGE&amp;CFDD'!X134+'[1]PGE&amp;CFDD'!X135+'[1]PGE&amp;CFDD'!X136</f>
        <v>294.33487817999992</v>
      </c>
      <c r="BN29" s="165">
        <f>+'[1]PGE&amp;CFDD'!Y134+'[1]PGE&amp;CFDD'!Y135+'[1]PGE&amp;CFDD'!Y136</f>
        <v>108.59998509999926</v>
      </c>
      <c r="BO29" s="165">
        <f>+'[1]PGE&amp;CFDD'!Z134+'[1]PGE&amp;CFDD'!Z135+'[1]PGE&amp;CFDD'!Z136</f>
        <v>150.54139801000071</v>
      </c>
      <c r="BP29" s="165">
        <f>+'[1]PGE&amp;CFDD'!AA134+'[1]PGE&amp;CFDD'!AA135+'[1]PGE&amp;CFDD'!AA136</f>
        <v>125.0421896299998</v>
      </c>
      <c r="BQ29" s="165">
        <f>+'[1]PGE&amp;CFDD'!AB134+'[1]PGE&amp;CFDD'!AB135+'[1]PGE&amp;CFDD'!AB136</f>
        <v>145.54693917000014</v>
      </c>
      <c r="BR29" s="165">
        <f>+'[1]PGE&amp;CFDD'!AC134+'[1]PGE&amp;CFDD'!AC135+'[1]PGE&amp;CFDD'!AC136</f>
        <v>354.61167542999976</v>
      </c>
      <c r="BS29" s="165">
        <f>+'[1]PGE&amp;CFDD'!AD134+'[1]PGE&amp;CFDD'!AD135+'[1]PGE&amp;CFDD'!AD136</f>
        <v>15.253115746666637</v>
      </c>
      <c r="BT29" s="165">
        <f>+'[1]PGE&amp;CFDD'!AE134+'[1]PGE&amp;CFDD'!AE135+'[1]PGE&amp;CFDD'!AE136</f>
        <v>144.31118859666651</v>
      </c>
      <c r="BU29" s="165">
        <f>+'[1]PGE&amp;CFDD'!AF134+'[1]PGE&amp;CFDD'!AF135+'[1]PGE&amp;CFDD'!AF136</f>
        <v>250.85220036666664</v>
      </c>
      <c r="BV29" s="165">
        <f>+'[1]PGE&amp;CFDD'!AG134+'[1]PGE&amp;CFDD'!AG135+'[1]PGE&amp;CFDD'!AG136</f>
        <v>211.77842298666667</v>
      </c>
      <c r="BW29" s="165">
        <f>+'[1]PGE&amp;CFDD'!AH134+'[1]PGE&amp;CFDD'!AH135+'[1]PGE&amp;CFDD'!AH136</f>
        <v>-39.249302503333183</v>
      </c>
      <c r="BX29" s="165">
        <f>+'[1]PGE&amp;CFDD'!AI134+'[1]PGE&amp;CFDD'!AI135+'[1]PGE&amp;CFDD'!AI136</f>
        <v>-63.178113903333724</v>
      </c>
      <c r="BY29" s="165">
        <f>+'[1]PGE&amp;CFDD'!AJ134+'[1]PGE&amp;CFDD'!AJ135+'[1]PGE&amp;CFDD'!AJ136</f>
        <v>199.69970586666693</v>
      </c>
      <c r="BZ29" s="165">
        <f>+'[1]PGE&amp;CFDD'!AK134+'[1]PGE&amp;CFDD'!AK135+'[1]PGE&amp;CFDD'!AK136</f>
        <v>-197.8452220733333</v>
      </c>
      <c r="CA29" s="165">
        <f>+'[1]PGE&amp;CFDD'!AL134+'[1]PGE&amp;CFDD'!AL135+'[1]PGE&amp;CFDD'!AL136</f>
        <v>1036.1602149266664</v>
      </c>
      <c r="CB29" s="165">
        <f>+'[1]PGE&amp;CFDD'!AM134+'[1]PGE&amp;CFDD'!AM135+'[1]PGE&amp;CFDD'!AM136</f>
        <v>-11.822867043333403</v>
      </c>
      <c r="CC29" s="165">
        <f>+'[1]PGE&amp;CFDD'!AN134+'[1]PGE&amp;CFDD'!AN135+'[1]PGE&amp;CFDD'!AN136</f>
        <v>68.756185556667276</v>
      </c>
      <c r="CD29" s="165">
        <f>+'[1]PGE&amp;CFDD'!AO134+'[1]PGE&amp;CFDD'!AO135+'[1]PGE&amp;CFDD'!AO136</f>
        <v>130.758828976666</v>
      </c>
      <c r="CE29" s="165">
        <f>+'[1]PGE&amp;CFDD'!AP134+'[1]PGE&amp;CFDD'!AP135+'[1]PGE&amp;CFDD'!AP136</f>
        <v>158.57392362000101</v>
      </c>
      <c r="CF29" s="165">
        <f>+'[1]PGE&amp;CFDD'!AQ134+'[1]PGE&amp;CFDD'!AQ135+'[1]PGE&amp;CFDD'!AQ136</f>
        <v>105.03062430999917</v>
      </c>
      <c r="CG29" s="165">
        <f>+'[1]PGE&amp;CFDD'!AR134+'[1]PGE&amp;CFDD'!AR135+'[1]PGE&amp;CFDD'!AR136</f>
        <v>249.97458527000055</v>
      </c>
      <c r="CH29" s="165">
        <f>+'[1]PGE&amp;CFDD'!AS134+'[1]PGE&amp;CFDD'!AS135+'[1]PGE&amp;CFDD'!AS136</f>
        <v>33.554498050000348</v>
      </c>
      <c r="CI29" s="165">
        <f>+'[1]PGE&amp;CFDD'!AT134+'[1]PGE&amp;CFDD'!AT135+'[1]PGE&amp;CFDD'!AT136</f>
        <v>-135.25957860000034</v>
      </c>
      <c r="CJ29" s="165">
        <f>+'[1]PGE&amp;CFDD'!AU134+'[1]PGE&amp;CFDD'!AU135+'[1]PGE&amp;CFDD'!AU136</f>
        <v>-19.311909640000152</v>
      </c>
      <c r="CK29" s="165">
        <f>+'[1]PGE&amp;CFDD'!AV134+'[1]PGE&amp;CFDD'!AV135+'[1]PGE&amp;CFDD'!AV136</f>
        <v>-90.993285799999626</v>
      </c>
      <c r="CL29" s="165">
        <f>+'[1]PGE&amp;CFDD'!AW134+'[1]PGE&amp;CFDD'!AW135+'[1]PGE&amp;CFDD'!AW136</f>
        <v>-164.28705784000039</v>
      </c>
      <c r="CM29" s="165">
        <f>+'[1]PGE&amp;CFDD'!AX134+'[1]PGE&amp;CFDD'!AX135+'[1]PGE&amp;CFDD'!AX136</f>
        <v>197.43775915000032</v>
      </c>
      <c r="CN29" s="165">
        <f>+'[1]PGE&amp;CFDD'!AY134+'[1]PGE&amp;CFDD'!AY135+'[1]PGE&amp;CFDD'!AY136</f>
        <v>70.555244640000552</v>
      </c>
      <c r="CO29" s="165">
        <f>+'[1]PGE&amp;CFDD'!AZ134+'[1]PGE&amp;CFDD'!AZ135+'[1]PGE&amp;CFDD'!AZ136</f>
        <v>100.83961792000058</v>
      </c>
      <c r="CP29" s="165">
        <f>+'[1]PGE&amp;CFDD'!BA134+'[1]PGE&amp;CFDD'!BA135+'[1]PGE&amp;CFDD'!BA136</f>
        <v>1091.7763206699997</v>
      </c>
      <c r="CQ29" s="165">
        <f>+'[1]PGE&amp;CFDD'!BB134+'[1]PGE&amp;CFDD'!BB135+'[1]PGE&amp;CFDD'!BB136</f>
        <v>189.42737628627208</v>
      </c>
      <c r="CR29" s="165">
        <f>+'[1]PGE&amp;CFDD'!BC134+'[1]PGE&amp;CFDD'!BC135+'[1]PGE&amp;CFDD'!BC136</f>
        <v>-139.40433970039476</v>
      </c>
      <c r="CS29" s="165">
        <f>+'[1]PGE&amp;CFDD'!BD134+'[1]PGE&amp;CFDD'!BD135+'[1]PGE&amp;CFDD'!BD136</f>
        <v>-40.589226090395812</v>
      </c>
      <c r="CT29" s="165">
        <f>+'[1]PGE&amp;CFDD'!BE134+'[1]PGE&amp;CFDD'!BE135+'[1]PGE&amp;CFDD'!BE136</f>
        <v>53.929802399605848</v>
      </c>
      <c r="CU29" s="165">
        <f>+'[1]PGE&amp;CFDD'!BF134+'[1]PGE&amp;CFDD'!BF135+'[1]PGE&amp;CFDD'!BF136</f>
        <v>120.23928531960505</v>
      </c>
      <c r="CV29" s="165">
        <f>+'[1]PGE&amp;CFDD'!BG134+'[1]PGE&amp;CFDD'!BG135+'[1]PGE&amp;CFDD'!BG136</f>
        <v>125.25470904960486</v>
      </c>
      <c r="CW29" s="165">
        <f>+'[1]PGE&amp;CFDD'!BH134+'[1]PGE&amp;CFDD'!BH135+'[1]PGE&amp;CFDD'!BH136</f>
        <v>-62.941133900395066</v>
      </c>
      <c r="CX29" s="165">
        <f>+'[1]PGE&amp;CFDD'!BI134+'[1]PGE&amp;CFDD'!BI135+'[1]PGE&amp;CFDD'!BI136</f>
        <v>12.658889856272225</v>
      </c>
      <c r="CY29" s="165">
        <f>+'[1]PGE&amp;CFDD'!BJ134+'[1]PGE&amp;CFDD'!BJ135+'[1]PGE&amp;CFDD'!BJ136</f>
        <v>-2.6351417437284681</v>
      </c>
      <c r="CZ29" s="165">
        <f>+'[1]PGE&amp;CFDD'!BK134+'[1]PGE&amp;CFDD'!BK135+'[1]PGE&amp;CFDD'!BK136</f>
        <v>71.593333116271509</v>
      </c>
      <c r="DA29" s="165">
        <f>+'[1]PGE&amp;CFDD'!BL134+'[1]PGE&amp;CFDD'!BL135+'[1]PGE&amp;CFDD'!BL136</f>
        <v>92.930121356271769</v>
      </c>
      <c r="DB29" s="165">
        <f>+'[1]PGE&amp;CFDD'!BM134+'[1]PGE&amp;CFDD'!BM135+'[1]PGE&amp;CFDD'!BM136</f>
        <v>195.66351737627281</v>
      </c>
      <c r="DC29" s="165">
        <f>+'[1]PGE&amp;CFDD'!BN134+'[1]PGE&amp;CFDD'!BN135+'[1]PGE&amp;CFDD'!BN136</f>
        <v>-882.65229181098698</v>
      </c>
      <c r="DD29" s="165">
        <f>+'[1]PGE&amp;CFDD'!BO134+'[1]PGE&amp;CFDD'!BO135+'[1]PGE&amp;CFDD'!BO136</f>
        <v>-24.909478720987416</v>
      </c>
      <c r="DE29" s="165">
        <f>+'[1]PGE&amp;CFDD'!BP134+'[1]PGE&amp;CFDD'!BP135+'[1]PGE&amp;CFDD'!BP136</f>
        <v>-11.838681380987026</v>
      </c>
      <c r="DF29" s="165">
        <f>+'[1]PGE&amp;CFDD'!BQ134+'[1]PGE&amp;CFDD'!BQ135+'[1]PGE&amp;CFDD'!BQ136</f>
        <v>-132.87262390098681</v>
      </c>
      <c r="DG29" s="165">
        <f>+'[1]PGE&amp;CFDD'!BR134+'[1]PGE&amp;CFDD'!BR135+'[1]PGE&amp;CFDD'!BR136</f>
        <v>22.255752789012952</v>
      </c>
      <c r="DH29" s="165">
        <f>+'[1]PGE&amp;CFDD'!BS134+'[1]PGE&amp;CFDD'!BS135+'[1]PGE&amp;CFDD'!BS136</f>
        <v>25.355938569012096</v>
      </c>
      <c r="DI29" s="165">
        <f>+'[1]PGE&amp;CFDD'!BT134+'[1]PGE&amp;CFDD'!BT135+'[1]PGE&amp;CFDD'!BT136</f>
        <v>2.8872888690131902</v>
      </c>
      <c r="DJ29" s="165">
        <f>+'[1]PGE&amp;CFDD'!BU134+'[1]PGE&amp;CFDD'!BU135+'[1]PGE&amp;CFDD'!BU136</f>
        <v>21.97450376901304</v>
      </c>
      <c r="DK29" s="165">
        <f>+'[1]PGE&amp;CFDD'!BV134+'[1]PGE&amp;CFDD'!BV135+'[1]PGE&amp;CFDD'!BV136</f>
        <v>542.22400710901354</v>
      </c>
      <c r="DL29" s="165">
        <f>+'[1]PGE&amp;CFDD'!BW134+'[1]PGE&amp;CFDD'!BW135+'[1]PGE&amp;CFDD'!BW136</f>
        <v>-285.41430967098665</v>
      </c>
      <c r="DM29" s="165">
        <f>+'[1]PGE&amp;CFDD'!BX134+'[1]PGE&amp;CFDD'!BX135+'[1]PGE&amp;CFDD'!BX136</f>
        <v>-354.03794182098733</v>
      </c>
      <c r="DN29" s="165">
        <f>+'[1]PGE&amp;CFDD'!BY134+'[1]PGE&amp;CFDD'!BY135+'[1]PGE&amp;CFDD'!BY136</f>
        <v>969.205367009013</v>
      </c>
      <c r="DO29" s="165">
        <f>+'[1]PGE&amp;CFDD'!BZ134+'[1]PGE&amp;CFDD'!BZ135+'[1]PGE&amp;CFDD'!BZ136</f>
        <v>-183.47643969166575</v>
      </c>
      <c r="DP29" s="165">
        <f>+'[1]PGE&amp;CFDD'!CA134+'[1]PGE&amp;CFDD'!CA135+'[1]PGE&amp;CFDD'!CA136</f>
        <v>-38.11010365166652</v>
      </c>
      <c r="DQ29" s="165">
        <f>+'[1]PGE&amp;CFDD'!CB134+'[1]PGE&amp;CFDD'!CB135+'[1]PGE&amp;CFDD'!CB136</f>
        <v>20.98920287833306</v>
      </c>
      <c r="DR29" s="165">
        <f>+'[1]PGE&amp;CFDD'!CC134+'[1]PGE&amp;CFDD'!CC135+'[1]PGE&amp;CFDD'!CC136</f>
        <v>372.05021990833376</v>
      </c>
      <c r="DS29" s="165">
        <f>+'[1]PGE&amp;CFDD'!CD134+'[1]PGE&amp;CFDD'!CD135+'[1]PGE&amp;CFDD'!CD136</f>
        <v>438.84928584833324</v>
      </c>
      <c r="DT29" s="165">
        <f>+'[1]PGE&amp;CFDD'!CE134+'[1]PGE&amp;CFDD'!CE135+'[1]PGE&amp;CFDD'!CE136</f>
        <v>96.294064608333656</v>
      </c>
      <c r="DU29" s="165">
        <f>+'[1]PGE&amp;CFDD'!CF134+'[1]PGE&amp;CFDD'!CF135+'[1]PGE&amp;CFDD'!CF136</f>
        <v>-22.832465151666327</v>
      </c>
      <c r="DV29" s="165">
        <f>+'[1]PGE&amp;CFDD'!CG134+'[1]PGE&amp;CFDD'!CG135+'[1]PGE&amp;CFDD'!CG136</f>
        <v>157.34421268833347</v>
      </c>
      <c r="DW29" s="165">
        <f>+'[1]PGE&amp;CFDD'!CH134+'[1]PGE&amp;CFDD'!CH135+'[1]PGE&amp;CFDD'!CH136</f>
        <v>-18.59932374166722</v>
      </c>
      <c r="DX29" s="165">
        <f>+'[1]PGE&amp;CFDD'!CI134+'[1]PGE&amp;CFDD'!CI135+'[1]PGE&amp;CFDD'!CI136</f>
        <v>77.378666868333966</v>
      </c>
      <c r="DY29" s="165">
        <f>+'[1]PGE&amp;CFDD'!CJ134+'[1]PGE&amp;CFDD'!CJ135+'[1]PGE&amp;CFDD'!CJ136</f>
        <v>271.89625409833252</v>
      </c>
      <c r="DZ29" s="165">
        <f>+'[1]PGE&amp;CFDD'!CK134+'[1]PGE&amp;CFDD'!CK135+'[1]PGE&amp;CFDD'!CK136</f>
        <v>-286.43079131166559</v>
      </c>
      <c r="EA29" s="165">
        <f>+'[1]PGE&amp;CFDD'!CL134+'[1]PGE&amp;CFDD'!CL135+'[1]PGE&amp;CFDD'!CL136</f>
        <v>-30.374014886668249</v>
      </c>
      <c r="EB29" s="165">
        <f>+'[1]PGE&amp;CFDD'!CM134+'[1]PGE&amp;CFDD'!CM135+'[1]PGE&amp;CFDD'!CM136</f>
        <v>-26.624194668665979</v>
      </c>
      <c r="EC29" s="165">
        <f>+'[1]PGE&amp;CFDD'!CN134+'[1]PGE&amp;CFDD'!CN135+'[1]PGE&amp;CFDD'!CN136</f>
        <v>161.85640788138207</v>
      </c>
      <c r="ED29" s="165">
        <f>+'[1]PGE&amp;CFDD'!CO134+'[1]PGE&amp;CFDD'!CO135+'[1]PGE&amp;CFDD'!CO136</f>
        <v>89.772354747333026</v>
      </c>
      <c r="EE29" s="165">
        <f>+'[1]PGE&amp;CFDD'!CP134+'[1]PGE&amp;CFDD'!CP135+'[1]PGE&amp;CFDD'!CP136</f>
        <v>-43.413912226666525</v>
      </c>
      <c r="EF29" s="165">
        <f>+'[1]PGE&amp;CFDD'!CQ134+'[1]PGE&amp;CFDD'!CQ135+'[1]PGE&amp;CFDD'!CQ136</f>
        <v>128.68889635133405</v>
      </c>
      <c r="EG29" s="165">
        <f>+'[1]PGE&amp;CFDD'!CR134+'[1]PGE&amp;CFDD'!CR135+'[1]PGE&amp;CFDD'!CR136</f>
        <v>-90.297112172667255</v>
      </c>
      <c r="EH29" s="165">
        <f>+'[1]PGE&amp;CFDD'!CS134+'[1]PGE&amp;CFDD'!CS135+'[1]PGE&amp;CFDD'!CS136</f>
        <v>103.07312774133268</v>
      </c>
      <c r="EI29" s="165">
        <f>+'[1]PGE&amp;CFDD'!CT134+'[1]PGE&amp;CFDD'!CT135+'[1]PGE&amp;CFDD'!CT136</f>
        <v>405.28158673933416</v>
      </c>
      <c r="EJ29" s="165">
        <f>+'[1]PGE&amp;CFDD'!CU134+'[1]PGE&amp;CFDD'!CU135+'[1]PGE&amp;CFDD'!CU136</f>
        <v>-260.24036499658484</v>
      </c>
      <c r="EK29" s="165">
        <f>+'[1]PGE&amp;CFDD'!CV134+'[1]PGE&amp;CFDD'!CV135+'[1]PGE&amp;CFDD'!CV136</f>
        <v>197.16492036333329</v>
      </c>
      <c r="EL29" s="165">
        <f>+'[1]PGE&amp;CFDD'!CW134+'[1]PGE&amp;CFDD'!CW135+'[1]PGE&amp;CFDD'!CW136</f>
        <v>843.42504817333406</v>
      </c>
      <c r="EM29" s="165">
        <f>+'[1]PGE&amp;CFDD'!CX134+'[1]PGE&amp;CFDD'!CX135+'[1]PGE&amp;CFDD'!CX136</f>
        <v>-410.78590367726139</v>
      </c>
      <c r="EN29" s="165">
        <f>+'[1]PGE&amp;CFDD'!CY134+'[1]PGE&amp;CFDD'!CY135+'[1]PGE&amp;CFDD'!CY136</f>
        <v>145.34147089472532</v>
      </c>
      <c r="EO29" s="165">
        <f>+'[1]PGE&amp;CFDD'!CZ134+'[1]PGE&amp;CFDD'!CZ135+'[1]PGE&amp;CFDD'!CZ136</f>
        <v>419.92954841050152</v>
      </c>
      <c r="EP29" s="165">
        <f>+'[1]PGE&amp;CFDD'!DA134+'[1]PGE&amp;CFDD'!DA135+'[1]PGE&amp;CFDD'!DA136</f>
        <v>221.77476411904689</v>
      </c>
      <c r="EQ29" s="165">
        <f>+'[1]PGE&amp;CFDD'!DB134+'[1]PGE&amp;CFDD'!DB135+'[1]PGE&amp;CFDD'!DB136</f>
        <v>851.1482213027025</v>
      </c>
      <c r="ER29" s="165">
        <f>+'[1]PGE&amp;CFDD'!DC134+'[1]PGE&amp;CFDD'!DC135+'[1]PGE&amp;CFDD'!DC136</f>
        <v>187.06780144044944</v>
      </c>
      <c r="ES29" s="165">
        <f>+'[1]PGE&amp;CFDD'!DD134+'[1]PGE&amp;CFDD'!DD135+'[1]PGE&amp;CFDD'!DD136</f>
        <v>23.012842237899349</v>
      </c>
      <c r="ET29" s="165">
        <f>+'[1]PGE&amp;CFDD'!DE134+'[1]PGE&amp;CFDD'!DE135+'[1]PGE&amp;CFDD'!DE136</f>
        <v>445.46621586547622</v>
      </c>
      <c r="EU29" s="165">
        <f>+'[1]PGE&amp;CFDD'!DF134+'[1]PGE&amp;CFDD'!DF135+'[1]PGE&amp;CFDD'!DF136</f>
        <v>191.46402254792577</v>
      </c>
      <c r="EV29" s="165">
        <f>+'[1]PGE&amp;CFDD'!DG134+'[1]PGE&amp;CFDD'!DG135+'[1]PGE&amp;CFDD'!DG136</f>
        <v>-449.70191536637606</v>
      </c>
      <c r="EW29" s="165">
        <f>+'[1]PGE&amp;CFDD'!DH134+'[1]PGE&amp;CFDD'!DH135+'[1]PGE&amp;CFDD'!DH136</f>
        <v>-354.92985876560101</v>
      </c>
      <c r="EX29" s="165">
        <f>+'[1]PGE&amp;CFDD'!DI134+'[1]PGE&amp;CFDD'!DI135+'[1]PGE&amp;CFDD'!DI136</f>
        <v>-358.58593687944892</v>
      </c>
      <c r="EY29" s="165">
        <f>+'[1]PGE&amp;CFDD'!DJ134+'[1]PGE&amp;CFDD'!DJ135+'[1]PGE&amp;CFDD'!DJ136</f>
        <v>653.51501833159898</v>
      </c>
      <c r="EZ29" s="165">
        <f>+'[1]PGE&amp;CFDD'!DK134+'[1]PGE&amp;CFDD'!DK135+'[1]PGE&amp;CFDD'!DK136</f>
        <v>93.872895352151318</v>
      </c>
      <c r="FA29" s="165">
        <f>+'[1]PGE&amp;CFDD'!DL134+'[1]PGE&amp;CFDD'!DL135+'[1]PGE&amp;CFDD'!DL136</f>
        <v>-24.647820692499067</v>
      </c>
      <c r="FB29" s="165">
        <f>+'[1]PGE&amp;CFDD'!DM134+'[1]PGE&amp;CFDD'!DM135+'[1]PGE&amp;CFDD'!DM136</f>
        <v>-296.94420785241664</v>
      </c>
      <c r="FC29" s="165">
        <f>+'[1]PGE&amp;CFDD'!DN134+'[1]PGE&amp;CFDD'!DN135+'[1]PGE&amp;CFDD'!DN136</f>
        <v>-336.52753143912594</v>
      </c>
      <c r="FD29" s="165">
        <f>+'[1]PGE&amp;CFDD'!DO134+'[1]PGE&amp;CFDD'!DO135+'[1]PGE&amp;CFDD'!DO136</f>
        <v>222.26395115876994</v>
      </c>
      <c r="FE29" s="165">
        <f>+'[1]PGE&amp;CFDD'!DP134+'[1]PGE&amp;CFDD'!DP135+'[1]PGE&amp;CFDD'!DP136</f>
        <v>38.779396426649896</v>
      </c>
      <c r="FF29" s="165">
        <f>+'[1]PGE&amp;CFDD'!DQ134+'[1]PGE&amp;CFDD'!DQ135+'[1]PGE&amp;CFDD'!DQ136</f>
        <v>248.38998497679984</v>
      </c>
      <c r="FG29" s="165">
        <f>+'[1]PGE&amp;CFDD'!DR134+'[1]PGE&amp;CFDD'!DR135+'[1]PGE&amp;CFDD'!DR136</f>
        <v>-287.48896116349954</v>
      </c>
      <c r="FH29" s="165">
        <f>+'[1]PGE&amp;CFDD'!DS134+'[1]PGE&amp;CFDD'!DS135+'[1]PGE&amp;CFDD'!DS136</f>
        <v>215.26898968499995</v>
      </c>
      <c r="FI29" s="165">
        <f>+'[1]PGE&amp;CFDD'!DT134+'[1]PGE&amp;CFDD'!DT135+'[1]PGE&amp;CFDD'!DT136</f>
        <v>-42.436196814800383</v>
      </c>
      <c r="FJ29" s="165">
        <f>+'[1]PGE&amp;CFDD'!DU134+'[1]PGE&amp;CFDD'!DU135+'[1]PGE&amp;CFDD'!DU136</f>
        <v>251.09000337542489</v>
      </c>
      <c r="FK29" s="165">
        <f>+'[1]PGE&amp;CFDD'!DV134+'[1]PGE&amp;CFDD'!DV135+'[1]PGE&amp;CFDD'!DV136</f>
        <v>-211.92372207500091</v>
      </c>
      <c r="FL29" s="165">
        <f>+'[1]PGE&amp;CFDD'!DW134+'[1]PGE&amp;CFDD'!DW135+'[1]PGE&amp;CFDD'!DW136</f>
        <v>226.95906091499978</v>
      </c>
      <c r="FM29" s="165">
        <f>+'[1]PGE&amp;CFDD'!DX134+'[1]PGE&amp;CFDD'!DX135+'[1]PGE&amp;CFDD'!DX136</f>
        <v>141.56519253000113</v>
      </c>
      <c r="FN29" s="165">
        <f>+'[1]PGE&amp;CFDD'!DY134+'[1]PGE&amp;CFDD'!DY135+'[1]PGE&amp;CFDD'!DY136</f>
        <v>24.825725649999526</v>
      </c>
      <c r="FO29" s="165">
        <f>+'[1]PGE&amp;CFDD'!DZ134+'[1]PGE&amp;CFDD'!DZ135+'[1]PGE&amp;CFDD'!DZ136</f>
        <v>-308.2470398399995</v>
      </c>
      <c r="FP29" s="165">
        <f>+'[1]PGE&amp;CFDD'!EA134+'[1]PGE&amp;CFDD'!EA135+'[1]PGE&amp;CFDD'!EA136</f>
        <v>121.75986536000062</v>
      </c>
      <c r="FQ29" s="165">
        <f>+'[1]PGE&amp;CFDD'!EB134+'[1]PGE&amp;CFDD'!EB135+'[1]PGE&amp;CFDD'!EB136</f>
        <v>27.907756610001456</v>
      </c>
      <c r="FR29" s="165">
        <f>+'[1]PGE&amp;CFDD'!EC134+'[1]PGE&amp;CFDD'!EC135+'[1]PGE&amp;CFDD'!EC136</f>
        <v>107.36218254999847</v>
      </c>
      <c r="FS29" s="165">
        <f>+'[1]PGE&amp;CFDD'!ED134+'[1]PGE&amp;CFDD'!ED135+'[1]PGE&amp;CFDD'!ED136</f>
        <v>-157.69251136000037</v>
      </c>
      <c r="FT29" s="165">
        <f>+'[1]PGE&amp;CFDD'!EE134+'[1]PGE&amp;CFDD'!EE135+'[1]PGE&amp;CFDD'!EE136</f>
        <v>-89.306232356667465</v>
      </c>
      <c r="FU29" s="165">
        <f>+'[1]PGE&amp;CFDD'!EF134+'[1]PGE&amp;CFDD'!EF135+'[1]PGE&amp;CFDD'!EF136</f>
        <v>187.11138917266726</v>
      </c>
      <c r="FV29" s="165">
        <f>+'[1]PGE&amp;CFDD'!EG134+'[1]PGE&amp;CFDD'!EG135+'[1]PGE&amp;CFDD'!EG136</f>
        <v>10.881459700002097</v>
      </c>
      <c r="FW29" s="165">
        <f>+'[1]PGE&amp;CFDD'!EH134+'[1]PGE&amp;CFDD'!EH135+'[1]PGE&amp;CFDD'!EH136</f>
        <v>-76.347249800000554</v>
      </c>
      <c r="FX29" s="165">
        <f>+'[1]PGE&amp;CFDD'!EI134+'[1]PGE&amp;CFDD'!EI135+'[1]PGE&amp;CFDD'!EI136</f>
        <v>883.45141435000062</v>
      </c>
      <c r="FY29" s="165">
        <f>+'[1]PGE&amp;CFDD'!EJ134+'[1]PGE&amp;CFDD'!EJ135+'[1]PGE&amp;CFDD'!EJ136</f>
        <v>-73.964571239999714</v>
      </c>
      <c r="FZ29" s="165">
        <f>+'[1]PGE&amp;CFDD'!EK134+'[1]PGE&amp;CFDD'!EK135+'[1]PGE&amp;CFDD'!EK136</f>
        <v>-49.923896250000325</v>
      </c>
      <c r="GA29" s="165">
        <f>+'[1]PGE&amp;CFDD'!EL134+'[1]PGE&amp;CFDD'!EL135+'[1]PGE&amp;CFDD'!EL136</f>
        <v>204.86774666000019</v>
      </c>
      <c r="GB29" s="165">
        <f>+'[1]PGE&amp;CFDD'!EM134+'[1]PGE&amp;CFDD'!EM135+'[1]PGE&amp;CFDD'!EM136</f>
        <v>232.35091735000151</v>
      </c>
      <c r="GC29" s="165">
        <f>+'[1]PGE&amp;CFDD'!EN134+'[1]PGE&amp;CFDD'!EN135+'[1]PGE&amp;CFDD'!EN136</f>
        <v>439.95194532999903</v>
      </c>
      <c r="GD29" s="165">
        <f>+'[1]PGE&amp;CFDD'!EO134+'[1]PGE&amp;CFDD'!EO135+'[1]PGE&amp;CFDD'!EO136</f>
        <v>242.26305939000122</v>
      </c>
      <c r="GE29" s="165">
        <f>+'[1]PGE&amp;CFDD'!EP134+'[1]PGE&amp;CFDD'!EP135+'[1]PGE&amp;CFDD'!EP136</f>
        <v>117.74859714500258</v>
      </c>
      <c r="GF29" s="165">
        <f>+'[1]PGE&amp;CFDD'!EQ134+'[1]PGE&amp;CFDD'!EQ135+'[1]PGE&amp;CFDD'!EQ136</f>
        <v>121.20372182500023</v>
      </c>
      <c r="GG29" s="165">
        <f>+'[1]PGE&amp;CFDD'!ER134+'[1]PGE&amp;CFDD'!ER135+'[1]PGE&amp;CFDD'!ER136</f>
        <v>546.96971216333486</v>
      </c>
      <c r="GH29" s="165">
        <f>+'[1]PGE&amp;CFDD'!ES134+'[1]PGE&amp;CFDD'!ES135+'[1]PGE&amp;CFDD'!ES136</f>
        <v>1019.4788780999988</v>
      </c>
    </row>
    <row r="30" spans="2:190">
      <c r="B30" s="167">
        <v>233</v>
      </c>
      <c r="C30" s="172" t="s">
        <v>162</v>
      </c>
      <c r="D30" s="164">
        <f t="shared" si="163"/>
        <v>1362.7130282807948</v>
      </c>
      <c r="E30" s="164">
        <f t="shared" si="164"/>
        <v>-248.07268574034265</v>
      </c>
      <c r="F30" s="164">
        <f t="shared" si="165"/>
        <v>-65.602508474809156</v>
      </c>
      <c r="G30" s="164">
        <f t="shared" si="166"/>
        <v>115.34179393872842</v>
      </c>
      <c r="H30" s="164">
        <f t="shared" si="167"/>
        <v>-735.78108792953924</v>
      </c>
      <c r="I30" s="164">
        <f t="shared" si="168"/>
        <v>-285.40760868472211</v>
      </c>
      <c r="J30" s="164">
        <f t="shared" si="123"/>
        <v>-423.16188660965344</v>
      </c>
      <c r="K30" s="164">
        <f t="shared" si="169"/>
        <v>-42.083333300000035</v>
      </c>
      <c r="L30" s="164">
        <f t="shared" si="160"/>
        <v>-24.999999960000018</v>
      </c>
      <c r="M30" s="164">
        <f t="shared" si="161"/>
        <v>-2.0833333299998906</v>
      </c>
      <c r="N30" s="164">
        <f t="shared" si="14"/>
        <v>0</v>
      </c>
      <c r="O30" s="164">
        <f>+SUM(BG30:BI30)</f>
        <v>-129.0049740674275</v>
      </c>
      <c r="P30" s="164">
        <f>+SUM(BJ30:BL30)</f>
        <v>-131.30186059277545</v>
      </c>
      <c r="Q30" s="164">
        <f>+SUM(BM30:BO30)</f>
        <v>1064.5560113828872</v>
      </c>
      <c r="R30" s="164">
        <f>+SUM(BP30:BR30)</f>
        <v>558.46385155811072</v>
      </c>
      <c r="S30" s="164">
        <f>+SUM(BS30:BU30)</f>
        <v>-561.68227062959886</v>
      </c>
      <c r="T30" s="164">
        <f>+SUM(BV30:BX30)</f>
        <v>-29.179703322687828</v>
      </c>
      <c r="U30" s="164">
        <f>+SUM(BY30:CA30)</f>
        <v>365.06573248972472</v>
      </c>
      <c r="V30" s="164">
        <f>+SUM(CB30:CD30)</f>
        <v>-22.276444277780683</v>
      </c>
      <c r="W30" s="164">
        <f>+SUM(CE30:CG30)</f>
        <v>-447.15779203153363</v>
      </c>
      <c r="X30" s="164">
        <f>+SUM(CH30:CJ30)</f>
        <v>944.86138051693104</v>
      </c>
      <c r="Y30" s="164">
        <f>+SUM(CK30:CM30)</f>
        <v>-511.24109767429172</v>
      </c>
      <c r="Z30" s="164">
        <f>+SUM(CN30:CP30)</f>
        <v>-52.064999285914837</v>
      </c>
      <c r="AA30" s="164">
        <f>+SUM(CQ30:CS30)</f>
        <v>-361.94885169136774</v>
      </c>
      <c r="AB30" s="164">
        <f>+SUM(CT30:CV30)</f>
        <v>49.491842070264511</v>
      </c>
      <c r="AC30" s="164">
        <f>+SUM(CW30:CY30)</f>
        <v>-415.00307866160392</v>
      </c>
      <c r="AD30" s="164">
        <f>+SUM(CZ30:DB30)</f>
        <v>842.80188222143556</v>
      </c>
      <c r="AE30" s="164">
        <f>+SUM(DC30:DE30)</f>
        <v>-269.26939163115208</v>
      </c>
      <c r="AF30" s="164">
        <f>+SUM(DF30:DH30)</f>
        <v>99.439481425057011</v>
      </c>
      <c r="AG30" s="164">
        <f>+SUM(DI30:DK30)</f>
        <v>-296.88763379817647</v>
      </c>
      <c r="AH30" s="164">
        <f>+SUM(DL30:DN30)</f>
        <v>-269.06354392526771</v>
      </c>
      <c r="AI30" s="164">
        <f>+SUM(DO30:DQ30)</f>
        <v>126.99117769820214</v>
      </c>
      <c r="AJ30" s="164">
        <f>+SUM(DR30:DT30)</f>
        <v>-260.60770016338654</v>
      </c>
      <c r="AK30" s="164">
        <f>+SUM(DU30:DW30)</f>
        <v>97.547027790462266</v>
      </c>
      <c r="AL30" s="164">
        <f>+SUM(DX30:DZ30)</f>
        <v>-249.33811400999997</v>
      </c>
      <c r="AM30" s="164">
        <f>+SUM(EA30:EC30)</f>
        <v>-10.661886009999989</v>
      </c>
      <c r="AN30" s="164">
        <f>+SUM(ED30:EF30)</f>
        <v>-287.50000057965354</v>
      </c>
      <c r="AO30" s="164">
        <f>+SUM(EG30:EI30)</f>
        <v>40.105060000000009</v>
      </c>
      <c r="AP30" s="164">
        <f>+SUM(EJ30:EL30)</f>
        <v>-165.10506001999994</v>
      </c>
      <c r="AQ30" s="164">
        <f>+SUM(EM30:EO30)</f>
        <v>-23.333333330000016</v>
      </c>
      <c r="AR30" s="164">
        <f>+SUM(EP30:ER30)</f>
        <v>-6.2499999900000205</v>
      </c>
      <c r="AS30" s="200">
        <f>+SUM(ES30:EU30)</f>
        <v>-6.2499999899999992</v>
      </c>
      <c r="AT30" s="164">
        <f>+SUM(EV30:EX30)</f>
        <v>-6.2499999900000027</v>
      </c>
      <c r="AU30" s="164">
        <f t="shared" si="152"/>
        <v>-6.2499999899999992</v>
      </c>
      <c r="AV30" s="164">
        <f t="shared" si="153"/>
        <v>-6.2499999900000045</v>
      </c>
      <c r="AW30" s="164">
        <f t="shared" si="154"/>
        <v>-6.2499999900000081</v>
      </c>
      <c r="AX30" s="164">
        <f t="shared" si="155"/>
        <v>-6.2499999900000081</v>
      </c>
      <c r="AY30" s="164">
        <f t="shared" si="170"/>
        <v>-2.0833333299998906</v>
      </c>
      <c r="AZ30" s="164">
        <f t="shared" si="171"/>
        <v>0</v>
      </c>
      <c r="BA30" s="164">
        <f t="shared" si="17"/>
        <v>0</v>
      </c>
      <c r="BB30" s="164">
        <f t="shared" si="18"/>
        <v>0</v>
      </c>
      <c r="BC30" s="164">
        <f t="shared" si="19"/>
        <v>0</v>
      </c>
      <c r="BD30" s="164">
        <f t="shared" si="20"/>
        <v>0</v>
      </c>
      <c r="BE30" s="164">
        <f t="shared" si="21"/>
        <v>0</v>
      </c>
      <c r="BF30" s="164">
        <f t="shared" si="22"/>
        <v>0</v>
      </c>
      <c r="BG30" s="165">
        <f>+'[1]PGE&amp;CFDD'!R137</f>
        <v>-42.748943227197458</v>
      </c>
      <c r="BH30" s="165">
        <f>+'[1]PGE&amp;CFDD'!S137</f>
        <v>-43.00116199223794</v>
      </c>
      <c r="BI30" s="165">
        <f>+'[1]PGE&amp;CFDD'!T137</f>
        <v>-43.2548688479921</v>
      </c>
      <c r="BJ30" s="165">
        <f>+'[1]PGE&amp;CFDD'!U137</f>
        <v>-43.510072574195306</v>
      </c>
      <c r="BK30" s="165">
        <f>+'[1]PGE&amp;CFDD'!V137</f>
        <v>-43.766782002383053</v>
      </c>
      <c r="BL30" s="165">
        <f>+'[1]PGE&amp;CFDD'!W137</f>
        <v>-44.025006016197096</v>
      </c>
      <c r="BM30" s="165">
        <f>+'[1]PGE&amp;CFDD'!X137</f>
        <v>-44.284753551692667</v>
      </c>
      <c r="BN30" s="165">
        <f>+'[1]PGE&amp;CFDD'!Y137</f>
        <v>1155.4539664023523</v>
      </c>
      <c r="BO30" s="165">
        <f>+'[1]PGE&amp;CFDD'!Z137</f>
        <v>-46.613201467772569</v>
      </c>
      <c r="BP30" s="165">
        <f>+'[1]PGE&amp;CFDD'!AA137</f>
        <v>-46.894822786597842</v>
      </c>
      <c r="BQ30" s="165">
        <f>+'[1]PGE&amp;CFDD'!AB137</f>
        <v>-47.178145566913372</v>
      </c>
      <c r="BR30" s="165">
        <f>+'[1]PGE&amp;CFDD'!AC137</f>
        <v>652.53681991162193</v>
      </c>
      <c r="BS30" s="165">
        <f>+'[1]PGE&amp;CFDD'!AD137</f>
        <v>-186.13302218081367</v>
      </c>
      <c r="BT30" s="165">
        <f>+'[1]PGE&amp;CFDD'!AE137</f>
        <v>-187.22528636056472</v>
      </c>
      <c r="BU30" s="165">
        <f>+'[1]PGE&amp;CFDD'!AF137</f>
        <v>-188.32396208822047</v>
      </c>
      <c r="BV30" s="165">
        <f>+'[1]PGE&amp;CFDD'!AG137</f>
        <v>-189.42908701087345</v>
      </c>
      <c r="BW30" s="165">
        <f>+'[1]PGE&amp;CFDD'!AH137</f>
        <v>-190.5406989967413</v>
      </c>
      <c r="BX30" s="165">
        <f>+'[1]PGE&amp;CFDD'!AI137</f>
        <v>350.79008268492692</v>
      </c>
      <c r="BY30" s="165">
        <f>+'[1]PGE&amp;CFDD'!AJ137</f>
        <v>-81.198136360275839</v>
      </c>
      <c r="BZ30" s="165">
        <f>+'[1]PGE&amp;CFDD'!AK137</f>
        <v>618.31868622057459</v>
      </c>
      <c r="CA30" s="165">
        <f>+'[1]PGE&amp;CFDD'!AL137</f>
        <v>-172.05481737057403</v>
      </c>
      <c r="CB30" s="165">
        <f>+'[1]PGE&amp;CFDD'!AM137</f>
        <v>-173.06948612709084</v>
      </c>
      <c r="CC30" s="165">
        <f>+'[1]PGE&amp;CFDD'!AN137</f>
        <v>-174.09014095829298</v>
      </c>
      <c r="CD30" s="165">
        <f>+'[1]PGE&amp;CFDD'!AO137</f>
        <v>324.88318280760313</v>
      </c>
      <c r="CE30" s="165">
        <f>+'[1]PGE&amp;CFDD'!AP137</f>
        <v>-148.17453143633725</v>
      </c>
      <c r="CF30" s="165">
        <f>+'[1]PGE&amp;CFDD'!AQ137</f>
        <v>-149.05086905782446</v>
      </c>
      <c r="CG30" s="165">
        <f>+'[1]PGE&amp;CFDD'!AR137</f>
        <v>-149.93239153737193</v>
      </c>
      <c r="CH30" s="165">
        <f>+'[1]PGE&amp;CFDD'!AS137</f>
        <v>-150.81912956309657</v>
      </c>
      <c r="CI30" s="165">
        <f>+'[1]PGE&amp;CFDD'!AT137</f>
        <v>248.28888599517893</v>
      </c>
      <c r="CJ30" s="165">
        <f>+'[1]PGE&amp;CFDD'!AU137</f>
        <v>847.39162408484867</v>
      </c>
      <c r="CK30" s="165">
        <f>+'[1]PGE&amp;CFDD'!AV137</f>
        <v>-150.60677979873367</v>
      </c>
      <c r="CL30" s="165">
        <f>+'[1]PGE&amp;CFDD'!AW137</f>
        <v>-199.51300829183583</v>
      </c>
      <c r="CM30" s="165">
        <f>+'[1]PGE&amp;CFDD'!AX137</f>
        <v>-161.12130958372222</v>
      </c>
      <c r="CN30" s="165">
        <f>+'[1]PGE&amp;CFDD'!AY137</f>
        <v>-162.16848332009522</v>
      </c>
      <c r="CO30" s="165">
        <f>+'[1]PGE&amp;CFDD'!AZ137</f>
        <v>-162.10746513444565</v>
      </c>
      <c r="CP30" s="165">
        <f>+'[1]PGE&amp;CFDD'!BA137</f>
        <v>272.21094916862603</v>
      </c>
      <c r="CQ30" s="165">
        <f>+'[1]PGE&amp;CFDD'!BB137</f>
        <v>-130.79171619430417</v>
      </c>
      <c r="CR30" s="165">
        <f>+'[1]PGE&amp;CFDD'!BC137</f>
        <v>-115.34246855036281</v>
      </c>
      <c r="CS30" s="165">
        <f>+'[1]PGE&amp;CFDD'!BD137</f>
        <v>-115.81466694670075</v>
      </c>
      <c r="CT30" s="165">
        <f>+'[1]PGE&amp;CFDD'!BE137</f>
        <v>-93.755636760417701</v>
      </c>
      <c r="CU30" s="165">
        <f>+'[1]PGE&amp;CFDD'!BF137</f>
        <v>-139.41982321723526</v>
      </c>
      <c r="CV30" s="165">
        <f>+'[1]PGE&amp;CFDD'!BG137</f>
        <v>282.66730204791747</v>
      </c>
      <c r="CW30" s="165">
        <f>+'[1]PGE&amp;CFDD'!BH137</f>
        <v>-143.66790938183181</v>
      </c>
      <c r="CX30" s="165">
        <f>+'[1]PGE&amp;CFDD'!BI137</f>
        <v>-144.32347173919038</v>
      </c>
      <c r="CY30" s="165">
        <f>+'[1]PGE&amp;CFDD'!BJ137</f>
        <v>-127.01169754058174</v>
      </c>
      <c r="CZ30" s="165">
        <f>+'[1]PGE&amp;CFDD'!BK137</f>
        <v>199.54263747163895</v>
      </c>
      <c r="DA30" s="165">
        <f>+'[1]PGE&amp;CFDD'!BL137</f>
        <v>-128.08953520217517</v>
      </c>
      <c r="DB30" s="165">
        <f>+'[1]PGE&amp;CFDD'!BM137</f>
        <v>771.34877995197178</v>
      </c>
      <c r="DC30" s="165">
        <f>+'[1]PGE&amp;CFDD'!BN137</f>
        <v>-61.222038761279009</v>
      </c>
      <c r="DD30" s="165">
        <f>+'[1]PGE&amp;CFDD'!BO137</f>
        <v>-103.94483524746374</v>
      </c>
      <c r="DE30" s="165">
        <f>+'[1]PGE&amp;CFDD'!BP137</f>
        <v>-104.10251762240932</v>
      </c>
      <c r="DF30" s="165">
        <f>+'[1]PGE&amp;CFDD'!BQ137</f>
        <v>-104.29065167238195</v>
      </c>
      <c r="DG30" s="165">
        <f>+'[1]PGE&amp;CFDD'!BR137</f>
        <v>-105.32267471802015</v>
      </c>
      <c r="DH30" s="165">
        <f>+'[1]PGE&amp;CFDD'!BS137</f>
        <v>309.05280781545912</v>
      </c>
      <c r="DI30" s="165">
        <f>+'[1]PGE&amp;CFDD'!BT137</f>
        <v>-104.78963301194449</v>
      </c>
      <c r="DJ30" s="165">
        <f>+'[1]PGE&amp;CFDD'!BU137</f>
        <v>-104.95692922522312</v>
      </c>
      <c r="DK30" s="165">
        <f>+'[1]PGE&amp;CFDD'!BV137</f>
        <v>-87.141071561008857</v>
      </c>
      <c r="DL30" s="165">
        <f>+'[1]PGE&amp;CFDD'!BW137</f>
        <v>-89.874434615701148</v>
      </c>
      <c r="DM30" s="165">
        <f>+'[1]PGE&amp;CFDD'!BX137</f>
        <v>-91.292435857026817</v>
      </c>
      <c r="DN30" s="165">
        <f>+'[1]PGE&amp;CFDD'!BY137</f>
        <v>-87.896673452539744</v>
      </c>
      <c r="DO30" s="165">
        <f>+'[1]PGE&amp;CFDD'!BZ137</f>
        <v>315.35412201727343</v>
      </c>
      <c r="DP30" s="165">
        <f>+'[1]PGE&amp;CFDD'!CA137</f>
        <v>-94.151745177035991</v>
      </c>
      <c r="DQ30" s="165">
        <f>+'[1]PGE&amp;CFDD'!CB137</f>
        <v>-94.211199142035298</v>
      </c>
      <c r="DR30" s="165">
        <f>+'[1]PGE&amp;CFDD'!CC137</f>
        <v>-94.275000563386357</v>
      </c>
      <c r="DS30" s="165">
        <f>+'[1]PGE&amp;CFDD'!CD137</f>
        <v>-83.166492690000041</v>
      </c>
      <c r="DT30" s="165">
        <f>+'[1]PGE&amp;CFDD'!CE137</f>
        <v>-83.166206910000142</v>
      </c>
      <c r="DU30" s="165">
        <f>+'[1]PGE&amp;CFDD'!CF137</f>
        <v>-83.229522359999919</v>
      </c>
      <c r="DV30" s="165">
        <f>+'[1]PGE&amp;CFDD'!CG137</f>
        <v>-82.813505220000081</v>
      </c>
      <c r="DW30" s="165">
        <f>+'[1]PGE&amp;CFDD'!CH137</f>
        <v>263.59005537046227</v>
      </c>
      <c r="DX30" s="165">
        <f>+'[1]PGE&amp;CFDD'!CI137</f>
        <v>-83.178453539999964</v>
      </c>
      <c r="DY30" s="165">
        <f>+'[1]PGE&amp;CFDD'!CJ137</f>
        <v>-82.995294960000024</v>
      </c>
      <c r="DZ30" s="165">
        <f>+'[1]PGE&amp;CFDD'!CK137</f>
        <v>-83.164365509999982</v>
      </c>
      <c r="EA30" s="165">
        <f>+'[1]PGE&amp;CFDD'!CL137</f>
        <v>-81.693320880000101</v>
      </c>
      <c r="EB30" s="165">
        <f>+'[1]PGE&amp;CFDD'!CM137</f>
        <v>-96.916790319999961</v>
      </c>
      <c r="EC30" s="165">
        <f>+'[1]PGE&amp;CFDD'!CN137</f>
        <v>167.94822519000007</v>
      </c>
      <c r="ED30" s="165">
        <f>+'[1]PGE&amp;CFDD'!CO137</f>
        <v>-96.963112420000016</v>
      </c>
      <c r="EE30" s="165">
        <f>+'[1]PGE&amp;CFDD'!CP137</f>
        <v>-100.57574980000004</v>
      </c>
      <c r="EF30" s="165">
        <f>+'[1]PGE&amp;CFDD'!CQ137</f>
        <v>-89.961138359653489</v>
      </c>
      <c r="EG30" s="165">
        <f>+'[1]PGE&amp;CFDD'!CR137</f>
        <v>150.83333333000002</v>
      </c>
      <c r="EH30" s="165">
        <f>+'[1]PGE&amp;CFDD'!CS137</f>
        <v>-88.188675660000001</v>
      </c>
      <c r="EI30" s="165">
        <f>+'[1]PGE&amp;CFDD'!CT137</f>
        <v>-22.539597670000006</v>
      </c>
      <c r="EJ30" s="165">
        <f>+'[1]PGE&amp;CFDD'!CU137</f>
        <v>-87.533611799999989</v>
      </c>
      <c r="EK30" s="165">
        <f>+'[1]PGE&amp;CFDD'!CV137</f>
        <v>-58.404781549999967</v>
      </c>
      <c r="EL30" s="165">
        <f>+'[1]PGE&amp;CFDD'!CW137</f>
        <v>-19.166666669999984</v>
      </c>
      <c r="EM30" s="165">
        <f>+'[1]PGE&amp;CFDD'!CX137</f>
        <v>-19.166666670000005</v>
      </c>
      <c r="EN30" s="165">
        <f>+'[1]PGE&amp;CFDD'!CY137</f>
        <v>-2.0833333300000092</v>
      </c>
      <c r="EO30" s="165">
        <f>+'[1]PGE&amp;CFDD'!CZ137</f>
        <v>-2.0833333300000021</v>
      </c>
      <c r="EP30" s="165">
        <f>+'[1]PGE&amp;CFDD'!DA137</f>
        <v>-2.0833333300000092</v>
      </c>
      <c r="EQ30" s="165">
        <f>+'[1]PGE&amp;CFDD'!DB137</f>
        <v>-2.0833333300000021</v>
      </c>
      <c r="ER30" s="165">
        <f>+'[1]PGE&amp;CFDD'!DC137</f>
        <v>-2.0833333300000092</v>
      </c>
      <c r="ES30" s="165">
        <f>+'[1]PGE&amp;CFDD'!DD137</f>
        <v>-2.083333329999995</v>
      </c>
      <c r="ET30" s="165">
        <f>+'[1]PGE&amp;CFDD'!DE137</f>
        <v>-2.0833333300000021</v>
      </c>
      <c r="EU30" s="165">
        <f>+'[1]PGE&amp;CFDD'!DF137</f>
        <v>-2.0833333300000021</v>
      </c>
      <c r="EV30" s="165">
        <f>+'[1]PGE&amp;CFDD'!DG137</f>
        <v>-2.0833333299999985</v>
      </c>
      <c r="EW30" s="165">
        <f>+'[1]PGE&amp;CFDD'!DH137</f>
        <v>-2.0833333300000021</v>
      </c>
      <c r="EX30" s="165">
        <f>+'[1]PGE&amp;CFDD'!DI137</f>
        <v>-2.0833333300000021</v>
      </c>
      <c r="EY30" s="165">
        <f>+'[1]PGE&amp;CFDD'!DJ137</f>
        <v>-2.083333329999995</v>
      </c>
      <c r="EZ30" s="165">
        <f>+'[1]PGE&amp;CFDD'!DK137</f>
        <v>-2.0833333300000021</v>
      </c>
      <c r="FA30" s="165">
        <f>+'[1]PGE&amp;CFDD'!DL137</f>
        <v>-2.0833333300000021</v>
      </c>
      <c r="FB30" s="165">
        <f>+'[1]PGE&amp;CFDD'!DM137</f>
        <v>-2.0833333300000021</v>
      </c>
      <c r="FC30" s="165">
        <f>+'[1]PGE&amp;CFDD'!DN137</f>
        <v>-2.0833333300000021</v>
      </c>
      <c r="FD30" s="165">
        <f>+'[1]PGE&amp;CFDD'!DO137</f>
        <v>-2.0833333300000003</v>
      </c>
      <c r="FE30" s="165">
        <f>+'[1]PGE&amp;CFDD'!DP137</f>
        <v>-2.0833333300000021</v>
      </c>
      <c r="FF30" s="165">
        <f>+'[1]PGE&amp;CFDD'!DQ137</f>
        <v>-2.0833333300000021</v>
      </c>
      <c r="FG30" s="165">
        <f>+'[1]PGE&amp;CFDD'!DR137</f>
        <v>-2.0833333300000039</v>
      </c>
      <c r="FH30" s="165">
        <f>+'[1]PGE&amp;CFDD'!DS137</f>
        <v>-2.0833333300000021</v>
      </c>
      <c r="FI30" s="165">
        <f>+'[1]PGE&amp;CFDD'!DT137</f>
        <v>-2.083333330000003</v>
      </c>
      <c r="FJ30" s="165">
        <f>+'[1]PGE&amp;CFDD'!DU137</f>
        <v>-2.0833333300000025</v>
      </c>
      <c r="FK30" s="165">
        <f>+'[1]PGE&amp;CFDD'!DV137</f>
        <v>-2.083333330000003</v>
      </c>
      <c r="FL30" s="165">
        <f>+'[1]PGE&amp;CFDD'!DW137</f>
        <v>1.1222437024116516E-13</v>
      </c>
      <c r="FM30" s="165">
        <f>+'[1]PGE&amp;CFDD'!DX137</f>
        <v>0</v>
      </c>
      <c r="FN30" s="165">
        <f>+'[1]PGE&amp;CFDD'!DY137</f>
        <v>0</v>
      </c>
      <c r="FO30" s="165">
        <f>+'[1]PGE&amp;CFDD'!DZ137</f>
        <v>0</v>
      </c>
      <c r="FP30" s="165">
        <f>+'[1]PGE&amp;CFDD'!EA137</f>
        <v>0</v>
      </c>
      <c r="FQ30" s="165">
        <f>+'[1]PGE&amp;CFDD'!EB137</f>
        <v>0</v>
      </c>
      <c r="FR30" s="165">
        <f>+'[1]PGE&amp;CFDD'!EC137</f>
        <v>0</v>
      </c>
      <c r="FS30" s="165">
        <f>+'[1]PGE&amp;CFDD'!ED137</f>
        <v>0</v>
      </c>
      <c r="FT30" s="165">
        <f>+'[1]PGE&amp;CFDD'!EE137</f>
        <v>0</v>
      </c>
      <c r="FU30" s="165">
        <f>+'[1]PGE&amp;CFDD'!EF137</f>
        <v>0</v>
      </c>
      <c r="FV30" s="165">
        <f>+'[1]PGE&amp;CFDD'!EG137</f>
        <v>0</v>
      </c>
      <c r="FW30" s="165">
        <f>+'[1]PGE&amp;CFDD'!EH137</f>
        <v>0</v>
      </c>
      <c r="FX30" s="165">
        <f>+'[1]PGE&amp;CFDD'!EI137</f>
        <v>0</v>
      </c>
      <c r="FY30" s="165">
        <f>+'[1]PGE&amp;CFDD'!EJ137</f>
        <v>0</v>
      </c>
      <c r="FZ30" s="165">
        <f>+'[1]PGE&amp;CFDD'!EK137</f>
        <v>0</v>
      </c>
      <c r="GA30" s="165">
        <f>+'[1]PGE&amp;CFDD'!EL137</f>
        <v>0</v>
      </c>
      <c r="GB30" s="165">
        <f>+'[1]PGE&amp;CFDD'!EM137</f>
        <v>0</v>
      </c>
      <c r="GC30" s="165">
        <f>+'[1]PGE&amp;CFDD'!EN137</f>
        <v>0</v>
      </c>
      <c r="GD30" s="165">
        <f>+'[1]PGE&amp;CFDD'!EO137</f>
        <v>0</v>
      </c>
      <c r="GE30" s="165">
        <f>+'[1]PGE&amp;CFDD'!EP137</f>
        <v>0</v>
      </c>
      <c r="GF30" s="165">
        <f>+'[1]PGE&amp;CFDD'!EQ137</f>
        <v>0</v>
      </c>
      <c r="GG30" s="165">
        <f>+'[1]PGE&amp;CFDD'!ER137</f>
        <v>0</v>
      </c>
      <c r="GH30" s="165">
        <f>+'[1]PGE&amp;CFDD'!ES137</f>
        <v>0</v>
      </c>
    </row>
    <row r="31" spans="2:190">
      <c r="B31" s="166">
        <v>24</v>
      </c>
      <c r="C31" s="159" t="s">
        <v>135</v>
      </c>
      <c r="D31" s="164">
        <f t="shared" ref="D31" si="172">+SUM(BG31:BR31)</f>
        <v>0</v>
      </c>
      <c r="E31" s="164">
        <f t="shared" ref="E31" si="173">+SUM(BS31:CD31)</f>
        <v>0</v>
      </c>
      <c r="F31" s="164">
        <f t="shared" ref="F31" si="174">+SUM(CE31:CP31)</f>
        <v>0</v>
      </c>
      <c r="G31" s="164">
        <f t="shared" ref="G31" si="175">+SUM(CQ31:DB31)</f>
        <v>0</v>
      </c>
      <c r="H31" s="164">
        <f t="shared" ref="H31" si="176">+SUM(DC31:DN31)</f>
        <v>0</v>
      </c>
      <c r="I31" s="164">
        <f t="shared" ref="I31" si="177">+SUM(DO31:DZ31)</f>
        <v>0</v>
      </c>
      <c r="J31" s="164">
        <f t="shared" si="123"/>
        <v>0</v>
      </c>
      <c r="K31" s="164">
        <f t="shared" ref="K31" si="178">+SUM(EM31:EX31)</f>
        <v>0</v>
      </c>
      <c r="L31" s="164">
        <f t="shared" si="160"/>
        <v>0</v>
      </c>
      <c r="M31" s="164">
        <f>+SUM(FK31:FV31)</f>
        <v>0</v>
      </c>
      <c r="N31" s="164">
        <f t="shared" si="14"/>
        <v>0</v>
      </c>
      <c r="O31" s="164">
        <f>+SUM(BG31:BI31)</f>
        <v>0</v>
      </c>
      <c r="P31" s="164">
        <f>+SUM(BJ31:BL31)</f>
        <v>0</v>
      </c>
      <c r="Q31" s="164">
        <f>+SUM(BM31:BO31)</f>
        <v>0</v>
      </c>
      <c r="R31" s="164">
        <f>+SUM(BP31:BR31)</f>
        <v>0</v>
      </c>
      <c r="S31" s="164">
        <f>+SUM(BS31:BU31)</f>
        <v>0</v>
      </c>
      <c r="T31" s="164">
        <f>+SUM(BV31:BX31)</f>
        <v>0</v>
      </c>
      <c r="U31" s="164">
        <f>+SUM(BY31:CA31)</f>
        <v>0</v>
      </c>
      <c r="V31" s="164">
        <f>+SUM(CB31:CD31)</f>
        <v>0</v>
      </c>
      <c r="W31" s="164">
        <f>+SUM(CE31:CG31)</f>
        <v>0</v>
      </c>
      <c r="X31" s="164">
        <f>+SUM(CH31:CJ31)</f>
        <v>0</v>
      </c>
      <c r="Y31" s="164">
        <f>+SUM(CK31:CM31)</f>
        <v>0</v>
      </c>
      <c r="Z31" s="164">
        <f>+SUM(CN31:CP31)</f>
        <v>0</v>
      </c>
      <c r="AA31" s="164">
        <f>+SUM(CQ31:CS31)</f>
        <v>0</v>
      </c>
      <c r="AB31" s="164">
        <f>+SUM(CT31:CV31)</f>
        <v>0</v>
      </c>
      <c r="AC31" s="164">
        <f>+SUM(CW31:CY31)</f>
        <v>0</v>
      </c>
      <c r="AD31" s="164">
        <f>+SUM(CZ31:DB31)</f>
        <v>0</v>
      </c>
      <c r="AE31" s="164">
        <f>+SUM(DC31:DE31)</f>
        <v>0</v>
      </c>
      <c r="AF31" s="164">
        <f>+SUM(DF31:DH31)</f>
        <v>0</v>
      </c>
      <c r="AG31" s="164">
        <f>+SUM(DI31:DK31)</f>
        <v>0</v>
      </c>
      <c r="AH31" s="164">
        <f>+SUM(DL31:DN31)</f>
        <v>0</v>
      </c>
      <c r="AI31" s="164">
        <f>+SUM(DO31:DQ31)</f>
        <v>0</v>
      </c>
      <c r="AJ31" s="164">
        <f>+SUM(DR31:DT31)</f>
        <v>0</v>
      </c>
      <c r="AK31" s="164">
        <f>+SUM(DU31:DW31)</f>
        <v>0</v>
      </c>
      <c r="AL31" s="164">
        <f>+SUM(DX31:DZ31)</f>
        <v>0</v>
      </c>
      <c r="AM31" s="164">
        <f>+SUM(EA31:EC31)</f>
        <v>0</v>
      </c>
      <c r="AN31" s="164">
        <f>+SUM(ED31:EF31)</f>
        <v>0</v>
      </c>
      <c r="AO31" s="164">
        <f>+SUM(EG31:EI31)</f>
        <v>0</v>
      </c>
      <c r="AP31" s="164">
        <f>+SUM(EJ31:EL31)</f>
        <v>0</v>
      </c>
      <c r="AQ31" s="164">
        <f>+SUM(EM31:EO31)</f>
        <v>0</v>
      </c>
      <c r="AR31" s="164">
        <f>+SUM(EP31:ER31)</f>
        <v>0</v>
      </c>
      <c r="AS31" s="200">
        <f>+SUM(ES31:EU31)</f>
        <v>0</v>
      </c>
      <c r="AT31" s="164">
        <f>+SUM(EV31:EX31)</f>
        <v>0</v>
      </c>
      <c r="AU31" s="164">
        <f>+SUM(EY31:FA31)</f>
        <v>0</v>
      </c>
      <c r="AV31" s="164">
        <f>+SUM(FB31:FD31)</f>
        <v>0</v>
      </c>
      <c r="AW31" s="164">
        <f>+SUM(FE31:FG31)</f>
        <v>0</v>
      </c>
      <c r="AX31" s="164">
        <f>+SUM(FH31:FJ31)</f>
        <v>0</v>
      </c>
      <c r="AY31" s="164">
        <f t="shared" ref="AY31" si="179">+SUM(FK31:FM31)</f>
        <v>0</v>
      </c>
      <c r="AZ31" s="164">
        <f t="shared" ref="AZ31" si="180">+SUM(FN31:FP31)</f>
        <v>0</v>
      </c>
      <c r="BA31" s="164">
        <f t="shared" si="17"/>
        <v>0</v>
      </c>
      <c r="BB31" s="164">
        <f t="shared" si="18"/>
        <v>0</v>
      </c>
      <c r="BC31" s="164">
        <f t="shared" si="19"/>
        <v>0</v>
      </c>
      <c r="BD31" s="164">
        <f t="shared" si="20"/>
        <v>0</v>
      </c>
      <c r="BE31" s="164">
        <f t="shared" si="21"/>
        <v>0</v>
      </c>
      <c r="BF31" s="164">
        <f t="shared" si="22"/>
        <v>0</v>
      </c>
      <c r="BG31" s="165">
        <f>+'[1]PGE&amp;CFDD'!R129</f>
        <v>0</v>
      </c>
      <c r="BH31" s="165">
        <f>+'[1]PGE&amp;CFDD'!S129</f>
        <v>0</v>
      </c>
      <c r="BI31" s="165">
        <f>+'[1]PGE&amp;CFDD'!T129</f>
        <v>0</v>
      </c>
      <c r="BJ31" s="165">
        <f>+'[1]PGE&amp;CFDD'!U129</f>
        <v>0</v>
      </c>
      <c r="BK31" s="165">
        <f>+'[1]PGE&amp;CFDD'!V129</f>
        <v>0</v>
      </c>
      <c r="BL31" s="165">
        <f>+'[1]PGE&amp;CFDD'!W129</f>
        <v>0</v>
      </c>
      <c r="BM31" s="165">
        <f>+'[1]PGE&amp;CFDD'!X129</f>
        <v>0</v>
      </c>
      <c r="BN31" s="165">
        <f>+'[1]PGE&amp;CFDD'!Y129</f>
        <v>0</v>
      </c>
      <c r="BO31" s="165">
        <f>+'[1]PGE&amp;CFDD'!Z129</f>
        <v>0</v>
      </c>
      <c r="BP31" s="165">
        <f>+'[1]PGE&amp;CFDD'!AA129</f>
        <v>0</v>
      </c>
      <c r="BQ31" s="165">
        <f>+'[1]PGE&amp;CFDD'!AB129</f>
        <v>0</v>
      </c>
      <c r="BR31" s="165">
        <f>+'[1]PGE&amp;CFDD'!AC129</f>
        <v>0</v>
      </c>
      <c r="BS31" s="165">
        <f>+'[1]PGE&amp;CFDD'!AD129</f>
        <v>0</v>
      </c>
      <c r="BT31" s="165">
        <f>+'[1]PGE&amp;CFDD'!AE129</f>
        <v>0</v>
      </c>
      <c r="BU31" s="165">
        <f>+'[1]PGE&amp;CFDD'!AF129</f>
        <v>0</v>
      </c>
      <c r="BV31" s="165">
        <f>+'[1]PGE&amp;CFDD'!AG129</f>
        <v>0</v>
      </c>
      <c r="BW31" s="165">
        <f>+'[1]PGE&amp;CFDD'!AH129</f>
        <v>0</v>
      </c>
      <c r="BX31" s="165">
        <f>+'[1]PGE&amp;CFDD'!AI129</f>
        <v>0</v>
      </c>
      <c r="BY31" s="165">
        <f>+'[1]PGE&amp;CFDD'!AJ129</f>
        <v>0</v>
      </c>
      <c r="BZ31" s="165">
        <f>+'[1]PGE&amp;CFDD'!AK129</f>
        <v>0</v>
      </c>
      <c r="CA31" s="165">
        <f>+'[1]PGE&amp;CFDD'!AL129</f>
        <v>0</v>
      </c>
      <c r="CB31" s="165">
        <f>+'[1]PGE&amp;CFDD'!AM129</f>
        <v>0</v>
      </c>
      <c r="CC31" s="165">
        <f>+'[1]PGE&amp;CFDD'!AN129</f>
        <v>0</v>
      </c>
      <c r="CD31" s="165">
        <f>+'[1]PGE&amp;CFDD'!AO129</f>
        <v>0</v>
      </c>
      <c r="CE31" s="165">
        <f>+'[1]PGE&amp;CFDD'!AP129</f>
        <v>0</v>
      </c>
      <c r="CF31" s="165">
        <f>+'[1]PGE&amp;CFDD'!AQ129</f>
        <v>0</v>
      </c>
      <c r="CG31" s="165">
        <f>+'[1]PGE&amp;CFDD'!AR129</f>
        <v>0</v>
      </c>
      <c r="CH31" s="165">
        <f>+'[1]PGE&amp;CFDD'!AS129</f>
        <v>0</v>
      </c>
      <c r="CI31" s="165">
        <f>+'[1]PGE&amp;CFDD'!AT129</f>
        <v>0</v>
      </c>
      <c r="CJ31" s="165">
        <f>+'[1]PGE&amp;CFDD'!AU129</f>
        <v>0</v>
      </c>
      <c r="CK31" s="165">
        <f>+'[1]PGE&amp;CFDD'!AV129</f>
        <v>0</v>
      </c>
      <c r="CL31" s="165">
        <f>+'[1]PGE&amp;CFDD'!AW129</f>
        <v>0</v>
      </c>
      <c r="CM31" s="165">
        <f>+'[1]PGE&amp;CFDD'!AX129</f>
        <v>0</v>
      </c>
      <c r="CN31" s="165">
        <f>+'[1]PGE&amp;CFDD'!AY129</f>
        <v>0</v>
      </c>
      <c r="CO31" s="165">
        <f>+'[1]PGE&amp;CFDD'!AZ129</f>
        <v>0</v>
      </c>
      <c r="CP31" s="165">
        <f>+'[1]PGE&amp;CFDD'!BA129</f>
        <v>0</v>
      </c>
      <c r="CQ31" s="165">
        <f>+'[1]PGE&amp;CFDD'!BB129</f>
        <v>0</v>
      </c>
      <c r="CR31" s="165">
        <f>+'[1]PGE&amp;CFDD'!BC129</f>
        <v>0</v>
      </c>
      <c r="CS31" s="165">
        <f>+'[1]PGE&amp;CFDD'!BD129</f>
        <v>0</v>
      </c>
      <c r="CT31" s="165">
        <f>+'[1]PGE&amp;CFDD'!BE129</f>
        <v>0</v>
      </c>
      <c r="CU31" s="165">
        <f>+'[1]PGE&amp;CFDD'!BF129</f>
        <v>0</v>
      </c>
      <c r="CV31" s="165">
        <f>+'[1]PGE&amp;CFDD'!BG129</f>
        <v>0</v>
      </c>
      <c r="CW31" s="165">
        <f>+'[1]PGE&amp;CFDD'!BH129</f>
        <v>0</v>
      </c>
      <c r="CX31" s="165">
        <f>+'[1]PGE&amp;CFDD'!BI129</f>
        <v>0</v>
      </c>
      <c r="CY31" s="165">
        <f>+'[1]PGE&amp;CFDD'!BJ129</f>
        <v>0</v>
      </c>
      <c r="CZ31" s="165">
        <f>+'[1]PGE&amp;CFDD'!BK129</f>
        <v>0</v>
      </c>
      <c r="DA31" s="165">
        <f>+'[1]PGE&amp;CFDD'!BL129</f>
        <v>0</v>
      </c>
      <c r="DB31" s="165">
        <f>+'[1]PGE&amp;CFDD'!BM129</f>
        <v>0</v>
      </c>
      <c r="DC31" s="165">
        <f>+'[1]PGE&amp;CFDD'!BN129</f>
        <v>0</v>
      </c>
      <c r="DD31" s="165">
        <f>+'[1]PGE&amp;CFDD'!BO129</f>
        <v>0</v>
      </c>
      <c r="DE31" s="165">
        <f>+'[1]PGE&amp;CFDD'!BP129</f>
        <v>0</v>
      </c>
      <c r="DF31" s="165">
        <f>+'[1]PGE&amp;CFDD'!BQ129</f>
        <v>0</v>
      </c>
      <c r="DG31" s="165">
        <f>+'[1]PGE&amp;CFDD'!BR129</f>
        <v>0</v>
      </c>
      <c r="DH31" s="165">
        <f>+'[1]PGE&amp;CFDD'!BS129</f>
        <v>0</v>
      </c>
      <c r="DI31" s="165">
        <f>+'[1]PGE&amp;CFDD'!BT129</f>
        <v>0</v>
      </c>
      <c r="DJ31" s="165">
        <f>+'[1]PGE&amp;CFDD'!BU129</f>
        <v>0</v>
      </c>
      <c r="DK31" s="165">
        <f>+'[1]PGE&amp;CFDD'!BV129</f>
        <v>0</v>
      </c>
      <c r="DL31" s="165">
        <f>+'[1]PGE&amp;CFDD'!BW129</f>
        <v>0</v>
      </c>
      <c r="DM31" s="165">
        <f>+'[1]PGE&amp;CFDD'!BX129</f>
        <v>0</v>
      </c>
      <c r="DN31" s="165">
        <f>+'[1]PGE&amp;CFDD'!BY129</f>
        <v>0</v>
      </c>
      <c r="DO31" s="165">
        <f>+'[1]PGE&amp;CFDD'!BZ129</f>
        <v>0</v>
      </c>
      <c r="DP31" s="165">
        <f>+'[1]PGE&amp;CFDD'!CA129</f>
        <v>0</v>
      </c>
      <c r="DQ31" s="165">
        <f>+'[1]PGE&amp;CFDD'!CB129</f>
        <v>0</v>
      </c>
      <c r="DR31" s="165">
        <f>+'[1]PGE&amp;CFDD'!CC129</f>
        <v>0</v>
      </c>
      <c r="DS31" s="165">
        <f>+'[1]PGE&amp;CFDD'!CD129</f>
        <v>0</v>
      </c>
      <c r="DT31" s="165">
        <f>+'[1]PGE&amp;CFDD'!CE129</f>
        <v>0</v>
      </c>
      <c r="DU31" s="165">
        <f>+'[1]PGE&amp;CFDD'!CF129</f>
        <v>0</v>
      </c>
      <c r="DV31" s="165">
        <f>+'[1]PGE&amp;CFDD'!CG129</f>
        <v>0</v>
      </c>
      <c r="DW31" s="165">
        <f>+'[1]PGE&amp;CFDD'!CH129</f>
        <v>0</v>
      </c>
      <c r="DX31" s="165">
        <f>+'[1]PGE&amp;CFDD'!CI129</f>
        <v>0</v>
      </c>
      <c r="DY31" s="165">
        <f>+'[1]PGE&amp;CFDD'!CJ129</f>
        <v>0</v>
      </c>
      <c r="DZ31" s="165">
        <f>+'[1]PGE&amp;CFDD'!CK129</f>
        <v>0</v>
      </c>
      <c r="EA31" s="165">
        <f>+'[1]PGE&amp;CFDD'!CL129</f>
        <v>0</v>
      </c>
      <c r="EB31" s="165">
        <f>+'[1]PGE&amp;CFDD'!CM129</f>
        <v>0</v>
      </c>
      <c r="EC31" s="165">
        <f>+'[1]PGE&amp;CFDD'!CN129</f>
        <v>0</v>
      </c>
      <c r="ED31" s="165">
        <f>+'[1]PGE&amp;CFDD'!CO129</f>
        <v>0</v>
      </c>
      <c r="EE31" s="165">
        <f>+'[1]PGE&amp;CFDD'!CP129</f>
        <v>0</v>
      </c>
      <c r="EF31" s="165">
        <f>+'[1]PGE&amp;CFDD'!CQ129</f>
        <v>0</v>
      </c>
      <c r="EG31" s="165">
        <f>+'[1]PGE&amp;CFDD'!CR129</f>
        <v>0</v>
      </c>
      <c r="EH31" s="165">
        <f>+'[1]PGE&amp;CFDD'!CS129</f>
        <v>0</v>
      </c>
      <c r="EI31" s="165">
        <f>+'[1]PGE&amp;CFDD'!CT129</f>
        <v>0</v>
      </c>
      <c r="EJ31" s="165">
        <f>+'[1]PGE&amp;CFDD'!CU129</f>
        <v>0</v>
      </c>
      <c r="EK31" s="165">
        <f>+'[1]PGE&amp;CFDD'!CV129</f>
        <v>0</v>
      </c>
      <c r="EL31" s="165">
        <f>+'[1]PGE&amp;CFDD'!CW129</f>
        <v>0</v>
      </c>
      <c r="EM31" s="165">
        <f>+'[1]PGE&amp;CFDD'!CX129</f>
        <v>0</v>
      </c>
      <c r="EN31" s="165">
        <f>+'[1]PGE&amp;CFDD'!CY129</f>
        <v>0</v>
      </c>
      <c r="EO31" s="165">
        <f>+'[1]PGE&amp;CFDD'!CZ129</f>
        <v>0</v>
      </c>
      <c r="EP31" s="165">
        <f>+'[1]PGE&amp;CFDD'!DA129</f>
        <v>0</v>
      </c>
      <c r="EQ31" s="165">
        <f>+'[1]PGE&amp;CFDD'!DB129</f>
        <v>0</v>
      </c>
      <c r="ER31" s="165">
        <f>+'[1]PGE&amp;CFDD'!DC129</f>
        <v>0</v>
      </c>
      <c r="ES31" s="165">
        <f>+'[1]PGE&amp;CFDD'!DD129</f>
        <v>0</v>
      </c>
      <c r="ET31" s="165">
        <f>+'[1]PGE&amp;CFDD'!DE129</f>
        <v>0</v>
      </c>
      <c r="EU31" s="165">
        <f>+'[1]PGE&amp;CFDD'!DF129</f>
        <v>0</v>
      </c>
      <c r="EV31" s="165">
        <f>+'[1]PGE&amp;CFDD'!DG129</f>
        <v>0</v>
      </c>
      <c r="EW31" s="165">
        <f>+'[1]PGE&amp;CFDD'!DH129</f>
        <v>0</v>
      </c>
      <c r="EX31" s="165">
        <f>+'[1]PGE&amp;CFDD'!DI129</f>
        <v>0</v>
      </c>
      <c r="EY31" s="165">
        <f>+'[1]PGE&amp;CFDD'!DJ129</f>
        <v>0</v>
      </c>
      <c r="EZ31" s="165">
        <f>+'[1]PGE&amp;CFDD'!DK129</f>
        <v>0</v>
      </c>
      <c r="FA31" s="165">
        <f>+'[1]PGE&amp;CFDD'!DL129</f>
        <v>0</v>
      </c>
      <c r="FB31" s="165">
        <f>+'[1]PGE&amp;CFDD'!DM129</f>
        <v>0</v>
      </c>
      <c r="FC31" s="165">
        <f>+'[1]PGE&amp;CFDD'!DN129</f>
        <v>0</v>
      </c>
      <c r="FD31" s="165">
        <f>+'[1]PGE&amp;CFDD'!DO129</f>
        <v>0</v>
      </c>
      <c r="FE31" s="165">
        <f>+'[1]PGE&amp;CFDD'!DP129</f>
        <v>0</v>
      </c>
      <c r="FF31" s="165">
        <f>+'[1]PGE&amp;CFDD'!DQ129</f>
        <v>0</v>
      </c>
      <c r="FG31" s="165">
        <f>+'[1]PGE&amp;CFDD'!DR129</f>
        <v>0</v>
      </c>
      <c r="FH31" s="165">
        <f>+'[1]PGE&amp;CFDD'!DS129</f>
        <v>0</v>
      </c>
      <c r="FI31" s="165">
        <f>+'[1]PGE&amp;CFDD'!DT129</f>
        <v>0</v>
      </c>
      <c r="FJ31" s="165">
        <f>+'[1]PGE&amp;CFDD'!DU129</f>
        <v>0</v>
      </c>
      <c r="FK31" s="165">
        <f>+'[1]PGE&amp;CFDD'!DV129</f>
        <v>0</v>
      </c>
      <c r="FL31" s="165">
        <f>+'[1]PGE&amp;CFDD'!DW129</f>
        <v>0</v>
      </c>
      <c r="FM31" s="165">
        <f>+'[1]PGE&amp;CFDD'!DX129</f>
        <v>0</v>
      </c>
      <c r="FN31" s="165">
        <f>+'[1]PGE&amp;CFDD'!DY129</f>
        <v>0</v>
      </c>
      <c r="FO31" s="165">
        <f>+'[1]PGE&amp;CFDD'!DZ129</f>
        <v>0</v>
      </c>
      <c r="FP31" s="165">
        <f>+'[1]PGE&amp;CFDD'!EA129</f>
        <v>0</v>
      </c>
      <c r="FQ31" s="165">
        <f>+'[1]PGE&amp;CFDD'!EB129</f>
        <v>0</v>
      </c>
      <c r="FR31" s="165">
        <f>+'[1]PGE&amp;CFDD'!EC129</f>
        <v>0</v>
      </c>
      <c r="FS31" s="165">
        <f>+'[1]PGE&amp;CFDD'!ED129</f>
        <v>0</v>
      </c>
      <c r="FT31" s="165">
        <f>+'[1]PGE&amp;CFDD'!EE129</f>
        <v>0</v>
      </c>
      <c r="FU31" s="165">
        <f>+'[1]PGE&amp;CFDD'!EF129</f>
        <v>0</v>
      </c>
      <c r="FV31" s="165">
        <f>+'[1]PGE&amp;CFDD'!EG129</f>
        <v>0</v>
      </c>
      <c r="FW31" s="165">
        <f>+'[1]PGE&amp;CFDD'!EH129</f>
        <v>0</v>
      </c>
      <c r="FX31" s="165">
        <f>+'[1]PGE&amp;CFDD'!EI129</f>
        <v>0</v>
      </c>
      <c r="FY31" s="165">
        <f>+'[1]PGE&amp;CFDD'!EJ129</f>
        <v>0</v>
      </c>
      <c r="FZ31" s="165">
        <f>+'[1]PGE&amp;CFDD'!EK129</f>
        <v>0</v>
      </c>
      <c r="GA31" s="165">
        <f>+'[1]PGE&amp;CFDD'!EL129</f>
        <v>0</v>
      </c>
      <c r="GB31" s="165">
        <f>+'[1]PGE&amp;CFDD'!EM129</f>
        <v>0</v>
      </c>
      <c r="GC31" s="165">
        <f>+'[1]PGE&amp;CFDD'!EN129</f>
        <v>0</v>
      </c>
      <c r="GD31" s="165">
        <f>+'[1]PGE&amp;CFDD'!EO129</f>
        <v>0</v>
      </c>
      <c r="GE31" s="165">
        <f>+'[1]PGE&amp;CFDD'!EP129</f>
        <v>0</v>
      </c>
      <c r="GF31" s="165">
        <f>+'[1]PGE&amp;CFDD'!EQ129</f>
        <v>0</v>
      </c>
      <c r="GG31" s="165">
        <f>+'[1]PGE&amp;CFDD'!ER129</f>
        <v>0</v>
      </c>
      <c r="GH31" s="165">
        <f>+'[1]PGE&amp;CFDD'!ES129</f>
        <v>0</v>
      </c>
    </row>
    <row r="32" spans="2:190" s="76" customFormat="1">
      <c r="B32" s="166">
        <v>25</v>
      </c>
      <c r="C32" s="159" t="s">
        <v>145</v>
      </c>
      <c r="D32" s="160">
        <f t="shared" ref="D32" si="181">+SUM(BG32:BR32)</f>
        <v>0</v>
      </c>
      <c r="E32" s="160">
        <f t="shared" ref="E32" si="182">+SUM(BS32:CD32)</f>
        <v>0</v>
      </c>
      <c r="F32" s="160">
        <f t="shared" ref="F32" si="183">+SUM(CE32:CP32)</f>
        <v>0</v>
      </c>
      <c r="G32" s="160">
        <f t="shared" ref="G32" si="184">+SUM(CQ32:DB32)</f>
        <v>0</v>
      </c>
      <c r="H32" s="160">
        <f t="shared" ref="H32" si="185">+SUM(DC32:DN32)</f>
        <v>0</v>
      </c>
      <c r="I32" s="160">
        <f t="shared" ref="I32" si="186">+SUM(DO32:DZ32)</f>
        <v>0</v>
      </c>
      <c r="J32" s="160">
        <f t="shared" si="123"/>
        <v>0</v>
      </c>
      <c r="K32" s="160">
        <f t="shared" ref="K32" si="187">+SUM(EM32:EX32)</f>
        <v>0</v>
      </c>
      <c r="L32" s="160">
        <f t="shared" si="160"/>
        <v>948.55084828999998</v>
      </c>
      <c r="M32" s="160">
        <f>+SUM(FK32:FV32)</f>
        <v>0</v>
      </c>
      <c r="N32" s="160">
        <f t="shared" si="14"/>
        <v>0</v>
      </c>
      <c r="O32" s="160">
        <f>+SUM(BG32:BI32)</f>
        <v>0</v>
      </c>
      <c r="P32" s="160">
        <f>+SUM(BJ32:BL32)</f>
        <v>0</v>
      </c>
      <c r="Q32" s="160">
        <f>+SUM(BM32:BO32)</f>
        <v>0</v>
      </c>
      <c r="R32" s="160">
        <f>+SUM(BP32:BR32)</f>
        <v>0</v>
      </c>
      <c r="S32" s="160">
        <f>+SUM(BS32:BU32)</f>
        <v>0</v>
      </c>
      <c r="T32" s="160">
        <f>+SUM(BV32:BX32)</f>
        <v>0</v>
      </c>
      <c r="U32" s="160">
        <f>+SUM(BY32:CA32)</f>
        <v>0</v>
      </c>
      <c r="V32" s="160">
        <f>+SUM(CB32:CD32)</f>
        <v>0</v>
      </c>
      <c r="W32" s="160">
        <f>+SUM(CE32:CG32)</f>
        <v>0</v>
      </c>
      <c r="X32" s="160">
        <f>+SUM(CH32:CJ32)</f>
        <v>0</v>
      </c>
      <c r="Y32" s="160">
        <f>+SUM(CK32:CM32)</f>
        <v>0</v>
      </c>
      <c r="Z32" s="160">
        <f>+SUM(CN32:CP32)</f>
        <v>0</v>
      </c>
      <c r="AA32" s="160">
        <f>+SUM(CQ32:CS32)</f>
        <v>0</v>
      </c>
      <c r="AB32" s="160">
        <f>+SUM(CT32:CV32)</f>
        <v>0</v>
      </c>
      <c r="AC32" s="160">
        <f>+SUM(CW32:CY32)</f>
        <v>0</v>
      </c>
      <c r="AD32" s="160">
        <f>+SUM(CZ32:DB32)</f>
        <v>0</v>
      </c>
      <c r="AE32" s="160">
        <f>+SUM(DC32:DE32)</f>
        <v>0</v>
      </c>
      <c r="AF32" s="160">
        <f>+SUM(DF32:DH32)</f>
        <v>0</v>
      </c>
      <c r="AG32" s="160">
        <f>+SUM(DI32:DK32)</f>
        <v>0</v>
      </c>
      <c r="AH32" s="160">
        <f>+SUM(DL32:DN32)</f>
        <v>0</v>
      </c>
      <c r="AI32" s="160">
        <f>+SUM(DO32:DQ32)</f>
        <v>0</v>
      </c>
      <c r="AJ32" s="160">
        <f>+SUM(DR32:DT32)</f>
        <v>0</v>
      </c>
      <c r="AK32" s="160">
        <f>+SUM(DU32:DW32)</f>
        <v>0</v>
      </c>
      <c r="AL32" s="160">
        <f>+SUM(DX32:DZ32)</f>
        <v>0</v>
      </c>
      <c r="AM32" s="160">
        <f>+SUM(EA32:EC32)</f>
        <v>0</v>
      </c>
      <c r="AN32" s="160">
        <f>+SUM(ED32:EF32)</f>
        <v>0</v>
      </c>
      <c r="AO32" s="160">
        <f>+SUM(EG32:EI32)</f>
        <v>0</v>
      </c>
      <c r="AP32" s="160">
        <f>+SUM(EJ32:EL32)</f>
        <v>0</v>
      </c>
      <c r="AQ32" s="160">
        <f>+SUM(EM32:EO32)</f>
        <v>0</v>
      </c>
      <c r="AR32" s="160">
        <f>+SUM(EP32:ER32)</f>
        <v>0</v>
      </c>
      <c r="AS32" s="203">
        <f>+SUM(ES32:EU32)</f>
        <v>0</v>
      </c>
      <c r="AT32" s="160">
        <f>+SUM(EV32:EX32)</f>
        <v>0</v>
      </c>
      <c r="AU32" s="160">
        <f>+SUM(EY32:FA32)</f>
        <v>0</v>
      </c>
      <c r="AV32" s="160">
        <f>+SUM(FB32:FD32)</f>
        <v>0</v>
      </c>
      <c r="AW32" s="160">
        <f>+SUM(FE32:FG32)</f>
        <v>948.55084828999998</v>
      </c>
      <c r="AX32" s="160">
        <f>+SUM(FH32:FJ32)</f>
        <v>0</v>
      </c>
      <c r="AY32" s="160">
        <f t="shared" ref="AY32" si="188">+SUM(FK32:FM32)</f>
        <v>0</v>
      </c>
      <c r="AZ32" s="160">
        <f t="shared" ref="AZ32" si="189">+SUM(FN32:FP32)</f>
        <v>0</v>
      </c>
      <c r="BA32" s="160">
        <f t="shared" si="17"/>
        <v>0</v>
      </c>
      <c r="BB32" s="160">
        <f t="shared" si="18"/>
        <v>0</v>
      </c>
      <c r="BC32" s="160">
        <f t="shared" si="19"/>
        <v>0</v>
      </c>
      <c r="BD32" s="160">
        <f t="shared" si="20"/>
        <v>0</v>
      </c>
      <c r="BE32" s="160">
        <f t="shared" si="21"/>
        <v>0</v>
      </c>
      <c r="BF32" s="160">
        <f t="shared" si="22"/>
        <v>0</v>
      </c>
      <c r="BG32" s="161">
        <f>+'[1]PGE&amp;CFDD'!R115</f>
        <v>0</v>
      </c>
      <c r="BH32" s="161">
        <f>+'[1]PGE&amp;CFDD'!S115</f>
        <v>0</v>
      </c>
      <c r="BI32" s="161">
        <f>+'[1]PGE&amp;CFDD'!T115</f>
        <v>0</v>
      </c>
      <c r="BJ32" s="161">
        <f>+'[1]PGE&amp;CFDD'!U115</f>
        <v>0</v>
      </c>
      <c r="BK32" s="161">
        <f>+'[1]PGE&amp;CFDD'!V115</f>
        <v>0</v>
      </c>
      <c r="BL32" s="161">
        <f>+'[1]PGE&amp;CFDD'!W115</f>
        <v>0</v>
      </c>
      <c r="BM32" s="161">
        <f>+'[1]PGE&amp;CFDD'!X115</f>
        <v>0</v>
      </c>
      <c r="BN32" s="161">
        <f>+'[1]PGE&amp;CFDD'!Y115</f>
        <v>0</v>
      </c>
      <c r="BO32" s="161">
        <f>+'[1]PGE&amp;CFDD'!Z115</f>
        <v>0</v>
      </c>
      <c r="BP32" s="161">
        <f>+'[1]PGE&amp;CFDD'!AA115</f>
        <v>0</v>
      </c>
      <c r="BQ32" s="161">
        <f>+'[1]PGE&amp;CFDD'!AB115</f>
        <v>0</v>
      </c>
      <c r="BR32" s="161">
        <f>+'[1]PGE&amp;CFDD'!AC115</f>
        <v>0</v>
      </c>
      <c r="BS32" s="161">
        <f>+'[1]PGE&amp;CFDD'!AD115</f>
        <v>0</v>
      </c>
      <c r="BT32" s="161">
        <f>+'[1]PGE&amp;CFDD'!AE115</f>
        <v>0</v>
      </c>
      <c r="BU32" s="161">
        <f>+'[1]PGE&amp;CFDD'!AF115</f>
        <v>0</v>
      </c>
      <c r="BV32" s="161">
        <f>+'[1]PGE&amp;CFDD'!AG115</f>
        <v>0</v>
      </c>
      <c r="BW32" s="161">
        <f>+'[1]PGE&amp;CFDD'!AH115</f>
        <v>0</v>
      </c>
      <c r="BX32" s="161">
        <f>+'[1]PGE&amp;CFDD'!AI115</f>
        <v>0</v>
      </c>
      <c r="BY32" s="161">
        <f>+'[1]PGE&amp;CFDD'!AJ115</f>
        <v>0</v>
      </c>
      <c r="BZ32" s="161">
        <f>+'[1]PGE&amp;CFDD'!AK115</f>
        <v>0</v>
      </c>
      <c r="CA32" s="161">
        <f>+'[1]PGE&amp;CFDD'!AL115</f>
        <v>0</v>
      </c>
      <c r="CB32" s="161">
        <f>+'[1]PGE&amp;CFDD'!AM115</f>
        <v>0</v>
      </c>
      <c r="CC32" s="161">
        <f>+'[1]PGE&amp;CFDD'!AN115</f>
        <v>0</v>
      </c>
      <c r="CD32" s="161">
        <f>+'[1]PGE&amp;CFDD'!AO115</f>
        <v>0</v>
      </c>
      <c r="CE32" s="161">
        <f>+'[1]PGE&amp;CFDD'!AP115</f>
        <v>0</v>
      </c>
      <c r="CF32" s="161">
        <f>+'[1]PGE&amp;CFDD'!AQ115</f>
        <v>0</v>
      </c>
      <c r="CG32" s="161">
        <f>+'[1]PGE&amp;CFDD'!AR115</f>
        <v>0</v>
      </c>
      <c r="CH32" s="161">
        <f>+'[1]PGE&amp;CFDD'!AS115</f>
        <v>0</v>
      </c>
      <c r="CI32" s="161">
        <f>+'[1]PGE&amp;CFDD'!AT115</f>
        <v>0</v>
      </c>
      <c r="CJ32" s="161">
        <f>+'[1]PGE&amp;CFDD'!AU115</f>
        <v>0</v>
      </c>
      <c r="CK32" s="161">
        <f>+'[1]PGE&amp;CFDD'!AV115</f>
        <v>0</v>
      </c>
      <c r="CL32" s="161">
        <f>+'[1]PGE&amp;CFDD'!AW115</f>
        <v>0</v>
      </c>
      <c r="CM32" s="161">
        <f>+'[1]PGE&amp;CFDD'!AX115</f>
        <v>0</v>
      </c>
      <c r="CN32" s="161">
        <f>+'[1]PGE&amp;CFDD'!AY115</f>
        <v>0</v>
      </c>
      <c r="CO32" s="161">
        <f>+'[1]PGE&amp;CFDD'!AZ115</f>
        <v>0</v>
      </c>
      <c r="CP32" s="161">
        <f>+'[1]PGE&amp;CFDD'!BA115</f>
        <v>0</v>
      </c>
      <c r="CQ32" s="161">
        <f>+'[1]PGE&amp;CFDD'!BB115</f>
        <v>0</v>
      </c>
      <c r="CR32" s="161">
        <f>+'[1]PGE&amp;CFDD'!BC115</f>
        <v>0</v>
      </c>
      <c r="CS32" s="161">
        <f>+'[1]PGE&amp;CFDD'!BD115</f>
        <v>0</v>
      </c>
      <c r="CT32" s="161">
        <f>+'[1]PGE&amp;CFDD'!BE115</f>
        <v>0</v>
      </c>
      <c r="CU32" s="161">
        <f>+'[1]PGE&amp;CFDD'!BF115</f>
        <v>0</v>
      </c>
      <c r="CV32" s="161">
        <f>+'[1]PGE&amp;CFDD'!BG115</f>
        <v>0</v>
      </c>
      <c r="CW32" s="161">
        <f>+'[1]PGE&amp;CFDD'!BH115</f>
        <v>0</v>
      </c>
      <c r="CX32" s="161">
        <f>+'[1]PGE&amp;CFDD'!BI115</f>
        <v>0</v>
      </c>
      <c r="CY32" s="161">
        <f>+'[1]PGE&amp;CFDD'!BJ115</f>
        <v>0</v>
      </c>
      <c r="CZ32" s="161">
        <f>+'[1]PGE&amp;CFDD'!BK115</f>
        <v>0</v>
      </c>
      <c r="DA32" s="161">
        <f>+'[1]PGE&amp;CFDD'!BL115</f>
        <v>0</v>
      </c>
      <c r="DB32" s="161">
        <f>+'[1]PGE&amp;CFDD'!BM115</f>
        <v>0</v>
      </c>
      <c r="DC32" s="161">
        <f>+'[1]PGE&amp;CFDD'!BN115</f>
        <v>0</v>
      </c>
      <c r="DD32" s="161">
        <f>+'[1]PGE&amp;CFDD'!BO115</f>
        <v>0</v>
      </c>
      <c r="DE32" s="161">
        <f>+'[1]PGE&amp;CFDD'!BP115</f>
        <v>0</v>
      </c>
      <c r="DF32" s="161">
        <f>+'[1]PGE&amp;CFDD'!BQ115</f>
        <v>0</v>
      </c>
      <c r="DG32" s="161">
        <f>+'[1]PGE&amp;CFDD'!BR115</f>
        <v>0</v>
      </c>
      <c r="DH32" s="161">
        <f>+'[1]PGE&amp;CFDD'!BS115</f>
        <v>0</v>
      </c>
      <c r="DI32" s="161">
        <f>+'[1]PGE&amp;CFDD'!BT115</f>
        <v>0</v>
      </c>
      <c r="DJ32" s="161">
        <f>+'[1]PGE&amp;CFDD'!BU115</f>
        <v>0</v>
      </c>
      <c r="DK32" s="161">
        <f>+'[1]PGE&amp;CFDD'!BV115</f>
        <v>0</v>
      </c>
      <c r="DL32" s="161">
        <f>+'[1]PGE&amp;CFDD'!BW115</f>
        <v>0</v>
      </c>
      <c r="DM32" s="161">
        <f>+'[1]PGE&amp;CFDD'!BX115</f>
        <v>0</v>
      </c>
      <c r="DN32" s="161">
        <f>+'[1]PGE&amp;CFDD'!BY115</f>
        <v>0</v>
      </c>
      <c r="DO32" s="161">
        <f>+'[1]PGE&amp;CFDD'!BZ115</f>
        <v>0</v>
      </c>
      <c r="DP32" s="161">
        <f>+'[1]PGE&amp;CFDD'!CA115</f>
        <v>0</v>
      </c>
      <c r="DQ32" s="161">
        <f>+'[1]PGE&amp;CFDD'!CB115</f>
        <v>0</v>
      </c>
      <c r="DR32" s="161">
        <f>+'[1]PGE&amp;CFDD'!CC115</f>
        <v>0</v>
      </c>
      <c r="DS32" s="161">
        <f>+'[1]PGE&amp;CFDD'!CD115</f>
        <v>0</v>
      </c>
      <c r="DT32" s="161">
        <f>+'[1]PGE&amp;CFDD'!CE115</f>
        <v>0</v>
      </c>
      <c r="DU32" s="161">
        <f>+'[1]PGE&amp;CFDD'!CF115</f>
        <v>0</v>
      </c>
      <c r="DV32" s="161">
        <f>+'[1]PGE&amp;CFDD'!CG115</f>
        <v>0</v>
      </c>
      <c r="DW32" s="161">
        <f>+'[1]PGE&amp;CFDD'!CH115</f>
        <v>0</v>
      </c>
      <c r="DX32" s="161">
        <f>+'[1]PGE&amp;CFDD'!CI115</f>
        <v>0</v>
      </c>
      <c r="DY32" s="161">
        <f>+'[1]PGE&amp;CFDD'!CJ115</f>
        <v>0</v>
      </c>
      <c r="DZ32" s="161">
        <f>+'[1]PGE&amp;CFDD'!CK115</f>
        <v>0</v>
      </c>
      <c r="EA32" s="161">
        <f>+'[1]PGE&amp;CFDD'!CL115</f>
        <v>0</v>
      </c>
      <c r="EB32" s="161">
        <f>+'[1]PGE&amp;CFDD'!CM115</f>
        <v>0</v>
      </c>
      <c r="EC32" s="161">
        <f>+'[1]PGE&amp;CFDD'!CN115</f>
        <v>0</v>
      </c>
      <c r="ED32" s="161">
        <f>+'[1]PGE&amp;CFDD'!CO115</f>
        <v>0</v>
      </c>
      <c r="EE32" s="161">
        <f>+'[1]PGE&amp;CFDD'!CP115</f>
        <v>0</v>
      </c>
      <c r="EF32" s="161">
        <f>+'[1]PGE&amp;CFDD'!CQ115</f>
        <v>0</v>
      </c>
      <c r="EG32" s="161">
        <f>+'[1]PGE&amp;CFDD'!CR115</f>
        <v>0</v>
      </c>
      <c r="EH32" s="161">
        <f>+'[1]PGE&amp;CFDD'!CS115</f>
        <v>0</v>
      </c>
      <c r="EI32" s="161">
        <f>+'[1]PGE&amp;CFDD'!CT115</f>
        <v>0</v>
      </c>
      <c r="EJ32" s="161">
        <f>+'[1]PGE&amp;CFDD'!CU115</f>
        <v>0</v>
      </c>
      <c r="EK32" s="161">
        <f>+'[1]PGE&amp;CFDD'!CV115</f>
        <v>0</v>
      </c>
      <c r="EL32" s="161">
        <f>+'[1]PGE&amp;CFDD'!CW115</f>
        <v>0</v>
      </c>
      <c r="EM32" s="161">
        <f>+'[1]PGE&amp;CFDD'!CX115</f>
        <v>0</v>
      </c>
      <c r="EN32" s="161">
        <f>+'[1]PGE&amp;CFDD'!CY115</f>
        <v>0</v>
      </c>
      <c r="EO32" s="161">
        <f>+'[1]PGE&amp;CFDD'!CZ115</f>
        <v>0</v>
      </c>
      <c r="EP32" s="161">
        <f>+'[1]PGE&amp;CFDD'!DA115</f>
        <v>0</v>
      </c>
      <c r="EQ32" s="161">
        <f>+'[1]PGE&amp;CFDD'!DB115</f>
        <v>0</v>
      </c>
      <c r="ER32" s="161">
        <f>+'[1]PGE&amp;CFDD'!DC115</f>
        <v>0</v>
      </c>
      <c r="ES32" s="161">
        <f>+'[1]PGE&amp;CFDD'!DD115</f>
        <v>0</v>
      </c>
      <c r="ET32" s="161">
        <f>+'[1]PGE&amp;CFDD'!DE115</f>
        <v>0</v>
      </c>
      <c r="EU32" s="161">
        <f>+'[1]PGE&amp;CFDD'!DF115</f>
        <v>0</v>
      </c>
      <c r="EV32" s="161">
        <f>+'[1]PGE&amp;CFDD'!DG115</f>
        <v>0</v>
      </c>
      <c r="EW32" s="161">
        <f>+'[1]PGE&amp;CFDD'!DH115</f>
        <v>0</v>
      </c>
      <c r="EX32" s="161">
        <f>+'[1]PGE&amp;CFDD'!DI115</f>
        <v>0</v>
      </c>
      <c r="EY32" s="161">
        <f>+'[1]PGE&amp;CFDD'!DJ115</f>
        <v>0</v>
      </c>
      <c r="EZ32" s="161">
        <f>+'[1]PGE&amp;CFDD'!DK115</f>
        <v>0</v>
      </c>
      <c r="FA32" s="161">
        <f>+'[1]PGE&amp;CFDD'!DL115</f>
        <v>0</v>
      </c>
      <c r="FB32" s="161">
        <f>+'[1]PGE&amp;CFDD'!DM115</f>
        <v>0</v>
      </c>
      <c r="FC32" s="161">
        <f>+'[1]PGE&amp;CFDD'!DN115</f>
        <v>0</v>
      </c>
      <c r="FD32" s="161">
        <f>+'[1]PGE&amp;CFDD'!DO115</f>
        <v>0</v>
      </c>
      <c r="FE32" s="161">
        <f>+'[1]PGE&amp;CFDD'!DP115</f>
        <v>0</v>
      </c>
      <c r="FF32" s="161">
        <f>+'[1]PGE&amp;CFDD'!DQ115</f>
        <v>948.55084828999998</v>
      </c>
      <c r="FG32" s="161">
        <f>+'[1]PGE&amp;CFDD'!DR115</f>
        <v>0</v>
      </c>
      <c r="FH32" s="161">
        <f>+'[1]PGE&amp;CFDD'!DS115</f>
        <v>0</v>
      </c>
      <c r="FI32" s="161">
        <f>+'[1]PGE&amp;CFDD'!DT115</f>
        <v>0</v>
      </c>
      <c r="FJ32" s="161">
        <f>+'[1]PGE&amp;CFDD'!DU115</f>
        <v>0</v>
      </c>
      <c r="FK32" s="161">
        <f>+'[1]PGE&amp;CFDD'!DV115</f>
        <v>0</v>
      </c>
      <c r="FL32" s="161">
        <f>+'[1]PGE&amp;CFDD'!DW115</f>
        <v>0</v>
      </c>
      <c r="FM32" s="161">
        <f>+'[1]PGE&amp;CFDD'!DX115</f>
        <v>0</v>
      </c>
      <c r="FN32" s="161">
        <f>+'[1]PGE&amp;CFDD'!DY115</f>
        <v>0</v>
      </c>
      <c r="FO32" s="161">
        <f>+'[1]PGE&amp;CFDD'!DZ115</f>
        <v>0</v>
      </c>
      <c r="FP32" s="161">
        <f>+'[1]PGE&amp;CFDD'!EA115</f>
        <v>0</v>
      </c>
      <c r="FQ32" s="161">
        <f>+'[1]PGE&amp;CFDD'!EB115</f>
        <v>0</v>
      </c>
      <c r="FR32" s="161">
        <f>+'[1]PGE&amp;CFDD'!EC115</f>
        <v>0</v>
      </c>
      <c r="FS32" s="161">
        <f>+'[1]PGE&amp;CFDD'!ED115</f>
        <v>0</v>
      </c>
      <c r="FT32" s="161">
        <f>+'[1]PGE&amp;CFDD'!EE115</f>
        <v>0</v>
      </c>
      <c r="FU32" s="161">
        <f>+'[1]PGE&amp;CFDD'!EF115</f>
        <v>0</v>
      </c>
      <c r="FV32" s="161">
        <f>+'[1]PGE&amp;CFDD'!EG115</f>
        <v>0</v>
      </c>
      <c r="FW32" s="161">
        <f>+'[1]PGE&amp;CFDD'!EH115</f>
        <v>0</v>
      </c>
      <c r="FX32" s="161">
        <f>+'[1]PGE&amp;CFDD'!EI115</f>
        <v>0</v>
      </c>
      <c r="FY32" s="161">
        <f>+'[1]PGE&amp;CFDD'!EJ115</f>
        <v>0</v>
      </c>
      <c r="FZ32" s="161">
        <f>+'[1]PGE&amp;CFDD'!EK115</f>
        <v>0</v>
      </c>
      <c r="GA32" s="161">
        <f>+'[1]PGE&amp;CFDD'!EL115</f>
        <v>0</v>
      </c>
      <c r="GB32" s="161">
        <f>+'[1]PGE&amp;CFDD'!EM115</f>
        <v>0</v>
      </c>
      <c r="GC32" s="161">
        <f>+'[1]PGE&amp;CFDD'!EN115</f>
        <v>0</v>
      </c>
      <c r="GD32" s="161">
        <f>+'[1]PGE&amp;CFDD'!EO115</f>
        <v>0</v>
      </c>
      <c r="GE32" s="161">
        <f>+'[1]PGE&amp;CFDD'!EP115</f>
        <v>0</v>
      </c>
      <c r="GF32" s="161">
        <f>+'[1]PGE&amp;CFDD'!EQ115</f>
        <v>0</v>
      </c>
      <c r="GG32" s="161">
        <f>+'[1]PGE&amp;CFDD'!ER115</f>
        <v>0</v>
      </c>
      <c r="GH32" s="161">
        <f>+'[1]PGE&amp;CFDD'!ES115</f>
        <v>0</v>
      </c>
    </row>
    <row r="33" spans="2:190">
      <c r="B33" s="162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>
        <f t="shared" si="14"/>
        <v>0</v>
      </c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</row>
    <row r="34" spans="2:190" s="61" customFormat="1">
      <c r="B34" s="174">
        <v>3</v>
      </c>
      <c r="C34" s="175" t="s">
        <v>165</v>
      </c>
      <c r="D34" s="204">
        <f t="shared" ref="D34:AJ34" si="190">+D8-D18</f>
        <v>-8333.1561549888756</v>
      </c>
      <c r="E34" s="204">
        <f t="shared" si="190"/>
        <v>-9030.9682948752397</v>
      </c>
      <c r="F34" s="204">
        <f t="shared" si="190"/>
        <v>-6318.3257820367335</v>
      </c>
      <c r="G34" s="204">
        <f t="shared" si="190"/>
        <v>-7025.6932898942778</v>
      </c>
      <c r="H34" s="204">
        <f t="shared" si="190"/>
        <v>-6751.7052930794198</v>
      </c>
      <c r="I34" s="204">
        <f t="shared" si="190"/>
        <v>-3937.6514118072732</v>
      </c>
      <c r="J34" s="204">
        <f t="shared" si="190"/>
        <v>-6192.7396830783109</v>
      </c>
      <c r="K34" s="204">
        <f t="shared" si="190"/>
        <v>-7558.3662214724</v>
      </c>
      <c r="L34" s="204">
        <f t="shared" si="190"/>
        <v>-4373.3526970739222</v>
      </c>
      <c r="M34" s="204">
        <f t="shared" si="190"/>
        <v>-2353.723698513284</v>
      </c>
      <c r="N34" s="204">
        <f t="shared" si="14"/>
        <v>-6661.8322981296915</v>
      </c>
      <c r="O34" s="204">
        <f t="shared" si="190"/>
        <v>-1191.1713730058634</v>
      </c>
      <c r="P34" s="204">
        <f t="shared" si="190"/>
        <v>-1039.8649018481728</v>
      </c>
      <c r="Q34" s="204">
        <f t="shared" si="190"/>
        <v>-1794.4152836219998</v>
      </c>
      <c r="R34" s="204">
        <f t="shared" si="190"/>
        <v>-4307.70459651284</v>
      </c>
      <c r="S34" s="204">
        <f t="shared" si="190"/>
        <v>-1253.033748457736</v>
      </c>
      <c r="T34" s="204">
        <f t="shared" si="190"/>
        <v>-1560.0783079688927</v>
      </c>
      <c r="U34" s="204">
        <f t="shared" si="190"/>
        <v>-1655.9762100715084</v>
      </c>
      <c r="V34" s="204">
        <f t="shared" si="190"/>
        <v>-4561.8800283771025</v>
      </c>
      <c r="W34" s="204">
        <f t="shared" si="190"/>
        <v>-1772.3369226359598</v>
      </c>
      <c r="X34" s="204">
        <f t="shared" si="190"/>
        <v>-1275.883176455148</v>
      </c>
      <c r="Y34" s="204">
        <f t="shared" si="190"/>
        <v>-1088.5166962060343</v>
      </c>
      <c r="Z34" s="204">
        <f t="shared" si="190"/>
        <v>-2181.5889867395917</v>
      </c>
      <c r="AA34" s="204">
        <f t="shared" si="190"/>
        <v>-1367.1205546571175</v>
      </c>
      <c r="AB34" s="204">
        <f t="shared" si="190"/>
        <v>-754.27844097709988</v>
      </c>
      <c r="AC34" s="204">
        <f t="shared" si="190"/>
        <v>-1726.8772570498131</v>
      </c>
      <c r="AD34" s="204">
        <f t="shared" si="190"/>
        <v>-3177.4170372102471</v>
      </c>
      <c r="AE34" s="204">
        <f t="shared" si="190"/>
        <v>-621.96579922628894</v>
      </c>
      <c r="AF34" s="204">
        <f t="shared" si="190"/>
        <v>-671.55432632089685</v>
      </c>
      <c r="AG34" s="204">
        <f t="shared" si="190"/>
        <v>-1097.1032628296643</v>
      </c>
      <c r="AH34" s="204">
        <f t="shared" si="190"/>
        <v>-4361.0819047025698</v>
      </c>
      <c r="AI34" s="204">
        <f t="shared" si="190"/>
        <v>-229.92038453380246</v>
      </c>
      <c r="AJ34" s="204">
        <f t="shared" si="190"/>
        <v>-866.58632423860763</v>
      </c>
      <c r="AK34" s="204">
        <f t="shared" ref="AK34:BS34" si="191">+AK8-AK18</f>
        <v>-1410.3398224608623</v>
      </c>
      <c r="AL34" s="204">
        <f t="shared" si="191"/>
        <v>-1430.8048805740002</v>
      </c>
      <c r="AM34" s="204">
        <f t="shared" si="191"/>
        <v>-591.86332982854719</v>
      </c>
      <c r="AN34" s="204">
        <f t="shared" si="191"/>
        <v>-517.85750285424592</v>
      </c>
      <c r="AO34" s="204">
        <f t="shared" si="191"/>
        <v>-1672.804062209</v>
      </c>
      <c r="AP34" s="204">
        <f t="shared" si="191"/>
        <v>-3410.2147881865167</v>
      </c>
      <c r="AQ34" s="204">
        <f t="shared" si="191"/>
        <v>-703.86142790512417</v>
      </c>
      <c r="AR34" s="204">
        <f t="shared" si="191"/>
        <v>-2889.7834606283213</v>
      </c>
      <c r="AS34" s="204">
        <f t="shared" si="191"/>
        <v>-1187.1172689098801</v>
      </c>
      <c r="AT34" s="204">
        <f t="shared" si="191"/>
        <v>-2777.6040640290748</v>
      </c>
      <c r="AU34" s="204">
        <f t="shared" si="191"/>
        <v>-627.79008247242916</v>
      </c>
      <c r="AV34" s="204">
        <f t="shared" si="191"/>
        <v>-587.07412521598326</v>
      </c>
      <c r="AW34" s="204">
        <f t="shared" si="191"/>
        <v>-668.88818453025169</v>
      </c>
      <c r="AX34" s="204">
        <f t="shared" si="191"/>
        <v>-2489.6003048552593</v>
      </c>
      <c r="AY34" s="204">
        <f t="shared" si="191"/>
        <v>-176.77580705065969</v>
      </c>
      <c r="AZ34" s="204">
        <f t="shared" si="191"/>
        <v>297.08354494293962</v>
      </c>
      <c r="BA34" s="204">
        <f t="shared" si="191"/>
        <v>-200.30684357227381</v>
      </c>
      <c r="BB34" s="204">
        <f t="shared" si="191"/>
        <v>-2273.5964648332902</v>
      </c>
      <c r="BC34" s="204">
        <f t="shared" si="191"/>
        <v>-1037.2014434901839</v>
      </c>
      <c r="BD34" s="204">
        <f t="shared" si="20"/>
        <v>-736.99835536997546</v>
      </c>
      <c r="BE34" s="204">
        <f t="shared" si="21"/>
        <v>-1861.2544974762629</v>
      </c>
      <c r="BF34" s="204">
        <f t="shared" si="22"/>
        <v>-3026.3780017932695</v>
      </c>
      <c r="BG34" s="204">
        <f t="shared" si="191"/>
        <v>-449.22339432075273</v>
      </c>
      <c r="BH34" s="204">
        <f t="shared" si="191"/>
        <v>-415.18505009680712</v>
      </c>
      <c r="BI34" s="204">
        <f t="shared" si="191"/>
        <v>-326.7629285883034</v>
      </c>
      <c r="BJ34" s="204">
        <f t="shared" si="191"/>
        <v>402.96758586691612</v>
      </c>
      <c r="BK34" s="204">
        <f t="shared" si="191"/>
        <v>-352.48733393441847</v>
      </c>
      <c r="BL34" s="204">
        <f t="shared" si="191"/>
        <v>-1090.3451537806707</v>
      </c>
      <c r="BM34" s="204">
        <f t="shared" si="191"/>
        <v>-154.32031066608624</v>
      </c>
      <c r="BN34" s="204">
        <f t="shared" si="191"/>
        <v>-643.65558054973826</v>
      </c>
      <c r="BO34" s="204">
        <f t="shared" si="191"/>
        <v>-996.43939240617613</v>
      </c>
      <c r="BP34" s="204">
        <f t="shared" si="191"/>
        <v>-676.7995780264323</v>
      </c>
      <c r="BQ34" s="204">
        <f t="shared" si="191"/>
        <v>-1146.7432535323533</v>
      </c>
      <c r="BR34" s="204">
        <f t="shared" si="191"/>
        <v>-2484.1617649540544</v>
      </c>
      <c r="BS34" s="204">
        <f t="shared" si="191"/>
        <v>250.53633787131798</v>
      </c>
      <c r="BT34" s="204">
        <f t="shared" ref="BT34:CY34" si="192">+BT8-BT18</f>
        <v>-824.11998277475914</v>
      </c>
      <c r="BU34" s="204">
        <f t="shared" si="192"/>
        <v>-679.45010355429486</v>
      </c>
      <c r="BV34" s="204">
        <f t="shared" si="192"/>
        <v>-131.3218299800119</v>
      </c>
      <c r="BW34" s="204">
        <f t="shared" si="192"/>
        <v>-263.53914629647943</v>
      </c>
      <c r="BX34" s="204">
        <f t="shared" si="192"/>
        <v>-1165.2173316924009</v>
      </c>
      <c r="BY34" s="204">
        <f t="shared" si="192"/>
        <v>-369.4387460096188</v>
      </c>
      <c r="BZ34" s="204">
        <f t="shared" si="192"/>
        <v>-666.14210101866092</v>
      </c>
      <c r="CA34" s="204">
        <f t="shared" si="192"/>
        <v>-620.39536304322814</v>
      </c>
      <c r="CB34" s="204">
        <f t="shared" si="192"/>
        <v>-713.11626999187706</v>
      </c>
      <c r="CC34" s="204">
        <f t="shared" si="192"/>
        <v>-940.2969307001639</v>
      </c>
      <c r="CD34" s="204">
        <f t="shared" si="192"/>
        <v>-2908.4668276850616</v>
      </c>
      <c r="CE34" s="204">
        <f t="shared" si="192"/>
        <v>322.41660789545642</v>
      </c>
      <c r="CF34" s="204">
        <f t="shared" si="192"/>
        <v>-1089.5830173187878</v>
      </c>
      <c r="CG34" s="204">
        <f t="shared" si="192"/>
        <v>-1005.1705132126287</v>
      </c>
      <c r="CH34" s="204">
        <f t="shared" si="192"/>
        <v>47.430828391400297</v>
      </c>
      <c r="CI34" s="204">
        <f t="shared" si="192"/>
        <v>-542.11281043147176</v>
      </c>
      <c r="CJ34" s="204">
        <f t="shared" si="192"/>
        <v>-781.20119441507654</v>
      </c>
      <c r="CK34" s="204">
        <f t="shared" si="192"/>
        <v>-450.67281376503695</v>
      </c>
      <c r="CL34" s="204">
        <f t="shared" si="192"/>
        <v>-261.59939301634319</v>
      </c>
      <c r="CM34" s="204">
        <f t="shared" si="192"/>
        <v>-376.24448942465443</v>
      </c>
      <c r="CN34" s="204">
        <f t="shared" si="192"/>
        <v>-600.08767222083202</v>
      </c>
      <c r="CO34" s="204">
        <f t="shared" si="192"/>
        <v>290.80059397839699</v>
      </c>
      <c r="CP34" s="204">
        <f t="shared" si="192"/>
        <v>-1872.3019084971568</v>
      </c>
      <c r="CQ34" s="204">
        <f t="shared" si="192"/>
        <v>386.25418620983032</v>
      </c>
      <c r="CR34" s="204">
        <f t="shared" si="192"/>
        <v>-1445.0813597410415</v>
      </c>
      <c r="CS34" s="204">
        <f t="shared" si="192"/>
        <v>-308.29338112590608</v>
      </c>
      <c r="CT34" s="204">
        <f t="shared" si="192"/>
        <v>-206.648445743445</v>
      </c>
      <c r="CU34" s="204">
        <f t="shared" si="192"/>
        <v>-141.71342433121362</v>
      </c>
      <c r="CV34" s="204">
        <f t="shared" si="192"/>
        <v>-405.91657090244121</v>
      </c>
      <c r="CW34" s="204">
        <f t="shared" si="192"/>
        <v>-355.09107622476824</v>
      </c>
      <c r="CX34" s="204">
        <f t="shared" si="192"/>
        <v>-466.74890099335369</v>
      </c>
      <c r="CY34" s="204">
        <f t="shared" si="192"/>
        <v>-905.03727983169165</v>
      </c>
      <c r="CZ34" s="204">
        <f t="shared" ref="CZ34:EE34" si="193">+CZ8-CZ18</f>
        <v>-611.00249006790943</v>
      </c>
      <c r="DA34" s="204">
        <f t="shared" si="193"/>
        <v>-624.16384237409568</v>
      </c>
      <c r="DB34" s="204">
        <f t="shared" si="193"/>
        <v>-1942.2507047682418</v>
      </c>
      <c r="DC34" s="204">
        <f t="shared" si="193"/>
        <v>1088.8052617402636</v>
      </c>
      <c r="DD34" s="204">
        <f t="shared" si="193"/>
        <v>-555.16938423194972</v>
      </c>
      <c r="DE34" s="204">
        <f t="shared" si="193"/>
        <v>-1155.6016767346027</v>
      </c>
      <c r="DF34" s="204">
        <f t="shared" si="193"/>
        <v>177.01108757076736</v>
      </c>
      <c r="DG34" s="204">
        <f t="shared" si="193"/>
        <v>-1349.8929190335934</v>
      </c>
      <c r="DH34" s="204">
        <f t="shared" si="193"/>
        <v>501.32750514192878</v>
      </c>
      <c r="DI34" s="204">
        <f t="shared" si="193"/>
        <v>-200.10943959646841</v>
      </c>
      <c r="DJ34" s="204">
        <f t="shared" si="193"/>
        <v>-326.42261487159072</v>
      </c>
      <c r="DK34" s="204">
        <f t="shared" si="193"/>
        <v>-570.5712083616055</v>
      </c>
      <c r="DL34" s="204">
        <f t="shared" si="193"/>
        <v>-422.08906184211128</v>
      </c>
      <c r="DM34" s="204">
        <f t="shared" si="193"/>
        <v>-749.88249772218614</v>
      </c>
      <c r="DN34" s="204">
        <f t="shared" si="193"/>
        <v>-3189.1103451382724</v>
      </c>
      <c r="DO34" s="204">
        <f t="shared" si="193"/>
        <v>726.91157468779147</v>
      </c>
      <c r="DP34" s="204">
        <f t="shared" si="193"/>
        <v>-184.45407990689728</v>
      </c>
      <c r="DQ34" s="204">
        <f t="shared" si="193"/>
        <v>-772.37787931469666</v>
      </c>
      <c r="DR34" s="204">
        <f t="shared" si="193"/>
        <v>-180.30625085374095</v>
      </c>
      <c r="DS34" s="204">
        <f t="shared" si="193"/>
        <v>-345.51963737353327</v>
      </c>
      <c r="DT34" s="204">
        <f t="shared" si="193"/>
        <v>-340.76043601133352</v>
      </c>
      <c r="DU34" s="204">
        <f t="shared" si="193"/>
        <v>-213.65173061153291</v>
      </c>
      <c r="DV34" s="204">
        <f t="shared" si="193"/>
        <v>-486.27964947973413</v>
      </c>
      <c r="DW34" s="204">
        <f t="shared" si="193"/>
        <v>-710.40844236959504</v>
      </c>
      <c r="DX34" s="204">
        <f t="shared" si="193"/>
        <v>98.290061003066057</v>
      </c>
      <c r="DY34" s="204">
        <f t="shared" si="193"/>
        <v>-742.66050907473311</v>
      </c>
      <c r="DZ34" s="204">
        <f t="shared" si="193"/>
        <v>-786.43443250233304</v>
      </c>
      <c r="EA34" s="204">
        <f t="shared" si="193"/>
        <v>8.4937402816680105</v>
      </c>
      <c r="EB34" s="204">
        <f t="shared" si="193"/>
        <v>-472.17486208833316</v>
      </c>
      <c r="EC34" s="204">
        <f t="shared" si="193"/>
        <v>-128.18220802188171</v>
      </c>
      <c r="ED34" s="204">
        <f t="shared" si="193"/>
        <v>-13.817325250855447</v>
      </c>
      <c r="EE34" s="204">
        <f t="shared" si="193"/>
        <v>241.21007733208842</v>
      </c>
      <c r="EF34" s="204">
        <f t="shared" ref="EF34:FK34" si="194">+EF8-EF18</f>
        <v>-745.25025493547901</v>
      </c>
      <c r="EG34" s="204">
        <f t="shared" si="194"/>
        <v>-769.67231467653505</v>
      </c>
      <c r="EH34" s="204">
        <f t="shared" si="194"/>
        <v>-165.69377415913158</v>
      </c>
      <c r="EI34" s="204">
        <f t="shared" si="194"/>
        <v>-737.43797337333308</v>
      </c>
      <c r="EJ34" s="204">
        <f t="shared" si="194"/>
        <v>-423.27835830888444</v>
      </c>
      <c r="EK34" s="204">
        <f t="shared" si="194"/>
        <v>-548.76869846639181</v>
      </c>
      <c r="EL34" s="204">
        <f t="shared" si="194"/>
        <v>-2438.1677314112412</v>
      </c>
      <c r="EM34" s="204">
        <f t="shared" si="194"/>
        <v>295.66492412549621</v>
      </c>
      <c r="EN34" s="204">
        <f t="shared" si="194"/>
        <v>-654.76961919364635</v>
      </c>
      <c r="EO34" s="204">
        <f t="shared" si="194"/>
        <v>-344.75673283697392</v>
      </c>
      <c r="EP34" s="204">
        <f t="shared" si="194"/>
        <v>-308.78595967626376</v>
      </c>
      <c r="EQ34" s="204">
        <f t="shared" si="194"/>
        <v>-1521.9115605505776</v>
      </c>
      <c r="ER34" s="204">
        <f t="shared" si="194"/>
        <v>-1059.08594040148</v>
      </c>
      <c r="ES34" s="204">
        <f t="shared" si="194"/>
        <v>-693.61736968474656</v>
      </c>
      <c r="ET34" s="204">
        <f t="shared" si="194"/>
        <v>-693.15040269619794</v>
      </c>
      <c r="EU34" s="204">
        <f t="shared" si="194"/>
        <v>199.6505034710643</v>
      </c>
      <c r="EV34" s="204">
        <f t="shared" si="194"/>
        <v>-620.04611310829318</v>
      </c>
      <c r="EW34" s="204">
        <f t="shared" si="194"/>
        <v>-601.14005578415345</v>
      </c>
      <c r="EX34" s="204">
        <f t="shared" si="194"/>
        <v>-1556.4178951366287</v>
      </c>
      <c r="EY34" s="204">
        <f t="shared" si="194"/>
        <v>-192.72215856880189</v>
      </c>
      <c r="EZ34" s="204">
        <f t="shared" si="194"/>
        <v>-733.91070780955238</v>
      </c>
      <c r="FA34" s="204">
        <f t="shared" si="194"/>
        <v>298.84278390592499</v>
      </c>
      <c r="FB34" s="204">
        <f t="shared" si="194"/>
        <v>-142.56197121876528</v>
      </c>
      <c r="FC34" s="204">
        <f t="shared" si="194"/>
        <v>-359.48691656269239</v>
      </c>
      <c r="FD34" s="204">
        <f t="shared" si="194"/>
        <v>-85.025237434525678</v>
      </c>
      <c r="FE34" s="204">
        <f t="shared" si="194"/>
        <v>-485.72305349930866</v>
      </c>
      <c r="FF34" s="204">
        <f t="shared" si="194"/>
        <v>-608.89841291849439</v>
      </c>
      <c r="FG34" s="204">
        <f t="shared" si="194"/>
        <v>425.73328188755181</v>
      </c>
      <c r="FH34" s="204">
        <f t="shared" si="194"/>
        <v>-382.96764287600246</v>
      </c>
      <c r="FI34" s="204">
        <f t="shared" si="194"/>
        <v>-148.74488012376682</v>
      </c>
      <c r="FJ34" s="204">
        <f t="shared" si="194"/>
        <v>-1957.8877818554895</v>
      </c>
      <c r="FK34" s="204">
        <f t="shared" si="194"/>
        <v>487.6652442812042</v>
      </c>
      <c r="FL34" s="204">
        <f t="shared" ref="FL34:FX34" si="195">+FL8-FL18</f>
        <v>-589.65885694637927</v>
      </c>
      <c r="FM34" s="204">
        <f t="shared" si="195"/>
        <v>-74.846258385484703</v>
      </c>
      <c r="FN34" s="204">
        <f t="shared" si="195"/>
        <v>404.62798548768666</v>
      </c>
      <c r="FO34" s="204">
        <f t="shared" si="195"/>
        <v>398.2039343766009</v>
      </c>
      <c r="FP34" s="204">
        <f t="shared" si="195"/>
        <v>-505.81243892134808</v>
      </c>
      <c r="FQ34" s="204">
        <f t="shared" si="195"/>
        <v>-55.092155098126995</v>
      </c>
      <c r="FR34" s="204">
        <f t="shared" si="195"/>
        <v>-145.62520010812798</v>
      </c>
      <c r="FS34" s="204">
        <f t="shared" si="195"/>
        <v>0.41051163398120138</v>
      </c>
      <c r="FT34" s="204">
        <f t="shared" si="195"/>
        <v>-428.1958594278592</v>
      </c>
      <c r="FU34" s="204">
        <f t="shared" si="195"/>
        <v>-590.39665626222165</v>
      </c>
      <c r="FV34" s="204">
        <f t="shared" si="195"/>
        <v>-1255.0039491432092</v>
      </c>
      <c r="FW34" s="204">
        <f t="shared" si="195"/>
        <v>215.84316022672036</v>
      </c>
      <c r="FX34" s="204">
        <f t="shared" si="195"/>
        <v>-797.46395274687006</v>
      </c>
      <c r="FY34" s="204">
        <f t="shared" ref="FY34:FZ34" si="196">+FY8-FY18</f>
        <v>-455.5806509700343</v>
      </c>
      <c r="FZ34" s="204">
        <f t="shared" si="196"/>
        <v>602.15678757284616</v>
      </c>
      <c r="GA34" s="204">
        <f t="shared" ref="GA34:GB34" si="197">+GA8-GA18</f>
        <v>-798.55827285873215</v>
      </c>
      <c r="GB34" s="204">
        <f t="shared" si="197"/>
        <v>-540.59687008408946</v>
      </c>
      <c r="GC34" s="204">
        <f t="shared" ref="GC34:GD34" si="198">+GC8-GC18</f>
        <v>-707.87439089048053</v>
      </c>
      <c r="GD34" s="204">
        <f t="shared" si="198"/>
        <v>-736.21010527509111</v>
      </c>
      <c r="GE34" s="204">
        <f t="shared" ref="GE34" si="199">+GE8-GE18</f>
        <v>-417.1700013106913</v>
      </c>
      <c r="GF34" s="204">
        <f t="shared" ref="GF34" si="200">+GF8-GF18</f>
        <v>-627.43843791218842</v>
      </c>
      <c r="GG34" s="204">
        <f t="shared" ref="GG34:GH34" si="201">+GG8-GG18</f>
        <v>-551.35315355789771</v>
      </c>
      <c r="GH34" s="204">
        <f t="shared" si="201"/>
        <v>-1847.5864103231834</v>
      </c>
    </row>
    <row r="35" spans="2:190" s="63" customFormat="1">
      <c r="B35" s="177">
        <v>3</v>
      </c>
      <c r="C35" s="178" t="s">
        <v>166</v>
      </c>
      <c r="D35" s="179">
        <f>+[2]PGE!C52</f>
        <v>-8902.6374616402936</v>
      </c>
      <c r="E35" s="179">
        <f>+[2]PGE!D52</f>
        <v>-10608.323981196096</v>
      </c>
      <c r="F35" s="179">
        <f>+[2]PGE!E52</f>
        <v>-6477.7807141131707</v>
      </c>
      <c r="G35" s="179">
        <f>+[2]PGE!F52</f>
        <v>-7514.9302320934803</v>
      </c>
      <c r="H35" s="179">
        <f>+[2]PGE!G52</f>
        <v>-6612.2806631779677</v>
      </c>
      <c r="I35" s="179">
        <f>+[2]PGE!H52</f>
        <v>-4361.2320435070869</v>
      </c>
      <c r="J35" s="179">
        <f>+[2]PGE!I52</f>
        <v>-6168.5019934639931</v>
      </c>
      <c r="K35" s="179">
        <f>+[2]PGE!J52</f>
        <v>-7672.3403387429789</v>
      </c>
      <c r="L35" s="179">
        <f>+[2]PGE!K52</f>
        <v>-4401.7715008943596</v>
      </c>
      <c r="M35" s="179">
        <f t="shared" ref="M35" si="202">+SUM(FK35:FV35)</f>
        <v>-1973.1305970690855</v>
      </c>
      <c r="N35" s="179">
        <f t="shared" si="14"/>
        <v>-6319.0491510985485</v>
      </c>
      <c r="O35" s="179">
        <f>+[2]PGE!N52</f>
        <v>-1251.3767370237083</v>
      </c>
      <c r="P35" s="179">
        <f>+[2]PGE!O52</f>
        <v>-1244.9328002386555</v>
      </c>
      <c r="Q35" s="179">
        <f>+[2]PGE!P52</f>
        <v>-2151.4316353350023</v>
      </c>
      <c r="R35" s="179">
        <f>+[2]PGE!Q52</f>
        <v>-4254.8962890429266</v>
      </c>
      <c r="S35" s="179">
        <f>+[2]PGE!R52</f>
        <v>-1421.7595372766209</v>
      </c>
      <c r="T35" s="179">
        <f>+[2]PGE!S52</f>
        <v>-1726.1826601421599</v>
      </c>
      <c r="U35" s="179">
        <f>+[2]PGE!T52</f>
        <v>-2745.9420224909582</v>
      </c>
      <c r="V35" s="179">
        <f>+[2]PGE!U52</f>
        <v>-4714.4397612863577</v>
      </c>
      <c r="W35" s="179">
        <f>+[2]PGE!V52</f>
        <v>-768.83939287449903</v>
      </c>
      <c r="X35" s="179">
        <f>+[2]PGE!W52</f>
        <v>-1311.9929111320107</v>
      </c>
      <c r="Y35" s="179">
        <f>+[2]PGE!X52</f>
        <v>-501.98981866801478</v>
      </c>
      <c r="Z35" s="179">
        <f>+[2]PGE!Y52</f>
        <v>-3894.9585914386425</v>
      </c>
      <c r="AA35" s="179">
        <f>+[2]PGE!Z52</f>
        <v>-1343.1632965355111</v>
      </c>
      <c r="AB35" s="179">
        <f>+[2]PGE!AA52</f>
        <v>-858.36869295552788</v>
      </c>
      <c r="AC35" s="179">
        <f>+[2]PGE!AB52</f>
        <v>-1686.149320065615</v>
      </c>
      <c r="AD35" s="179">
        <f>+[2]PGE!AC52</f>
        <v>-3627.2489225368336</v>
      </c>
      <c r="AE35" s="179">
        <f>+[2]PGE!AD52</f>
        <v>-1406.7201418228587</v>
      </c>
      <c r="AF35" s="179">
        <f>+[2]PGE!AE52</f>
        <v>-791.28551484982199</v>
      </c>
      <c r="AG35" s="179">
        <f>+[2]PGE!AF52</f>
        <v>-481.84024780164964</v>
      </c>
      <c r="AH35" s="179">
        <f>+[2]PGE!AG52</f>
        <v>-3932.4347587036373</v>
      </c>
      <c r="AI35" s="179">
        <f>+[2]PGE!AH52</f>
        <v>-1043.6835140782168</v>
      </c>
      <c r="AJ35" s="179">
        <f>+[2]PGE!AI52</f>
        <v>-645.783710082158</v>
      </c>
      <c r="AK35" s="179">
        <f>+[2]PGE!AJ52</f>
        <v>-842.23841930146045</v>
      </c>
      <c r="AL35" s="179">
        <f>+[2]PGE!AK52</f>
        <v>-1829.5264000452444</v>
      </c>
      <c r="AM35" s="179">
        <f>+[2]PGE!AL52</f>
        <v>-624.39812806276586</v>
      </c>
      <c r="AN35" s="179">
        <f>+[2]PGE!AM52</f>
        <v>-815.19181086643857</v>
      </c>
      <c r="AO35" s="179">
        <f>+[2]PGE!AN52</f>
        <v>-1521.0480762431989</v>
      </c>
      <c r="AP35" s="179">
        <f>+[2]PGE!AO52</f>
        <v>-3207.8639782915907</v>
      </c>
      <c r="AQ35" s="179">
        <f>+[2]PGE!AP52</f>
        <v>-200.07055145576396</v>
      </c>
      <c r="AR35" s="179">
        <f>+[2]PGE!AQ52</f>
        <v>-3131.1812064013498</v>
      </c>
      <c r="AS35" s="179">
        <f>+[2]PGE!AR52</f>
        <v>-1386.3806022648496</v>
      </c>
      <c r="AT35" s="179">
        <f>+[2]PGE!AS52</f>
        <v>-2954.7079786210143</v>
      </c>
      <c r="AU35" s="179">
        <f>+[2]PGE!AT52</f>
        <v>-523.19210014271084</v>
      </c>
      <c r="AV35" s="179">
        <f>+[2]PGE!AU52</f>
        <v>-583.28859678628396</v>
      </c>
      <c r="AW35" s="179">
        <f>+[2]PGE!AV52</f>
        <v>-632.65954888255692</v>
      </c>
      <c r="AX35" s="179">
        <f>+[2]PGE!AW52</f>
        <v>-2662.6312550828134</v>
      </c>
      <c r="AY35" s="179">
        <f>+[2]PGE!AX52</f>
        <v>118.87952894613409</v>
      </c>
      <c r="AZ35" s="179">
        <f>+[2]PGE!AY52</f>
        <v>161.88588186891502</v>
      </c>
      <c r="BA35" s="179">
        <f>+[2]PGE!AZ52</f>
        <v>-51.662634554348188</v>
      </c>
      <c r="BB35" s="179">
        <f>+[2]PGE!BA52</f>
        <v>-2202.2333733297883</v>
      </c>
      <c r="BC35" s="179">
        <f>+[2]PGE!BB52</f>
        <v>-780.08877855614628</v>
      </c>
      <c r="BD35" s="179">
        <f>+[2]PGE!BC52</f>
        <v>-683.92458104506113</v>
      </c>
      <c r="BE35" s="179">
        <f>+[2]PGE!BD52</f>
        <v>-1788.7311227550772</v>
      </c>
      <c r="BF35" s="179">
        <f t="shared" si="22"/>
        <v>-3066.3046687422648</v>
      </c>
      <c r="BG35" s="179">
        <f>+[2]PGE!BF52</f>
        <v>370.77458562504535</v>
      </c>
      <c r="BH35" s="179">
        <f>+[2]PGE!BG52</f>
        <v>-994.3723500119529</v>
      </c>
      <c r="BI35" s="179">
        <f>+[2]PGE!BH52</f>
        <v>-627.7789726368012</v>
      </c>
      <c r="BJ35" s="179">
        <f>+[2]PGE!BI52</f>
        <v>258.25046936711169</v>
      </c>
      <c r="BK35" s="179">
        <f>+[2]PGE!BJ52</f>
        <v>-407.476701058971</v>
      </c>
      <c r="BL35" s="179">
        <f>+[2]PGE!BK52</f>
        <v>-1095.7065685467958</v>
      </c>
      <c r="BM35" s="179">
        <f>+[2]PGE!BL52</f>
        <v>-222.59337503725374</v>
      </c>
      <c r="BN35" s="179">
        <f>+[2]PGE!BM52</f>
        <v>-958.25393891661133</v>
      </c>
      <c r="BO35" s="179">
        <f>+[2]PGE!BN52</f>
        <v>-970.58432138113722</v>
      </c>
      <c r="BP35" s="179">
        <f>+[2]PGE!BO52</f>
        <v>-1027.2558991825395</v>
      </c>
      <c r="BQ35" s="179">
        <f>+[2]PGE!BP52</f>
        <v>-1268.2116057595713</v>
      </c>
      <c r="BR35" s="179">
        <f>+[2]PGE!BQ52</f>
        <v>-1959.4287841008154</v>
      </c>
      <c r="BS35" s="179">
        <f>+[2]PGE!BR52</f>
        <v>47.75976480204281</v>
      </c>
      <c r="BT35" s="179">
        <f>+[2]PGE!BS52</f>
        <v>-910.57137370104033</v>
      </c>
      <c r="BU35" s="179">
        <f>+[2]PGE!BT52</f>
        <v>-558.94792837762384</v>
      </c>
      <c r="BV35" s="179">
        <f>+[2]PGE!BU52</f>
        <v>-320.06386347516491</v>
      </c>
      <c r="BW35" s="179">
        <f>+[2]PGE!BV52</f>
        <v>-543.78534488611763</v>
      </c>
      <c r="BX35" s="179">
        <f>+[2]PGE!BW52</f>
        <v>-862.33345178087734</v>
      </c>
      <c r="BY35" s="179">
        <f>+[2]PGE!BX52</f>
        <v>-810.72023672265186</v>
      </c>
      <c r="BZ35" s="179">
        <f>+[2]PGE!BY52</f>
        <v>-1034.7759947772538</v>
      </c>
      <c r="CA35" s="179">
        <f>+[2]PGE!BZ52</f>
        <v>-900.44579099105249</v>
      </c>
      <c r="CB35" s="179">
        <f>+[2]PGE!CA52</f>
        <v>-1125.9930290596835</v>
      </c>
      <c r="CC35" s="179">
        <f>+[2]PGE!CB52</f>
        <v>-1293.3682923204838</v>
      </c>
      <c r="CD35" s="179">
        <f>+[2]PGE!CC52</f>
        <v>-2295.0784399061904</v>
      </c>
      <c r="CE35" s="179">
        <f>+[2]PGE!CD52</f>
        <v>396.30158649619261</v>
      </c>
      <c r="CF35" s="179">
        <f>+[2]PGE!CE52</f>
        <v>-365.00650501196992</v>
      </c>
      <c r="CG35" s="179">
        <f>+[2]PGE!CF52</f>
        <v>-800.1344743587224</v>
      </c>
      <c r="CH35" s="179">
        <f>+[2]PGE!CG52</f>
        <v>302.32865445697144</v>
      </c>
      <c r="CI35" s="179">
        <f>+[2]PGE!CH52</f>
        <v>-741.60817221050638</v>
      </c>
      <c r="CJ35" s="179">
        <f>+[2]PGE!CI52</f>
        <v>-872.71339337847439</v>
      </c>
      <c r="CK35" s="179">
        <f>+[2]PGE!CJ52</f>
        <v>182.07776305532934</v>
      </c>
      <c r="CL35" s="179">
        <f>+[2]PGE!CK52</f>
        <v>-316.80850472873567</v>
      </c>
      <c r="CM35" s="179">
        <f>+[2]PGE!CL52</f>
        <v>-367.25907699461004</v>
      </c>
      <c r="CN35" s="179">
        <f>+[2]PGE!CM52</f>
        <v>-739.38644521185779</v>
      </c>
      <c r="CO35" s="179">
        <f>+[2]PGE!CN52</f>
        <v>-413.32921108720529</v>
      </c>
      <c r="CP35" s="179">
        <f>+[2]PGE!CO52</f>
        <v>-2742.2429351395813</v>
      </c>
      <c r="CQ35" s="179">
        <f>+[2]PGE!CP52</f>
        <v>261.18279135039234</v>
      </c>
      <c r="CR35" s="179">
        <f>+[2]PGE!CQ52</f>
        <v>-641.46254189783053</v>
      </c>
      <c r="CS35" s="179">
        <f>+[2]PGE!CR52</f>
        <v>-962.88354598807223</v>
      </c>
      <c r="CT35" s="179">
        <f>+[2]PGE!CS52</f>
        <v>-25.888976093588099</v>
      </c>
      <c r="CU35" s="179">
        <f>+[2]PGE!CT52</f>
        <v>-158.27631023221011</v>
      </c>
      <c r="CV35" s="179">
        <f>+[2]PGE!CU52</f>
        <v>-674.20340662972922</v>
      </c>
      <c r="CW35" s="179">
        <f>+[2]PGE!CV52</f>
        <v>-392.89771625189337</v>
      </c>
      <c r="CX35" s="179">
        <f>+[2]PGE!CW52</f>
        <v>-470.23942001188789</v>
      </c>
      <c r="CY35" s="179">
        <f>+[2]PGE!CX52</f>
        <v>-823.012183801834</v>
      </c>
      <c r="CZ35" s="179">
        <f>+[2]PGE!CY52</f>
        <v>-467.15118861954215</v>
      </c>
      <c r="DA35" s="179">
        <f>+[2]PGE!CZ52</f>
        <v>-1067.396966844088</v>
      </c>
      <c r="DB35" s="179">
        <f>+[2]PGE!DA52</f>
        <v>-2092.7007670732019</v>
      </c>
      <c r="DC35" s="179">
        <f>+[2]PGE!DB52</f>
        <v>275.59498010165862</v>
      </c>
      <c r="DD35" s="179">
        <f>+[2]PGE!DC52</f>
        <v>-608.46770864541827</v>
      </c>
      <c r="DE35" s="179">
        <f>+[2]PGE!DD52</f>
        <v>-1073.8474132790977</v>
      </c>
      <c r="DF35" s="179">
        <f>+[2]PGE!DE52</f>
        <v>27.175031769257203</v>
      </c>
      <c r="DG35" s="179">
        <f>+[2]PGE!DF52</f>
        <v>-283.07154640049885</v>
      </c>
      <c r="DH35" s="179">
        <f>+[2]PGE!DG52</f>
        <v>-535.38900021858058</v>
      </c>
      <c r="DI35" s="179">
        <f>+[2]PGE!DH52</f>
        <v>212.58024052452538</v>
      </c>
      <c r="DJ35" s="179">
        <f>+[2]PGE!DI52</f>
        <v>-369.9366877171642</v>
      </c>
      <c r="DK35" s="179">
        <f>+[2]PGE!DJ52</f>
        <v>-324.48380060901195</v>
      </c>
      <c r="DL35" s="179">
        <f>+[2]PGE!DK52</f>
        <v>-667.84455062729035</v>
      </c>
      <c r="DM35" s="179">
        <f>+[2]PGE!DL52</f>
        <v>-701.48184385713375</v>
      </c>
      <c r="DN35" s="179">
        <f>+[2]PGE!DM52</f>
        <v>-2563.1083642192116</v>
      </c>
      <c r="DO35" s="179">
        <f>+[2]PGE!DN52</f>
        <v>260.60237699951767</v>
      </c>
      <c r="DP35" s="179">
        <f>+[2]PGE!DO52</f>
        <v>-460.7477094417693</v>
      </c>
      <c r="DQ35" s="179">
        <f>+[2]PGE!DP52</f>
        <v>-843.53818163596634</v>
      </c>
      <c r="DR35" s="179">
        <f>+[2]PGE!DQ52</f>
        <v>-156.92334860640858</v>
      </c>
      <c r="DS35" s="179">
        <f>+[2]PGE!DR52</f>
        <v>-199.88896644905662</v>
      </c>
      <c r="DT35" s="179">
        <f>+[2]PGE!DS52</f>
        <v>-288.97139502669279</v>
      </c>
      <c r="DU35" s="179">
        <f>+[2]PGE!DT52</f>
        <v>-124.16507293463519</v>
      </c>
      <c r="DV35" s="179">
        <f>+[2]PGE!DU52</f>
        <v>-354.59748278681764</v>
      </c>
      <c r="DW35" s="179">
        <f>+[2]PGE!DV52</f>
        <v>-363.47586358000808</v>
      </c>
      <c r="DX35" s="179">
        <f>+[2]PGE!DW52</f>
        <v>-193.80376665866788</v>
      </c>
      <c r="DY35" s="179">
        <f>+[2]PGE!DX52</f>
        <v>-120.44805910203877</v>
      </c>
      <c r="DZ35" s="179">
        <f>+[2]PGE!DY52</f>
        <v>-1515.2745742845377</v>
      </c>
      <c r="EA35" s="179">
        <f>+[2]PGE!DZ52</f>
        <v>12.624574765887928</v>
      </c>
      <c r="EB35" s="179">
        <f>+[2]PGE!EA52</f>
        <v>-365.47102500970095</v>
      </c>
      <c r="EC35" s="179">
        <f>+[2]PGE!EB52</f>
        <v>-271.55167781895216</v>
      </c>
      <c r="ED35" s="179">
        <f>+[2]PGE!EC52</f>
        <v>78.302821495511125</v>
      </c>
      <c r="EE35" s="179">
        <f>+[2]PGE!ED52</f>
        <v>-241.86097256190214</v>
      </c>
      <c r="EF35" s="179">
        <f>+[2]PGE!EE52</f>
        <v>-651.63365980004892</v>
      </c>
      <c r="EG35" s="179">
        <f>+[2]PGE!EF52</f>
        <v>-696.87821567149717</v>
      </c>
      <c r="EH35" s="179">
        <f>+[2]PGE!EG52</f>
        <v>-275.0887221626972</v>
      </c>
      <c r="EI35" s="179">
        <f>+[2]PGE!EH52</f>
        <v>-549.08113840900319</v>
      </c>
      <c r="EJ35" s="179">
        <f>+[2]PGE!EI52</f>
        <v>-218.0793994977862</v>
      </c>
      <c r="EK35" s="179">
        <f>+[2]PGE!EJ52</f>
        <v>-429.32208087221784</v>
      </c>
      <c r="EL35" s="179">
        <f>+[2]PGE!EK52</f>
        <v>-2560.462497921586</v>
      </c>
      <c r="EM35" s="179">
        <f>+[2]PGE!EL52</f>
        <v>137.48490452021588</v>
      </c>
      <c r="EN35" s="179">
        <f>+[2]PGE!EM52</f>
        <v>-427.68581845348785</v>
      </c>
      <c r="EO35" s="179">
        <f>+[2]PGE!EN52</f>
        <v>90.130362477505514</v>
      </c>
      <c r="EP35" s="179">
        <f>+[2]PGE!EO52</f>
        <v>-540.43819177273531</v>
      </c>
      <c r="EQ35" s="179">
        <f>+[2]PGE!EP52</f>
        <v>-1545.7384691690818</v>
      </c>
      <c r="ER35" s="179">
        <f>+[2]PGE!EQ52</f>
        <v>-1045.0045454595315</v>
      </c>
      <c r="ES35" s="179">
        <f>+[2]PGE!ER52</f>
        <v>-744.17911847744745</v>
      </c>
      <c r="ET35" s="179">
        <f>+[2]PGE!ES52</f>
        <v>-776.50419523569394</v>
      </c>
      <c r="EU35" s="179">
        <f>+[2]PGE!ET52</f>
        <v>134.3027114482918</v>
      </c>
      <c r="EV35" s="179">
        <f>+[2]PGE!EU52</f>
        <v>-618.82964320247629</v>
      </c>
      <c r="EW35" s="179">
        <f>+[2]PGE!EV52</f>
        <v>-447.75712217208752</v>
      </c>
      <c r="EX35" s="179">
        <f>+[2]PGE!EW52</f>
        <v>-1888.1212132464489</v>
      </c>
      <c r="EY35" s="179">
        <f>+[2]PGE!EX52</f>
        <v>-97.955021430079341</v>
      </c>
      <c r="EZ35" s="179">
        <f>+[2]PGE!EY52</f>
        <v>-438.0856302656257</v>
      </c>
      <c r="FA35" s="179">
        <f>+[2]PGE!EZ52</f>
        <v>12.848551552994195</v>
      </c>
      <c r="FB35" s="179">
        <f>+[2]PGE!FA52</f>
        <v>86.640117490718694</v>
      </c>
      <c r="FC35" s="179">
        <f>+[2]PGE!FB52</f>
        <v>-391.01382665467963</v>
      </c>
      <c r="FD35" s="179">
        <f>+[2]PGE!FC52</f>
        <v>-278.91488762232348</v>
      </c>
      <c r="FE35" s="179">
        <f>+[2]PGE!FD52</f>
        <v>-410.33724645007305</v>
      </c>
      <c r="FF35" s="179">
        <f>+[2]PGE!FE52</f>
        <v>-570.96044901913365</v>
      </c>
      <c r="FG35" s="179">
        <f>+[2]PGE!FF52</f>
        <v>348.63814658664842</v>
      </c>
      <c r="FH35" s="179">
        <f>+[2]PGE!FG52</f>
        <v>-379.45559929459569</v>
      </c>
      <c r="FI35" s="179">
        <f>+[2]PGE!FH52</f>
        <v>8.3608256965339933</v>
      </c>
      <c r="FJ35" s="179">
        <f>+[2]PGE!FI52</f>
        <v>-2291.5364814847508</v>
      </c>
      <c r="FK35" s="179">
        <f>+[2]PGE!FJ52</f>
        <v>480.91048451772622</v>
      </c>
      <c r="FL35" s="179">
        <f>+[2]PGE!FK52</f>
        <v>-645.47629831589575</v>
      </c>
      <c r="FM35" s="179">
        <f>+[2]PGE!FL52</f>
        <v>283.44534274430362</v>
      </c>
      <c r="FN35" s="179">
        <f>+[2]PGE!FM52</f>
        <v>224.67645430119546</v>
      </c>
      <c r="FO35" s="179">
        <f>+[2]PGE!FN52</f>
        <v>406.63948681431384</v>
      </c>
      <c r="FP35" s="179">
        <f>+[2]PGE!FO52</f>
        <v>-469.43005924659337</v>
      </c>
      <c r="FQ35" s="179">
        <f>+[2]PGE!FP52</f>
        <v>65.075507790629217</v>
      </c>
      <c r="FR35" s="179">
        <f>+[2]PGE!FQ52</f>
        <v>-90.248000537848839</v>
      </c>
      <c r="FS35" s="179">
        <f>+[2]PGE!FR52</f>
        <v>-26.490141807127884</v>
      </c>
      <c r="FT35" s="179">
        <f>+[2]PGE!FS52</f>
        <v>-293.97485797726563</v>
      </c>
      <c r="FU35" s="179">
        <f>+[2]PGE!FT52</f>
        <v>-566.80016413704266</v>
      </c>
      <c r="FV35" s="179">
        <f>+[2]PGE!FU52</f>
        <v>-1341.4583512154798</v>
      </c>
      <c r="FW35" s="179">
        <f>+[2]PGE!FV52</f>
        <v>272.86968298404304</v>
      </c>
      <c r="FX35" s="179">
        <f>+[2]PGE!FW52</f>
        <v>-803.07974738213602</v>
      </c>
      <c r="FY35" s="179">
        <f>+[2]PGE!FX52</f>
        <v>-249.87871415805353</v>
      </c>
      <c r="FZ35" s="179">
        <f>+[2]PGE!FY52</f>
        <v>493.51335769277921</v>
      </c>
      <c r="GA35" s="179">
        <f>+[2]PGE!FZ52</f>
        <v>-651.85715355822185</v>
      </c>
      <c r="GB35" s="179">
        <f>+[2]PGE!GA52</f>
        <v>-525.58078517961803</v>
      </c>
      <c r="GC35" s="179">
        <f>+[2]PGE!GB52</f>
        <v>-688.11537117384796</v>
      </c>
      <c r="GD35" s="179">
        <f>+[2]PGE!GC52</f>
        <v>-719.39387992585398</v>
      </c>
      <c r="GE35" s="179">
        <f>+[2]PGE!GD52</f>
        <v>-381.2218716553748</v>
      </c>
      <c r="GF35" s="179">
        <f>+[2]PGE!GE52</f>
        <v>-614.94274911763387</v>
      </c>
      <c r="GG35" s="179">
        <f>+[2]PGE!GF52</f>
        <v>-983.49269345952985</v>
      </c>
      <c r="GH35" s="179">
        <f>+[2]PGE!GG52</f>
        <v>-1467.8692261651008</v>
      </c>
    </row>
    <row r="36" spans="2:190" s="95" customFormat="1">
      <c r="B36" s="180">
        <v>4</v>
      </c>
      <c r="C36" s="181" t="s">
        <v>98</v>
      </c>
      <c r="D36" s="164">
        <f t="shared" ref="D36:BN36" si="203">+D35-D34</f>
        <v>-569.48130665141798</v>
      </c>
      <c r="E36" s="164">
        <f t="shared" si="203"/>
        <v>-1577.355686320856</v>
      </c>
      <c r="F36" s="164">
        <f t="shared" si="203"/>
        <v>-159.45493207643722</v>
      </c>
      <c r="G36" s="164">
        <f t="shared" si="203"/>
        <v>-489.23694219920253</v>
      </c>
      <c r="H36" s="164">
        <f t="shared" si="203"/>
        <v>139.42462990145214</v>
      </c>
      <c r="I36" s="164">
        <f t="shared" si="203"/>
        <v>-423.58063169981369</v>
      </c>
      <c r="J36" s="164">
        <f>+J35-J34</f>
        <v>24.237689614317787</v>
      </c>
      <c r="K36" s="164">
        <f t="shared" si="203"/>
        <v>-113.97411727057897</v>
      </c>
      <c r="L36" s="164">
        <f t="shared" ref="L36:M36" si="204">+L35-L34</f>
        <v>-28.418803820437461</v>
      </c>
      <c r="M36" s="164">
        <f t="shared" si="204"/>
        <v>380.59310144419851</v>
      </c>
      <c r="N36" s="164">
        <f t="shared" si="14"/>
        <v>342.78314703114347</v>
      </c>
      <c r="O36" s="164">
        <f t="shared" si="203"/>
        <v>-60.205364017844886</v>
      </c>
      <c r="P36" s="164">
        <f t="shared" si="203"/>
        <v>-205.0678983904827</v>
      </c>
      <c r="Q36" s="164">
        <f t="shared" si="203"/>
        <v>-357.01635171300245</v>
      </c>
      <c r="R36" s="164">
        <f t="shared" si="203"/>
        <v>52.808307469913416</v>
      </c>
      <c r="S36" s="164">
        <f t="shared" si="203"/>
        <v>-168.72578881888489</v>
      </c>
      <c r="T36" s="164">
        <f t="shared" si="203"/>
        <v>-166.10435217326722</v>
      </c>
      <c r="U36" s="164">
        <f t="shared" si="203"/>
        <v>-1089.9658124194498</v>
      </c>
      <c r="V36" s="164">
        <f t="shared" si="203"/>
        <v>-152.55973290925522</v>
      </c>
      <c r="W36" s="164">
        <f t="shared" si="203"/>
        <v>1003.4975297614608</v>
      </c>
      <c r="X36" s="164">
        <f t="shared" si="203"/>
        <v>-36.109734676862672</v>
      </c>
      <c r="Y36" s="164">
        <f t="shared" si="203"/>
        <v>586.52687753801956</v>
      </c>
      <c r="Z36" s="164">
        <f t="shared" si="203"/>
        <v>-1713.3696046990508</v>
      </c>
      <c r="AA36" s="164">
        <f t="shared" si="203"/>
        <v>23.957258121606401</v>
      </c>
      <c r="AB36" s="164">
        <f t="shared" si="203"/>
        <v>-104.090251978428</v>
      </c>
      <c r="AC36" s="164">
        <f t="shared" si="203"/>
        <v>40.727936984198095</v>
      </c>
      <c r="AD36" s="164">
        <f t="shared" si="203"/>
        <v>-449.83188532658642</v>
      </c>
      <c r="AE36" s="164">
        <f t="shared" si="203"/>
        <v>-784.75434259656981</v>
      </c>
      <c r="AF36" s="164">
        <f t="shared" si="203"/>
        <v>-119.73118852892514</v>
      </c>
      <c r="AG36" s="164">
        <f t="shared" si="203"/>
        <v>615.26301502801471</v>
      </c>
      <c r="AH36" s="164">
        <f t="shared" si="203"/>
        <v>428.6471459989325</v>
      </c>
      <c r="AI36" s="164">
        <f t="shared" si="203"/>
        <v>-813.76312954441437</v>
      </c>
      <c r="AJ36" s="164">
        <f t="shared" si="203"/>
        <v>220.80261415644964</v>
      </c>
      <c r="AK36" s="164">
        <f t="shared" si="203"/>
        <v>568.1014031594018</v>
      </c>
      <c r="AL36" s="164">
        <f t="shared" si="203"/>
        <v>-398.72151947124416</v>
      </c>
      <c r="AM36" s="164">
        <f t="shared" si="203"/>
        <v>-32.53479823421867</v>
      </c>
      <c r="AN36" s="164">
        <f t="shared" si="203"/>
        <v>-297.33430801219265</v>
      </c>
      <c r="AO36" s="164">
        <f t="shared" si="203"/>
        <v>151.75598596580107</v>
      </c>
      <c r="AP36" s="164">
        <f t="shared" si="203"/>
        <v>202.35080989492599</v>
      </c>
      <c r="AQ36" s="164">
        <f t="shared" si="203"/>
        <v>503.79087644936021</v>
      </c>
      <c r="AR36" s="164">
        <f t="shared" si="203"/>
        <v>-241.39774577302842</v>
      </c>
      <c r="AS36" s="164">
        <f t="shared" si="203"/>
        <v>-199.26333335496952</v>
      </c>
      <c r="AT36" s="164">
        <f t="shared" si="203"/>
        <v>-177.10391459193943</v>
      </c>
      <c r="AU36" s="164">
        <f>+AU35-AU34</f>
        <v>104.59798232971832</v>
      </c>
      <c r="AV36" s="164">
        <f>+AV35-AV34</f>
        <v>3.7855284296992977</v>
      </c>
      <c r="AW36" s="164">
        <f>+AW35-AW34</f>
        <v>36.228635647694773</v>
      </c>
      <c r="AX36" s="164">
        <f>+AX35-AX34</f>
        <v>-173.03095022755406</v>
      </c>
      <c r="AY36" s="164">
        <f t="shared" ref="AY36:BC36" si="205">+AY35-AY34</f>
        <v>295.65533599679378</v>
      </c>
      <c r="AZ36" s="164">
        <f t="shared" si="205"/>
        <v>-135.1976630740246</v>
      </c>
      <c r="BA36" s="164">
        <f t="shared" si="205"/>
        <v>148.64420901792562</v>
      </c>
      <c r="BB36" s="164">
        <f t="shared" si="205"/>
        <v>71.363091503501892</v>
      </c>
      <c r="BC36" s="164">
        <f t="shared" si="205"/>
        <v>257.11266493403764</v>
      </c>
      <c r="BD36" s="164">
        <f t="shared" si="20"/>
        <v>53.07377432491478</v>
      </c>
      <c r="BE36" s="164">
        <f t="shared" si="21"/>
        <v>72.523374721186201</v>
      </c>
      <c r="BF36" s="164">
        <f t="shared" si="22"/>
        <v>-39.926666948995035</v>
      </c>
      <c r="BG36" s="164">
        <f t="shared" si="203"/>
        <v>819.99797994579808</v>
      </c>
      <c r="BH36" s="164">
        <f t="shared" si="203"/>
        <v>-579.18729991514579</v>
      </c>
      <c r="BI36" s="164">
        <f t="shared" si="203"/>
        <v>-301.0160440484978</v>
      </c>
      <c r="BJ36" s="164">
        <f t="shared" si="203"/>
        <v>-144.71711649980443</v>
      </c>
      <c r="BK36" s="164">
        <f t="shared" si="203"/>
        <v>-54.98936712455253</v>
      </c>
      <c r="BL36" s="164">
        <f t="shared" si="203"/>
        <v>-5.3614147661251081</v>
      </c>
      <c r="BM36" s="164">
        <f t="shared" si="203"/>
        <v>-68.273064371167493</v>
      </c>
      <c r="BN36" s="164">
        <f t="shared" si="203"/>
        <v>-314.59835836687307</v>
      </c>
      <c r="BO36" s="164">
        <f t="shared" ref="BO36:DZ36" si="206">+BO35-BO34</f>
        <v>25.85507102503891</v>
      </c>
      <c r="BP36" s="164">
        <f t="shared" si="206"/>
        <v>-350.45632115610715</v>
      </c>
      <c r="BQ36" s="164">
        <f t="shared" si="206"/>
        <v>-121.46835222721802</v>
      </c>
      <c r="BR36" s="164">
        <f t="shared" si="206"/>
        <v>524.73298085323904</v>
      </c>
      <c r="BS36" s="164">
        <f t="shared" si="206"/>
        <v>-202.77657306927517</v>
      </c>
      <c r="BT36" s="164">
        <f t="shared" si="206"/>
        <v>-86.451390926281192</v>
      </c>
      <c r="BU36" s="164">
        <f t="shared" si="206"/>
        <v>120.50217517667102</v>
      </c>
      <c r="BV36" s="164">
        <f t="shared" si="206"/>
        <v>-188.74203349515301</v>
      </c>
      <c r="BW36" s="164">
        <f t="shared" si="206"/>
        <v>-280.2461985896382</v>
      </c>
      <c r="BX36" s="164">
        <f t="shared" si="206"/>
        <v>302.88387991152354</v>
      </c>
      <c r="BY36" s="164">
        <f t="shared" si="206"/>
        <v>-441.28149071303307</v>
      </c>
      <c r="BZ36" s="164">
        <f t="shared" si="206"/>
        <v>-368.63389375859288</v>
      </c>
      <c r="CA36" s="164">
        <f t="shared" si="206"/>
        <v>-280.05042794782435</v>
      </c>
      <c r="CB36" s="164">
        <f t="shared" si="206"/>
        <v>-412.87675906780646</v>
      </c>
      <c r="CC36" s="164">
        <f t="shared" si="206"/>
        <v>-353.07136162031986</v>
      </c>
      <c r="CD36" s="164">
        <f t="shared" si="206"/>
        <v>613.38838777887122</v>
      </c>
      <c r="CE36" s="164">
        <f t="shared" si="206"/>
        <v>73.88497860073619</v>
      </c>
      <c r="CF36" s="164">
        <f t="shared" si="206"/>
        <v>724.5765123068179</v>
      </c>
      <c r="CG36" s="164">
        <f t="shared" si="206"/>
        <v>205.03603885390635</v>
      </c>
      <c r="CH36" s="164">
        <f t="shared" si="206"/>
        <v>254.89782606557114</v>
      </c>
      <c r="CI36" s="164">
        <f t="shared" si="206"/>
        <v>-199.49536177903462</v>
      </c>
      <c r="CJ36" s="164">
        <f t="shared" si="206"/>
        <v>-91.51219896339785</v>
      </c>
      <c r="CK36" s="164">
        <f t="shared" si="206"/>
        <v>632.75057682036629</v>
      </c>
      <c r="CL36" s="164">
        <f t="shared" si="206"/>
        <v>-55.209111712392485</v>
      </c>
      <c r="CM36" s="164">
        <f t="shared" si="206"/>
        <v>8.9854124300443914</v>
      </c>
      <c r="CN36" s="164">
        <f t="shared" si="206"/>
        <v>-139.29877299102577</v>
      </c>
      <c r="CO36" s="164">
        <f t="shared" si="206"/>
        <v>-704.12980506560234</v>
      </c>
      <c r="CP36" s="164">
        <f t="shared" si="206"/>
        <v>-869.9410266424245</v>
      </c>
      <c r="CQ36" s="164">
        <f t="shared" si="206"/>
        <v>-125.07139485943799</v>
      </c>
      <c r="CR36" s="164">
        <f t="shared" si="206"/>
        <v>803.61881784321099</v>
      </c>
      <c r="CS36" s="164">
        <f t="shared" si="206"/>
        <v>-654.59016486216615</v>
      </c>
      <c r="CT36" s="164">
        <f t="shared" si="206"/>
        <v>180.7594696498569</v>
      </c>
      <c r="CU36" s="164">
        <f t="shared" si="206"/>
        <v>-16.562885900996491</v>
      </c>
      <c r="CV36" s="164">
        <f t="shared" si="206"/>
        <v>-268.28683572728801</v>
      </c>
      <c r="CW36" s="164">
        <f t="shared" si="206"/>
        <v>-37.806640027125127</v>
      </c>
      <c r="CX36" s="164">
        <f t="shared" si="206"/>
        <v>-3.4905190185342008</v>
      </c>
      <c r="CY36" s="164">
        <f t="shared" si="206"/>
        <v>82.02509602985765</v>
      </c>
      <c r="CZ36" s="164">
        <f t="shared" si="206"/>
        <v>143.85130144836728</v>
      </c>
      <c r="DA36" s="164">
        <f t="shared" si="206"/>
        <v>-443.23312446999228</v>
      </c>
      <c r="DB36" s="164">
        <f t="shared" si="206"/>
        <v>-150.45006230496006</v>
      </c>
      <c r="DC36" s="164">
        <f t="shared" si="206"/>
        <v>-813.21028163860501</v>
      </c>
      <c r="DD36" s="164">
        <f t="shared" si="206"/>
        <v>-53.298324413468549</v>
      </c>
      <c r="DE36" s="164">
        <f t="shared" si="206"/>
        <v>81.754263455504997</v>
      </c>
      <c r="DF36" s="164">
        <f t="shared" si="206"/>
        <v>-149.83605580151016</v>
      </c>
      <c r="DG36" s="164">
        <f t="shared" si="206"/>
        <v>1066.8213726330946</v>
      </c>
      <c r="DH36" s="164">
        <f t="shared" si="206"/>
        <v>-1036.7165053605095</v>
      </c>
      <c r="DI36" s="164">
        <f t="shared" si="206"/>
        <v>412.68968012099378</v>
      </c>
      <c r="DJ36" s="164">
        <f t="shared" si="206"/>
        <v>-43.51407284557348</v>
      </c>
      <c r="DK36" s="164">
        <f t="shared" si="206"/>
        <v>246.08740775259355</v>
      </c>
      <c r="DL36" s="164">
        <f t="shared" si="206"/>
        <v>-245.75548878517907</v>
      </c>
      <c r="DM36" s="164">
        <f t="shared" si="206"/>
        <v>48.400653865052391</v>
      </c>
      <c r="DN36" s="164">
        <f t="shared" si="206"/>
        <v>626.00198091906077</v>
      </c>
      <c r="DO36" s="164">
        <f t="shared" si="206"/>
        <v>-466.3091976882738</v>
      </c>
      <c r="DP36" s="164">
        <f t="shared" si="206"/>
        <v>-276.29362953487203</v>
      </c>
      <c r="DQ36" s="164">
        <f t="shared" si="206"/>
        <v>-71.160302321269683</v>
      </c>
      <c r="DR36" s="164">
        <f t="shared" si="206"/>
        <v>23.382902247332368</v>
      </c>
      <c r="DS36" s="164">
        <f t="shared" si="206"/>
        <v>145.63067092447665</v>
      </c>
      <c r="DT36" s="164">
        <f t="shared" si="206"/>
        <v>51.789040984640735</v>
      </c>
      <c r="DU36" s="164">
        <f t="shared" si="206"/>
        <v>89.486657676897721</v>
      </c>
      <c r="DV36" s="164">
        <f t="shared" si="206"/>
        <v>131.6821666929165</v>
      </c>
      <c r="DW36" s="164">
        <f t="shared" si="206"/>
        <v>346.93257878958696</v>
      </c>
      <c r="DX36" s="164">
        <f t="shared" si="206"/>
        <v>-292.09382766173394</v>
      </c>
      <c r="DY36" s="164">
        <f t="shared" si="206"/>
        <v>622.21244997269434</v>
      </c>
      <c r="DZ36" s="164">
        <f t="shared" si="206"/>
        <v>-728.84014178220468</v>
      </c>
      <c r="EA36" s="164">
        <f t="shared" ref="EA36:EW36" si="207">+EA35-EA34</f>
        <v>4.1308344842199176</v>
      </c>
      <c r="EB36" s="164">
        <f t="shared" si="207"/>
        <v>106.7038370786322</v>
      </c>
      <c r="EC36" s="164">
        <f t="shared" si="207"/>
        <v>-143.36946979707045</v>
      </c>
      <c r="ED36" s="164">
        <f t="shared" si="207"/>
        <v>92.120146746366572</v>
      </c>
      <c r="EE36" s="164">
        <f t="shared" si="207"/>
        <v>-483.07104989399056</v>
      </c>
      <c r="EF36" s="164">
        <f t="shared" si="207"/>
        <v>93.616595135430089</v>
      </c>
      <c r="EG36" s="164">
        <f t="shared" si="207"/>
        <v>72.794099005037879</v>
      </c>
      <c r="EH36" s="164">
        <f t="shared" si="207"/>
        <v>-109.39494800356562</v>
      </c>
      <c r="EI36" s="164">
        <f t="shared" si="207"/>
        <v>188.35683496432989</v>
      </c>
      <c r="EJ36" s="164">
        <f t="shared" si="207"/>
        <v>205.19895881109824</v>
      </c>
      <c r="EK36" s="164">
        <f t="shared" si="207"/>
        <v>119.44661759417397</v>
      </c>
      <c r="EL36" s="164">
        <f t="shared" si="207"/>
        <v>-122.29476651034474</v>
      </c>
      <c r="EM36" s="164">
        <f t="shared" si="207"/>
        <v>-158.18001960528034</v>
      </c>
      <c r="EN36" s="164">
        <f t="shared" si="207"/>
        <v>227.08380074015849</v>
      </c>
      <c r="EO36" s="164">
        <f t="shared" si="207"/>
        <v>434.88709531447944</v>
      </c>
      <c r="EP36" s="164">
        <f t="shared" si="207"/>
        <v>-231.65223209647155</v>
      </c>
      <c r="EQ36" s="164">
        <f t="shared" si="207"/>
        <v>-23.826908618504149</v>
      </c>
      <c r="ER36" s="164">
        <f t="shared" si="207"/>
        <v>14.081394941948474</v>
      </c>
      <c r="ES36" s="164">
        <f t="shared" si="207"/>
        <v>-50.561748792700882</v>
      </c>
      <c r="ET36" s="164">
        <f t="shared" si="207"/>
        <v>-83.353792539495998</v>
      </c>
      <c r="EU36" s="164">
        <f t="shared" si="207"/>
        <v>-65.347792022772495</v>
      </c>
      <c r="EV36" s="164">
        <f t="shared" si="207"/>
        <v>1.2164699058168935</v>
      </c>
      <c r="EW36" s="164">
        <f t="shared" si="207"/>
        <v>153.38293361206593</v>
      </c>
      <c r="EX36" s="164">
        <f t="shared" ref="EX36" si="208">+EX35-EX34</f>
        <v>-331.7033181098202</v>
      </c>
      <c r="EY36" s="164">
        <f>+EY35-EY34</f>
        <v>94.767137138722546</v>
      </c>
      <c r="EZ36" s="164">
        <f t="shared" ref="EZ36:FD36" si="209">+EZ35-EZ34</f>
        <v>295.82507754392668</v>
      </c>
      <c r="FA36" s="164">
        <f t="shared" si="209"/>
        <v>-285.99423235293079</v>
      </c>
      <c r="FB36" s="164">
        <f t="shared" si="209"/>
        <v>229.20208870948397</v>
      </c>
      <c r="FC36" s="164">
        <f t="shared" si="209"/>
        <v>-31.526910091987247</v>
      </c>
      <c r="FD36" s="164">
        <f t="shared" si="209"/>
        <v>-193.8896501877978</v>
      </c>
      <c r="FE36" s="164">
        <f t="shared" ref="FE36" si="210">+FE35-FE34</f>
        <v>75.385807049235609</v>
      </c>
      <c r="FF36" s="164">
        <f t="shared" ref="FF36" si="211">+FF35-FF34</f>
        <v>37.937963899360739</v>
      </c>
      <c r="FG36" s="164">
        <f t="shared" ref="FG36" si="212">+FG35-FG34</f>
        <v>-77.095135300903394</v>
      </c>
      <c r="FH36" s="164">
        <f t="shared" ref="FH36:FI36" si="213">+FH35-FH34</f>
        <v>3.5120435814067719</v>
      </c>
      <c r="FI36" s="164">
        <f t="shared" si="213"/>
        <v>157.10570582030081</v>
      </c>
      <c r="FJ36" s="164">
        <f>+FJ35-FJ34</f>
        <v>-333.64869962926127</v>
      </c>
      <c r="FK36" s="164">
        <f>+FK35-FK34</f>
        <v>-6.7547597634779777</v>
      </c>
      <c r="FL36" s="164">
        <f t="shared" ref="FL36" si="214">+FL35-FL34</f>
        <v>-55.817441369516473</v>
      </c>
      <c r="FM36" s="164">
        <f t="shared" ref="FM36" si="215">+FM35-FM34</f>
        <v>358.29160112978832</v>
      </c>
      <c r="FN36" s="164">
        <f t="shared" ref="FN36" si="216">+FN35-FN34</f>
        <v>-179.9515311864912</v>
      </c>
      <c r="FO36" s="164">
        <f t="shared" ref="FO36" si="217">+FO35-FO34</f>
        <v>8.4355524377129427</v>
      </c>
      <c r="FP36" s="164">
        <f t="shared" ref="FP36:FQ36" si="218">+FP35-FP34</f>
        <v>36.382379674754702</v>
      </c>
      <c r="FQ36" s="164">
        <f t="shared" si="218"/>
        <v>120.16766288875621</v>
      </c>
      <c r="FR36" s="164">
        <f t="shared" ref="FR36" si="219">+FR35-FR34</f>
        <v>55.377199570279146</v>
      </c>
      <c r="FS36" s="164">
        <f t="shared" ref="FS36" si="220">+FS35-FS34</f>
        <v>-26.900653441109085</v>
      </c>
      <c r="FT36" s="164">
        <f t="shared" ref="FT36" si="221">+FT35-FT34</f>
        <v>134.22100145059358</v>
      </c>
      <c r="FU36" s="164">
        <f t="shared" ref="FU36" si="222">+FU35-FU34</f>
        <v>23.596492125178997</v>
      </c>
      <c r="FV36" s="164">
        <f t="shared" ref="FV36:FW36" si="223">+FV35-FV34</f>
        <v>-86.454402072270568</v>
      </c>
      <c r="FW36" s="164">
        <f t="shared" si="223"/>
        <v>57.026522757322681</v>
      </c>
      <c r="FX36" s="164">
        <f t="shared" ref="FX36" si="224">+FX35-FX34</f>
        <v>-5.6157946352659565</v>
      </c>
      <c r="FY36" s="164">
        <f t="shared" ref="FY36:FZ36" si="225">+FY35-FY34</f>
        <v>205.70193681198077</v>
      </c>
      <c r="FZ36" s="164">
        <f t="shared" si="225"/>
        <v>-108.64342988006695</v>
      </c>
      <c r="GA36" s="164">
        <f t="shared" ref="GA36:GB36" si="226">+GA35-GA34</f>
        <v>146.7011193005103</v>
      </c>
      <c r="GB36" s="164">
        <f t="shared" si="226"/>
        <v>15.016084904471427</v>
      </c>
      <c r="GC36" s="164">
        <f t="shared" ref="GC36:GD36" si="227">+GC35-GC34</f>
        <v>19.759019716632565</v>
      </c>
      <c r="GD36" s="164">
        <f t="shared" si="227"/>
        <v>16.816225349237129</v>
      </c>
      <c r="GE36" s="164">
        <f t="shared" ref="GE36" si="228">+GE35-GE34</f>
        <v>35.948129655316507</v>
      </c>
      <c r="GF36" s="164">
        <f t="shared" ref="GF36" si="229">+GF35-GF34</f>
        <v>12.495688794554553</v>
      </c>
      <c r="GG36" s="164">
        <f t="shared" ref="GG36:GH36" si="230">+GG35-GG34</f>
        <v>-432.13953990163213</v>
      </c>
      <c r="GH36" s="164">
        <f t="shared" si="230"/>
        <v>379.71718415808255</v>
      </c>
    </row>
    <row r="37" spans="2:190">
      <c r="B37" s="180">
        <v>5</v>
      </c>
      <c r="C37" s="181" t="s">
        <v>100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5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5"/>
      <c r="EM37" s="165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  <c r="EX37" s="165"/>
      <c r="EY37" s="165"/>
      <c r="EZ37" s="165"/>
      <c r="FA37" s="165"/>
      <c r="FB37" s="165"/>
      <c r="FC37" s="165"/>
      <c r="FD37" s="165"/>
      <c r="FE37" s="165"/>
      <c r="FF37" s="165"/>
      <c r="FG37" s="165"/>
      <c r="FH37" s="165"/>
      <c r="FI37" s="165"/>
      <c r="FJ37" s="165"/>
      <c r="FK37" s="165"/>
      <c r="FL37" s="165"/>
      <c r="FM37" s="165"/>
      <c r="FN37" s="165"/>
      <c r="FO37" s="165"/>
      <c r="FP37" s="165"/>
      <c r="FQ37" s="165"/>
      <c r="FR37" s="165"/>
      <c r="FS37" s="165"/>
      <c r="FT37" s="165"/>
      <c r="FU37" s="165"/>
      <c r="FV37" s="165"/>
      <c r="FW37" s="165"/>
      <c r="FX37" s="165"/>
      <c r="FY37" s="165"/>
      <c r="FZ37" s="165"/>
      <c r="GA37" s="165"/>
      <c r="GB37" s="165"/>
      <c r="GC37" s="165"/>
      <c r="GD37" s="165"/>
      <c r="GE37" s="165"/>
      <c r="GF37" s="165"/>
      <c r="GG37" s="165"/>
      <c r="GH37" s="165"/>
    </row>
    <row r="38" spans="2:190">
      <c r="B38" s="205"/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GT117"/>
  <sheetViews>
    <sheetView zoomScale="90" zoomScaleNormal="90" workbookViewId="0">
      <pane xSplit="3" ySplit="8" topLeftCell="D84" activePane="bottomRight" state="frozen"/>
      <selection activeCell="AV9" sqref="AV9"/>
      <selection pane="topRight" activeCell="AV9" sqref="AV9"/>
      <selection pane="bottomLeft" activeCell="AV9" sqref="AV9"/>
      <selection pane="bottomRight" activeCell="L96" sqref="L96"/>
    </sheetView>
  </sheetViews>
  <sheetFormatPr baseColWidth="10" defaultColWidth="23.42578125" defaultRowHeight="11.25"/>
  <cols>
    <col min="1" max="1" width="23.42578125" style="65"/>
    <col min="2" max="2" width="39.28515625" style="65" customWidth="1"/>
    <col min="3" max="3" width="18.5703125" style="65" customWidth="1"/>
    <col min="4" max="162" width="10.7109375" style="65" customWidth="1"/>
    <col min="163" max="163" width="10.7109375" style="76" customWidth="1"/>
    <col min="164" max="190" width="10.7109375" style="65" customWidth="1"/>
    <col min="191" max="16384" width="23.42578125" style="65"/>
  </cols>
  <sheetData>
    <row r="3" spans="2:202" s="209" customFormat="1" ht="26.25" customHeight="1">
      <c r="B3" s="208" t="s">
        <v>176</v>
      </c>
      <c r="C3" s="208"/>
      <c r="FG3" s="210"/>
    </row>
    <row r="4" spans="2:202" s="209" customFormat="1">
      <c r="B4" s="134"/>
      <c r="C4" s="134"/>
      <c r="FG4" s="210"/>
    </row>
    <row r="5" spans="2:202" ht="23.25" customHeight="1">
      <c r="B5" s="211"/>
      <c r="C5" s="211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FA5" s="76"/>
      <c r="FB5" s="76"/>
      <c r="FC5" s="76"/>
      <c r="FD5" s="76"/>
      <c r="FE5" s="76"/>
      <c r="FF5" s="76"/>
      <c r="FH5" s="76"/>
      <c r="FI5" s="76"/>
    </row>
    <row r="6" spans="2:202" ht="18.75" customHeight="1">
      <c r="B6" s="211"/>
      <c r="C6" s="211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EY6" s="213"/>
      <c r="EZ6" s="213"/>
      <c r="FA6" s="214"/>
      <c r="FB6" s="214"/>
      <c r="FC6" s="214"/>
      <c r="FD6" s="214"/>
      <c r="FE6" s="214"/>
      <c r="FF6" s="214"/>
      <c r="FG6" s="214"/>
      <c r="FH6" s="214"/>
      <c r="FI6" s="214"/>
    </row>
    <row r="7" spans="2:202" s="215" customFormat="1" ht="27" customHeight="1">
      <c r="B7" s="65"/>
      <c r="C7" s="65"/>
      <c r="D7" s="303" t="s">
        <v>0</v>
      </c>
      <c r="E7" s="304"/>
      <c r="F7" s="304"/>
      <c r="G7" s="304"/>
      <c r="H7" s="304"/>
      <c r="I7" s="304"/>
      <c r="J7" s="304"/>
      <c r="K7" s="304"/>
      <c r="L7" s="304"/>
      <c r="M7" s="304"/>
      <c r="N7" s="305"/>
      <c r="O7" s="149" t="s">
        <v>59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1"/>
      <c r="BG7" s="315" t="s">
        <v>60</v>
      </c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7"/>
    </row>
    <row r="8" spans="2:202" s="219" customFormat="1" ht="15" customHeight="1">
      <c r="B8" s="96"/>
      <c r="C8" s="216"/>
      <c r="D8" s="144">
        <v>2013</v>
      </c>
      <c r="E8" s="144">
        <v>2014</v>
      </c>
      <c r="F8" s="144">
        <v>2015</v>
      </c>
      <c r="G8" s="144">
        <v>2016</v>
      </c>
      <c r="H8" s="144">
        <v>2017</v>
      </c>
      <c r="I8" s="144">
        <v>2018</v>
      </c>
      <c r="J8" s="144">
        <v>2019</v>
      </c>
      <c r="K8" s="144">
        <v>2020</v>
      </c>
      <c r="L8" s="144">
        <v>2021</v>
      </c>
      <c r="M8" s="144">
        <v>2022</v>
      </c>
      <c r="N8" s="144">
        <v>2023</v>
      </c>
      <c r="O8" s="217" t="s">
        <v>23</v>
      </c>
      <c r="P8" s="217" t="s">
        <v>24</v>
      </c>
      <c r="Q8" s="217" t="s">
        <v>25</v>
      </c>
      <c r="R8" s="217" t="s">
        <v>26</v>
      </c>
      <c r="S8" s="217" t="s">
        <v>27</v>
      </c>
      <c r="T8" s="217" t="s">
        <v>28</v>
      </c>
      <c r="U8" s="217" t="s">
        <v>22</v>
      </c>
      <c r="V8" s="217" t="s">
        <v>29</v>
      </c>
      <c r="W8" s="217" t="s">
        <v>30</v>
      </c>
      <c r="X8" s="217" t="s">
        <v>31</v>
      </c>
      <c r="Y8" s="217" t="s">
        <v>32</v>
      </c>
      <c r="Z8" s="217" t="s">
        <v>33</v>
      </c>
      <c r="AA8" s="217" t="s">
        <v>34</v>
      </c>
      <c r="AB8" s="217" t="s">
        <v>35</v>
      </c>
      <c r="AC8" s="217" t="s">
        <v>36</v>
      </c>
      <c r="AD8" s="217" t="s">
        <v>37</v>
      </c>
      <c r="AE8" s="217" t="s">
        <v>38</v>
      </c>
      <c r="AF8" s="217" t="s">
        <v>39</v>
      </c>
      <c r="AG8" s="217" t="s">
        <v>40</v>
      </c>
      <c r="AH8" s="217" t="s">
        <v>41</v>
      </c>
      <c r="AI8" s="217" t="s">
        <v>42</v>
      </c>
      <c r="AJ8" s="217" t="s">
        <v>43</v>
      </c>
      <c r="AK8" s="217" t="s">
        <v>44</v>
      </c>
      <c r="AL8" s="217" t="s">
        <v>45</v>
      </c>
      <c r="AM8" s="217" t="s">
        <v>46</v>
      </c>
      <c r="AN8" s="217" t="s">
        <v>47</v>
      </c>
      <c r="AO8" s="217" t="s">
        <v>48</v>
      </c>
      <c r="AP8" s="217" t="s">
        <v>49</v>
      </c>
      <c r="AQ8" s="217" t="s">
        <v>50</v>
      </c>
      <c r="AR8" s="217" t="s">
        <v>51</v>
      </c>
      <c r="AS8" s="217" t="s">
        <v>52</v>
      </c>
      <c r="AT8" s="217" t="s">
        <v>53</v>
      </c>
      <c r="AU8" s="217" t="s">
        <v>141</v>
      </c>
      <c r="AV8" s="217" t="s">
        <v>142</v>
      </c>
      <c r="AW8" s="217" t="s">
        <v>139</v>
      </c>
      <c r="AX8" s="217" t="s">
        <v>140</v>
      </c>
      <c r="AY8" s="217" t="s">
        <v>143</v>
      </c>
      <c r="AZ8" s="217" t="s">
        <v>144</v>
      </c>
      <c r="BA8" s="217" t="s">
        <v>147</v>
      </c>
      <c r="BB8" s="217" t="s">
        <v>157</v>
      </c>
      <c r="BC8" s="217" t="s">
        <v>161</v>
      </c>
      <c r="BD8" s="217" t="s">
        <v>169</v>
      </c>
      <c r="BE8" s="217" t="s">
        <v>170</v>
      </c>
      <c r="BF8" s="217" t="s">
        <v>171</v>
      </c>
      <c r="BG8" s="218">
        <v>41275</v>
      </c>
      <c r="BH8" s="218">
        <v>41306</v>
      </c>
      <c r="BI8" s="218">
        <v>41334</v>
      </c>
      <c r="BJ8" s="218">
        <v>41365</v>
      </c>
      <c r="BK8" s="218">
        <v>41395</v>
      </c>
      <c r="BL8" s="218">
        <v>41426</v>
      </c>
      <c r="BM8" s="218">
        <v>41456</v>
      </c>
      <c r="BN8" s="218">
        <v>41487</v>
      </c>
      <c r="BO8" s="218">
        <v>41518</v>
      </c>
      <c r="BP8" s="218">
        <v>41548</v>
      </c>
      <c r="BQ8" s="218">
        <v>41579</v>
      </c>
      <c r="BR8" s="218">
        <v>41609</v>
      </c>
      <c r="BS8" s="218">
        <v>41640</v>
      </c>
      <c r="BT8" s="218">
        <v>41671</v>
      </c>
      <c r="BU8" s="218">
        <v>41699</v>
      </c>
      <c r="BV8" s="218">
        <v>41730</v>
      </c>
      <c r="BW8" s="218">
        <v>41760</v>
      </c>
      <c r="BX8" s="218">
        <v>41791</v>
      </c>
      <c r="BY8" s="218">
        <v>41821</v>
      </c>
      <c r="BZ8" s="218">
        <v>41852</v>
      </c>
      <c r="CA8" s="218">
        <v>41883</v>
      </c>
      <c r="CB8" s="218">
        <v>41913</v>
      </c>
      <c r="CC8" s="218">
        <v>41944</v>
      </c>
      <c r="CD8" s="218">
        <v>41974</v>
      </c>
      <c r="CE8" s="218">
        <v>42005</v>
      </c>
      <c r="CF8" s="218">
        <v>42036</v>
      </c>
      <c r="CG8" s="218">
        <v>42064</v>
      </c>
      <c r="CH8" s="218">
        <v>42095</v>
      </c>
      <c r="CI8" s="218">
        <v>42125</v>
      </c>
      <c r="CJ8" s="218">
        <v>42156</v>
      </c>
      <c r="CK8" s="218">
        <v>42186</v>
      </c>
      <c r="CL8" s="218">
        <v>42217</v>
      </c>
      <c r="CM8" s="218">
        <v>42248</v>
      </c>
      <c r="CN8" s="218">
        <v>42278</v>
      </c>
      <c r="CO8" s="218">
        <v>42309</v>
      </c>
      <c r="CP8" s="218">
        <v>42339</v>
      </c>
      <c r="CQ8" s="218">
        <v>42370</v>
      </c>
      <c r="CR8" s="218">
        <v>42401</v>
      </c>
      <c r="CS8" s="218">
        <v>42430</v>
      </c>
      <c r="CT8" s="218">
        <v>42461</v>
      </c>
      <c r="CU8" s="218">
        <v>42491</v>
      </c>
      <c r="CV8" s="218">
        <v>42522</v>
      </c>
      <c r="CW8" s="218">
        <v>42552</v>
      </c>
      <c r="CX8" s="218">
        <v>42583</v>
      </c>
      <c r="CY8" s="218">
        <v>42614</v>
      </c>
      <c r="CZ8" s="218">
        <v>42644</v>
      </c>
      <c r="DA8" s="218">
        <v>42675</v>
      </c>
      <c r="DB8" s="218">
        <v>42705</v>
      </c>
      <c r="DC8" s="218">
        <v>42736</v>
      </c>
      <c r="DD8" s="218">
        <v>42767</v>
      </c>
      <c r="DE8" s="218">
        <v>42795</v>
      </c>
      <c r="DF8" s="218">
        <v>42826</v>
      </c>
      <c r="DG8" s="218">
        <v>42856</v>
      </c>
      <c r="DH8" s="218">
        <v>42887</v>
      </c>
      <c r="DI8" s="218">
        <v>42917</v>
      </c>
      <c r="DJ8" s="218">
        <v>42948</v>
      </c>
      <c r="DK8" s="218">
        <v>42979</v>
      </c>
      <c r="DL8" s="218">
        <v>43009</v>
      </c>
      <c r="DM8" s="218">
        <v>43040</v>
      </c>
      <c r="DN8" s="218">
        <v>43070</v>
      </c>
      <c r="DO8" s="218">
        <v>43101</v>
      </c>
      <c r="DP8" s="218">
        <v>43132</v>
      </c>
      <c r="DQ8" s="218">
        <v>43160</v>
      </c>
      <c r="DR8" s="218">
        <v>43191</v>
      </c>
      <c r="DS8" s="218">
        <v>43221</v>
      </c>
      <c r="DT8" s="218">
        <v>43252</v>
      </c>
      <c r="DU8" s="218">
        <v>43282</v>
      </c>
      <c r="DV8" s="218">
        <v>43313</v>
      </c>
      <c r="DW8" s="218">
        <v>43344</v>
      </c>
      <c r="DX8" s="218">
        <v>43374</v>
      </c>
      <c r="DY8" s="218">
        <v>43405</v>
      </c>
      <c r="DZ8" s="218">
        <v>43435</v>
      </c>
      <c r="EA8" s="218">
        <v>43466</v>
      </c>
      <c r="EB8" s="218">
        <v>43497</v>
      </c>
      <c r="EC8" s="218">
        <v>43525</v>
      </c>
      <c r="ED8" s="218">
        <v>43556</v>
      </c>
      <c r="EE8" s="218">
        <v>43586</v>
      </c>
      <c r="EF8" s="218">
        <v>43617</v>
      </c>
      <c r="EG8" s="218">
        <v>43647</v>
      </c>
      <c r="EH8" s="218">
        <v>43678</v>
      </c>
      <c r="EI8" s="218">
        <v>43709</v>
      </c>
      <c r="EJ8" s="218">
        <v>43739</v>
      </c>
      <c r="EK8" s="218">
        <v>43770</v>
      </c>
      <c r="EL8" s="218">
        <v>43800</v>
      </c>
      <c r="EM8" s="218">
        <v>43831</v>
      </c>
      <c r="EN8" s="218">
        <v>43862</v>
      </c>
      <c r="EO8" s="218">
        <v>43891</v>
      </c>
      <c r="EP8" s="218">
        <v>43922</v>
      </c>
      <c r="EQ8" s="218">
        <v>43952</v>
      </c>
      <c r="ER8" s="218">
        <v>43983</v>
      </c>
      <c r="ES8" s="218">
        <v>44013</v>
      </c>
      <c r="ET8" s="218">
        <v>44044</v>
      </c>
      <c r="EU8" s="218">
        <v>44075</v>
      </c>
      <c r="EV8" s="218">
        <v>44105</v>
      </c>
      <c r="EW8" s="218">
        <v>44136</v>
      </c>
      <c r="EX8" s="218">
        <v>44166</v>
      </c>
      <c r="EY8" s="218">
        <v>44197</v>
      </c>
      <c r="EZ8" s="218">
        <v>44228</v>
      </c>
      <c r="FA8" s="218">
        <v>44256</v>
      </c>
      <c r="FB8" s="218">
        <v>44287</v>
      </c>
      <c r="FC8" s="218">
        <v>44317</v>
      </c>
      <c r="FD8" s="218">
        <v>44348</v>
      </c>
      <c r="FE8" s="218">
        <v>44378</v>
      </c>
      <c r="FF8" s="218">
        <v>44409</v>
      </c>
      <c r="FG8" s="218">
        <v>44440</v>
      </c>
      <c r="FH8" s="218">
        <v>44470</v>
      </c>
      <c r="FI8" s="218">
        <v>44501</v>
      </c>
      <c r="FJ8" s="218">
        <v>44531</v>
      </c>
      <c r="FK8" s="218">
        <v>44562</v>
      </c>
      <c r="FL8" s="218">
        <v>44593</v>
      </c>
      <c r="FM8" s="218">
        <v>44621</v>
      </c>
      <c r="FN8" s="218">
        <v>44652</v>
      </c>
      <c r="FO8" s="218">
        <v>44682</v>
      </c>
      <c r="FP8" s="218">
        <v>44713</v>
      </c>
      <c r="FQ8" s="218">
        <v>44743</v>
      </c>
      <c r="FR8" s="218">
        <v>44774</v>
      </c>
      <c r="FS8" s="218">
        <v>44805</v>
      </c>
      <c r="FT8" s="218">
        <v>44835</v>
      </c>
      <c r="FU8" s="218">
        <v>44866</v>
      </c>
      <c r="FV8" s="218">
        <v>44896</v>
      </c>
      <c r="FW8" s="218">
        <v>44927</v>
      </c>
      <c r="FX8" s="218">
        <v>44958</v>
      </c>
      <c r="FY8" s="218">
        <v>44986</v>
      </c>
      <c r="FZ8" s="218">
        <v>45017</v>
      </c>
      <c r="GA8" s="218">
        <v>45047</v>
      </c>
      <c r="GB8" s="218">
        <v>45078</v>
      </c>
      <c r="GC8" s="218">
        <v>45108</v>
      </c>
      <c r="GD8" s="218">
        <v>45139</v>
      </c>
      <c r="GE8" s="218">
        <v>45170</v>
      </c>
      <c r="GF8" s="218">
        <v>45200</v>
      </c>
      <c r="GG8" s="218">
        <v>45231</v>
      </c>
      <c r="GH8" s="218">
        <v>45261</v>
      </c>
    </row>
    <row r="9" spans="2:202" s="215" customFormat="1">
      <c r="B9" s="144" t="s">
        <v>78</v>
      </c>
      <c r="C9" s="346" t="s">
        <v>65</v>
      </c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</row>
    <row r="10" spans="2:202" s="215" customFormat="1">
      <c r="B10" s="291" t="s">
        <v>1</v>
      </c>
      <c r="C10" s="344" t="s">
        <v>172</v>
      </c>
      <c r="D10" s="223">
        <f t="shared" ref="D10:D18" si="0">+SUM(BG10:BR10)</f>
        <v>842.74096642495306</v>
      </c>
      <c r="E10" s="223">
        <f t="shared" ref="E10:E18" si="1">+SUM(BS10:CD10)</f>
        <v>291.62821319396699</v>
      </c>
      <c r="F10" s="223">
        <f t="shared" ref="F10:F18" si="2">+SUM(CE10:CP10)</f>
        <v>692.91272026279989</v>
      </c>
      <c r="G10" s="223">
        <f t="shared" ref="G10:G18" si="3">+SUM(CQ10:DB10)</f>
        <v>1619.0757265400987</v>
      </c>
      <c r="H10" s="223">
        <f t="shared" ref="H10:H18" si="4">+SUM(DC10:DN10)</f>
        <v>354.41920326317631</v>
      </c>
      <c r="I10" s="223">
        <f t="shared" ref="I10:I18" si="5">+SUM(DO10:DZ10)</f>
        <v>1177.5869994556638</v>
      </c>
      <c r="J10" s="223">
        <f t="shared" ref="J10:J18" si="6">+SUM(EA10:EL10)</f>
        <v>2805.9775511537828</v>
      </c>
      <c r="K10" s="223">
        <f t="shared" ref="K10:K18" si="7">+SUM(EM10:EX10)</f>
        <v>2527.3548367749163</v>
      </c>
      <c r="L10" s="223">
        <f>+SUM(EY10:FJ10)</f>
        <v>4330.2415752159468</v>
      </c>
      <c r="M10" s="223">
        <f>+SUM(FK10:FV10)</f>
        <v>2884.5899054589931</v>
      </c>
      <c r="N10" s="223">
        <f>+SUM(FW10:GH10)</f>
        <v>-482.84138339999527</v>
      </c>
      <c r="O10" s="223">
        <f t="shared" ref="O10:O18" si="8">+SUM(BG10:BI10)</f>
        <v>2844.0851280254474</v>
      </c>
      <c r="P10" s="223">
        <f t="shared" ref="P10:P18" si="9">+SUM(BJ10:BL10)</f>
        <v>749.68460361010443</v>
      </c>
      <c r="Q10" s="223">
        <f t="shared" ref="Q10:Q18" si="10">+SUM(BM10:BO10)</f>
        <v>-780.70202152003708</v>
      </c>
      <c r="R10" s="223">
        <f t="shared" ref="R10:R18" si="11">+SUM(BP10:BR10)</f>
        <v>-1970.3267436905614</v>
      </c>
      <c r="S10" s="223">
        <f t="shared" ref="S10:S18" si="12">+SUM(BS10:BU10)</f>
        <v>-427.76060259371616</v>
      </c>
      <c r="T10" s="223">
        <f t="shared" ref="T10:T18" si="13">+SUM(BV10:BX10)</f>
        <v>2285.4442971457497</v>
      </c>
      <c r="U10" s="223">
        <f t="shared" ref="U10:U18" si="14">+SUM(BY10:CA10)</f>
        <v>225.69887788667415</v>
      </c>
      <c r="V10" s="223">
        <f t="shared" ref="V10:V18" si="15">+SUM(CB10:CD10)</f>
        <v>-1791.754359244741</v>
      </c>
      <c r="W10" s="223">
        <f t="shared" ref="W10:W18" si="16">+SUM(CE10:CG10)</f>
        <v>-208.18696267879341</v>
      </c>
      <c r="X10" s="223">
        <f t="shared" ref="X10:X18" si="17">+SUM(CH10:CJ10)</f>
        <v>1171.3229425138597</v>
      </c>
      <c r="Y10" s="223">
        <f t="shared" ref="Y10:Y18" si="18">+SUM(CK10:CM10)</f>
        <v>-529.57636141119497</v>
      </c>
      <c r="Z10" s="223">
        <f t="shared" ref="Z10:Z18" si="19">+SUM(CN10:CP10)</f>
        <v>259.35310183892807</v>
      </c>
      <c r="AA10" s="223">
        <f t="shared" ref="AA10:AA18" si="20">+SUM(CQ10:CS10)</f>
        <v>235.34870722187935</v>
      </c>
      <c r="AB10" s="223">
        <f t="shared" ref="AB10:AB18" si="21">+SUM(CT10:CV10)</f>
        <v>883.2190487611806</v>
      </c>
      <c r="AC10" s="223">
        <f t="shared" ref="AC10:AC18" si="22">+SUM(CW10:CY10)</f>
        <v>1314.2193778898627</v>
      </c>
      <c r="AD10" s="223">
        <f t="shared" ref="AD10:AD18" si="23">+SUM(CZ10:DB10)</f>
        <v>-813.71140733282346</v>
      </c>
      <c r="AE10" s="223">
        <f t="shared" ref="AE10:AE18" si="24">+SUM(DC10:DE10)</f>
        <v>1299.7109707559653</v>
      </c>
      <c r="AF10" s="223">
        <f t="shared" ref="AF10:AF18" si="25">+SUM(DF10:DH10)</f>
        <v>147.57784767996327</v>
      </c>
      <c r="AG10" s="223">
        <f t="shared" ref="AG10:AG18" si="26">+SUM(DI10:DK10)</f>
        <v>-1387.4377773060417</v>
      </c>
      <c r="AH10" s="223">
        <f t="shared" ref="AH10:AH18" si="27">+SUM(DL10:DN10)</f>
        <v>294.56816213328966</v>
      </c>
      <c r="AI10" s="223">
        <f t="shared" ref="AI10:AI18" si="28">+SUM(DO10:DQ10)</f>
        <v>2235.2251239250027</v>
      </c>
      <c r="AJ10" s="223">
        <f t="shared" ref="AJ10:AJ18" si="29">+SUM(DR10:DT10)</f>
        <v>-152.1337545193291</v>
      </c>
      <c r="AK10" s="223">
        <f t="shared" ref="AK10:AK18" si="30">+SUM(DU10:DW10)</f>
        <v>-51.515057915006196</v>
      </c>
      <c r="AL10" s="223">
        <f t="shared" ref="AL10:AL18" si="31">+SUM(DX10:DZ10)</f>
        <v>-853.98931203500365</v>
      </c>
      <c r="AM10" s="223">
        <f t="shared" ref="AM10:AM18" si="32">+SUM(EA10:EC10)</f>
        <v>3339.7177911280069</v>
      </c>
      <c r="AN10" s="223">
        <f t="shared" ref="AN10:AN18" si="33">+SUM(ED10:EF10)</f>
        <v>-71.01634939000553</v>
      </c>
      <c r="AO10" s="223">
        <f t="shared" ref="AO10:AO18" si="34">+SUM(EG10:EI10)</f>
        <v>1892.497025280001</v>
      </c>
      <c r="AP10" s="223">
        <f t="shared" ref="AP10:AP18" si="35">+SUM(EJ10:EL10)</f>
        <v>-2355.2209158642195</v>
      </c>
      <c r="AQ10" s="223">
        <f t="shared" ref="AQ10:AQ18" si="36">+SUM(EM10:EO10)</f>
        <v>765.42394493765585</v>
      </c>
      <c r="AR10" s="223">
        <f t="shared" ref="AR10:AR18" si="37">+SUM(EP10:ER10)</f>
        <v>-1116.1378892022062</v>
      </c>
      <c r="AS10" s="223">
        <f t="shared" ref="AS10:AS18" si="38">+SUM(ES10:EU10)</f>
        <v>1175.3448434795494</v>
      </c>
      <c r="AT10" s="223">
        <f t="shared" ref="AT10:AT18" si="39">+SUM(EV10:EX10)</f>
        <v>1702.7239375599172</v>
      </c>
      <c r="AU10" s="223">
        <f>+SUM(EY10:FA10)</f>
        <v>36.86960255874186</v>
      </c>
      <c r="AV10" s="223">
        <f>+SUM(FB10:FD10)</f>
        <v>-9.5373756402142931</v>
      </c>
      <c r="AW10" s="223">
        <f>+SUM(FE10:FG10)</f>
        <v>3805.4140303130475</v>
      </c>
      <c r="AX10" s="223">
        <f>+SUM(FH10:FJ10)</f>
        <v>497.49531798437283</v>
      </c>
      <c r="AY10" s="223">
        <f>+SUM(FK10:FM10)</f>
        <v>2160.8501116669904</v>
      </c>
      <c r="AZ10" s="223">
        <f>+SUM(FN10:FP10)</f>
        <v>1246.2526479100047</v>
      </c>
      <c r="BA10" s="223">
        <f t="shared" ref="BA10" si="40">+SUM(FQ10:FS10)</f>
        <v>146.5445304399957</v>
      </c>
      <c r="BB10" s="223">
        <f t="shared" ref="BB10" si="41">+SUM(FT10:FV10)</f>
        <v>-669.05738455799769</v>
      </c>
      <c r="BC10" s="223">
        <f t="shared" ref="BC10" si="42">+SUM(FW10:FY10)</f>
        <v>-363.604571729996</v>
      </c>
      <c r="BD10" s="223">
        <f>+SUM(FZ10:GB10)</f>
        <v>801.04770794999149</v>
      </c>
      <c r="BE10" s="223">
        <f>+SUM(GC10:GE10)</f>
        <v>1147.8736027299947</v>
      </c>
      <c r="BF10" s="223">
        <f>+SUM(GF10:GH10)</f>
        <v>-2068.1581223499857</v>
      </c>
      <c r="BG10" s="224">
        <f>+SPNF!BG8</f>
        <v>1367.0618480813844</v>
      </c>
      <c r="BH10" s="224">
        <f>+SPNF!BH8</f>
        <v>1430.2677661079269</v>
      </c>
      <c r="BI10" s="224">
        <f>+SPNF!BI8</f>
        <v>46.75551383613606</v>
      </c>
      <c r="BJ10" s="224">
        <f>+SPNF!BJ8</f>
        <v>1512.4675157897907</v>
      </c>
      <c r="BK10" s="224">
        <f>+SPNF!BK8</f>
        <v>-189.60851243797697</v>
      </c>
      <c r="BL10" s="224">
        <f>+SPNF!BL8</f>
        <v>-573.17439974170929</v>
      </c>
      <c r="BM10" s="224">
        <f>+SPNF!BM8</f>
        <v>-661.51244566597313</v>
      </c>
      <c r="BN10" s="224">
        <f>+SPNF!BN8</f>
        <v>490.1481866798274</v>
      </c>
      <c r="BO10" s="224">
        <f>+SPNF!BO8</f>
        <v>-609.33776253389135</v>
      </c>
      <c r="BP10" s="224">
        <f>+SPNF!BP8</f>
        <v>30.072065655943078</v>
      </c>
      <c r="BQ10" s="224">
        <f>+SPNF!BQ8</f>
        <v>31.460529863045394</v>
      </c>
      <c r="BR10" s="224">
        <f>+SPNF!BR8</f>
        <v>-2031.8593392095499</v>
      </c>
      <c r="BS10" s="224">
        <f>+SPNF!BS8</f>
        <v>599.57722513416218</v>
      </c>
      <c r="BT10" s="224">
        <f>+SPNF!BT8</f>
        <v>-64.643147415780447</v>
      </c>
      <c r="BU10" s="224">
        <f>+SPNF!BU8</f>
        <v>-962.69468031209794</v>
      </c>
      <c r="BV10" s="224">
        <f>+SPNF!BV8</f>
        <v>-32.236627508644062</v>
      </c>
      <c r="BW10" s="224">
        <f>+SPNF!BW8</f>
        <v>797.93493900082547</v>
      </c>
      <c r="BX10" s="224">
        <f>+SPNF!BX8</f>
        <v>1519.7459856535684</v>
      </c>
      <c r="BY10" s="224">
        <f>+SPNF!BY8</f>
        <v>-775.34640789854598</v>
      </c>
      <c r="BZ10" s="224">
        <f>+SPNF!BZ8</f>
        <v>226.7462226741504</v>
      </c>
      <c r="CA10" s="224">
        <f>+SPNF!CA8</f>
        <v>774.2990631110697</v>
      </c>
      <c r="CB10" s="224">
        <f>+SPNF!CB8</f>
        <v>-372.42555813712522</v>
      </c>
      <c r="CC10" s="224">
        <f>+SPNF!CC8</f>
        <v>-243.40114682368494</v>
      </c>
      <c r="CD10" s="224">
        <f>+SPNF!CD8</f>
        <v>-1175.9276542839307</v>
      </c>
      <c r="CE10" s="224">
        <f>+SPNF!CE8</f>
        <v>-50.109508939114335</v>
      </c>
      <c r="CF10" s="224">
        <f>+SPNF!CF8</f>
        <v>389.33573578483663</v>
      </c>
      <c r="CG10" s="224">
        <f>+SPNF!CG8</f>
        <v>-547.4131895245157</v>
      </c>
      <c r="CH10" s="224">
        <f>+SPNF!CH8</f>
        <v>424.84426339007564</v>
      </c>
      <c r="CI10" s="224">
        <f>+SPNF!CI8</f>
        <v>2350.6982283549464</v>
      </c>
      <c r="CJ10" s="224">
        <f>+SPNF!CJ8</f>
        <v>-1604.2195492311621</v>
      </c>
      <c r="CK10" s="224">
        <f>+SPNF!CK8</f>
        <v>36.588052117620492</v>
      </c>
      <c r="CL10" s="224">
        <f>+SPNF!CL8</f>
        <v>-212.3969996671309</v>
      </c>
      <c r="CM10" s="224">
        <f>+SPNF!CM8</f>
        <v>-353.76741386168453</v>
      </c>
      <c r="CN10" s="224">
        <f>+SPNF!CN8</f>
        <v>-63.498146478171478</v>
      </c>
      <c r="CO10" s="224">
        <f>+SPNF!CO8</f>
        <v>160.27989934290869</v>
      </c>
      <c r="CP10" s="224">
        <f>+SPNF!CP8</f>
        <v>162.57134897419087</v>
      </c>
      <c r="CQ10" s="224">
        <f>+SPNF!CQ8</f>
        <v>-282.367371578914</v>
      </c>
      <c r="CR10" s="224">
        <f>+SPNF!CR8</f>
        <v>684.30592394039593</v>
      </c>
      <c r="CS10" s="224">
        <f>+SPNF!CS8</f>
        <v>-166.58984513960257</v>
      </c>
      <c r="CT10" s="224">
        <f>+SPNF!CT8</f>
        <v>197.57327665039168</v>
      </c>
      <c r="CU10" s="224">
        <f>+SPNF!CU8</f>
        <v>-325.59099629960463</v>
      </c>
      <c r="CV10" s="224">
        <f>+SPNF!CV8</f>
        <v>1011.2367684103936</v>
      </c>
      <c r="CW10" s="224">
        <f>+SPNF!CW8</f>
        <v>941.47601891706643</v>
      </c>
      <c r="CX10" s="224">
        <f>+SPNF!CX8</f>
        <v>-38.105393249611069</v>
      </c>
      <c r="CY10" s="224">
        <f>+SPNF!CY8</f>
        <v>410.84875222240743</v>
      </c>
      <c r="CZ10" s="224">
        <f>+SPNF!CZ8</f>
        <v>-347.07245887560862</v>
      </c>
      <c r="DA10" s="224">
        <f>+SPNF!DA8</f>
        <v>-260.24293073760543</v>
      </c>
      <c r="DB10" s="224">
        <f>+SPNF!DB8</f>
        <v>-206.39601771960935</v>
      </c>
      <c r="DC10" s="224">
        <f>+SPNF!DC8</f>
        <v>2342.7249662649911</v>
      </c>
      <c r="DD10" s="224">
        <f>+SPNF!DD8</f>
        <v>10.642461588980879</v>
      </c>
      <c r="DE10" s="224">
        <f>+SPNF!DE8</f>
        <v>-1053.6564570980067</v>
      </c>
      <c r="DF10" s="224">
        <f>+SPNF!DF8</f>
        <v>202.14557470598456</v>
      </c>
      <c r="DG10" s="224">
        <f>+SPNF!DG8</f>
        <v>-1842.2310118870143</v>
      </c>
      <c r="DH10" s="224">
        <f>+SPNF!DH8</f>
        <v>1787.6632848609931</v>
      </c>
      <c r="DI10" s="224">
        <f>+SPNF!DI8</f>
        <v>-184.8533995950161</v>
      </c>
      <c r="DJ10" s="224">
        <f>+SPNF!DJ8</f>
        <v>-59.623197439014689</v>
      </c>
      <c r="DK10" s="224">
        <f>+SPNF!DK8</f>
        <v>-1142.9611802720108</v>
      </c>
      <c r="DL10" s="224">
        <f>+SPNF!DL8</f>
        <v>3337.1240470313223</v>
      </c>
      <c r="DM10" s="224">
        <f>+SPNF!DM8</f>
        <v>-341.31298972901499</v>
      </c>
      <c r="DN10" s="224">
        <f>+SPNF!DN8</f>
        <v>-2701.2428951690176</v>
      </c>
      <c r="DO10" s="224">
        <f>+SPNF!DO8</f>
        <v>3677.9165581416614</v>
      </c>
      <c r="DP10" s="224">
        <f>+SPNF!DP8</f>
        <v>-451.32768174832972</v>
      </c>
      <c r="DQ10" s="224">
        <f>+SPNF!DQ8</f>
        <v>-991.36375246832927</v>
      </c>
      <c r="DR10" s="224">
        <f>+SPNF!DR8</f>
        <v>162.46992782066201</v>
      </c>
      <c r="DS10" s="224">
        <f>+SPNF!DS8</f>
        <v>-19.20610553166442</v>
      </c>
      <c r="DT10" s="224">
        <f>+SPNF!DT8</f>
        <v>-295.39757680832668</v>
      </c>
      <c r="DU10" s="224">
        <f>+SPNF!DU8</f>
        <v>353.00999589166054</v>
      </c>
      <c r="DV10" s="224">
        <f>+SPNF!DV8</f>
        <v>397.9174660616651</v>
      </c>
      <c r="DW10" s="224">
        <f>+SPNF!DW8</f>
        <v>-802.44251986833183</v>
      </c>
      <c r="DX10" s="224">
        <f>+SPNF!DX8</f>
        <v>-84.646227488332499</v>
      </c>
      <c r="DY10" s="224">
        <f>+SPNF!DY8</f>
        <v>-425.88025611833712</v>
      </c>
      <c r="DZ10" s="224">
        <f>+SPNF!DZ8</f>
        <v>-343.46282842833409</v>
      </c>
      <c r="EA10" s="224">
        <f>+SPNF!EA8</f>
        <v>1589.2201417666695</v>
      </c>
      <c r="EB10" s="224">
        <f>+SPNF!EB8</f>
        <v>-426.47868410773629</v>
      </c>
      <c r="EC10" s="224">
        <f>+SPNF!EC8</f>
        <v>2176.9763334690738</v>
      </c>
      <c r="ED10" s="224">
        <f>+SPNF!ED8</f>
        <v>-800.46429870333702</v>
      </c>
      <c r="EE10" s="224">
        <f>+SPNF!EE8</f>
        <v>953.28202361666388</v>
      </c>
      <c r="EF10" s="224">
        <f>+SPNF!EF8</f>
        <v>-223.83407430333239</v>
      </c>
      <c r="EG10" s="224">
        <f>+SPNF!EG8</f>
        <v>-541.47258743333032</v>
      </c>
      <c r="EH10" s="224">
        <f>+SPNF!EH8</f>
        <v>-81.556277773339616</v>
      </c>
      <c r="EI10" s="224">
        <f>+SPNF!EI8</f>
        <v>2515.525890486671</v>
      </c>
      <c r="EJ10" s="224">
        <f>+SPNF!EJ8</f>
        <v>-1653.2080358579312</v>
      </c>
      <c r="EK10" s="224">
        <f>+SPNF!EK8</f>
        <v>-264.44214524479025</v>
      </c>
      <c r="EL10" s="224">
        <f>+SPNF!EL8</f>
        <v>-437.57073476149816</v>
      </c>
      <c r="EM10" s="224">
        <f>+SPNF!EM8</f>
        <v>831.28257457888685</v>
      </c>
      <c r="EN10" s="224">
        <f>+SPNF!EN8</f>
        <v>269.46826312927027</v>
      </c>
      <c r="EO10" s="224">
        <f>+SPNF!EO8</f>
        <v>-335.32689277050133</v>
      </c>
      <c r="EP10" s="224">
        <f>+SPNF!EP8</f>
        <v>-800.26088471480625</v>
      </c>
      <c r="EQ10" s="224">
        <f>+SPNF!EQ8</f>
        <v>196.28055896305392</v>
      </c>
      <c r="ER10" s="224">
        <f>+SPNF!ER8</f>
        <v>-512.15756345045395</v>
      </c>
      <c r="ES10" s="224">
        <f>+SPNF!ES8</f>
        <v>-29.757734707900028</v>
      </c>
      <c r="ET10" s="224">
        <f>+SPNF!ET8</f>
        <v>1124.7097404345263</v>
      </c>
      <c r="EU10" s="224">
        <f>+SPNF!EU8</f>
        <v>80.392837752922972</v>
      </c>
      <c r="EV10" s="224">
        <f>+SPNF!EV8</f>
        <v>28.771161034867191</v>
      </c>
      <c r="EW10" s="224">
        <f>+SPNF!EW8</f>
        <v>261.44674559559871</v>
      </c>
      <c r="EX10" s="224">
        <f>+SPNF!EX8</f>
        <v>1412.5060309294513</v>
      </c>
      <c r="EY10" s="224">
        <f>+SPNF!EY8</f>
        <v>97.550547718399798</v>
      </c>
      <c r="EZ10" s="224">
        <f>+SPNF!EZ8</f>
        <v>-251.50802451215696</v>
      </c>
      <c r="FA10" s="224">
        <f>+SPNF!FA8</f>
        <v>190.82707935249903</v>
      </c>
      <c r="FB10" s="224">
        <f>+SPNF!FB8</f>
        <v>352.97738717242243</v>
      </c>
      <c r="FC10" s="224">
        <f>+SPNF!FC8</f>
        <v>-139.72842556087477</v>
      </c>
      <c r="FD10" s="224">
        <f>+SPNF!FD8</f>
        <v>-222.78633725176195</v>
      </c>
      <c r="FE10" s="224">
        <f>+SPNF!FE8</f>
        <v>2438.1331121963512</v>
      </c>
      <c r="FF10" s="224">
        <f>+SPNF!FF8</f>
        <v>603.14864304319622</v>
      </c>
      <c r="FG10" s="224">
        <f>+SPNF!FG8</f>
        <v>764.1322750735003</v>
      </c>
      <c r="FH10" s="224">
        <f>+SPNF!FH8</f>
        <v>727.20042440199541</v>
      </c>
      <c r="FI10" s="224">
        <f>+SPNF!FI8</f>
        <v>882.0731590977997</v>
      </c>
      <c r="FJ10" s="224">
        <f>+SPNF!FJ8</f>
        <v>-1111.7782655154224</v>
      </c>
      <c r="FK10" s="224">
        <f>+SPNF!FK8</f>
        <v>1640.2622526400016</v>
      </c>
      <c r="FL10" s="224">
        <f>+SPNF!FL8</f>
        <v>362.93910724699344</v>
      </c>
      <c r="FM10" s="224">
        <f>+SPNF!FM8</f>
        <v>157.64875177999556</v>
      </c>
      <c r="FN10" s="224">
        <f>+SPNF!FN8</f>
        <v>1578.3773142800096</v>
      </c>
      <c r="FO10" s="224">
        <f>+SPNF!FO8</f>
        <v>242.72376863999102</v>
      </c>
      <c r="FP10" s="224">
        <f>+SPNF!FP8</f>
        <v>-574.84843500999591</v>
      </c>
      <c r="FQ10" s="224">
        <f>+SPNF!FQ8</f>
        <v>-187.89969456699868</v>
      </c>
      <c r="FR10" s="224">
        <f>+SPNF!FR8</f>
        <v>531.87268146699603</v>
      </c>
      <c r="FS10" s="224">
        <f>+SPNF!FS8</f>
        <v>-197.42845646000166</v>
      </c>
      <c r="FT10" s="224">
        <f>+SPNF!FT8</f>
        <v>-448.40312255000174</v>
      </c>
      <c r="FU10" s="224">
        <f>+SPNF!FU8</f>
        <v>123.63234288199999</v>
      </c>
      <c r="FV10" s="224">
        <f>+SPNF!FV8</f>
        <v>-344.28660488999589</v>
      </c>
      <c r="FW10" s="224">
        <f>+SPNF!FW8</f>
        <v>216.84660808000089</v>
      </c>
      <c r="FX10" s="224">
        <f>+SPNF!FX8</f>
        <v>-307.51495208000051</v>
      </c>
      <c r="FY10" s="224">
        <f>+SPNF!FY8</f>
        <v>-272.93622772999635</v>
      </c>
      <c r="FZ10" s="224">
        <f>+SPNF!FZ8</f>
        <v>1204.955777399995</v>
      </c>
      <c r="GA10" s="224">
        <f>+SPNF!GA8</f>
        <v>-241.51517591999857</v>
      </c>
      <c r="GB10" s="224">
        <f>+SPNF!GB8</f>
        <v>-162.39289353000493</v>
      </c>
      <c r="GC10" s="224">
        <f>+SPNF!GC8</f>
        <v>720.46680409999044</v>
      </c>
      <c r="GD10" s="224">
        <f>+SPNF!GD8</f>
        <v>272.32746565001173</v>
      </c>
      <c r="GE10" s="224">
        <f>+SPNF!GE8</f>
        <v>155.07933297999239</v>
      </c>
      <c r="GF10" s="224">
        <f>+SPNF!GF8</f>
        <v>-422.27259398999399</v>
      </c>
      <c r="GG10" s="224">
        <f>+SPNF!GG8</f>
        <v>406.57137460000183</v>
      </c>
      <c r="GH10" s="224">
        <f>+SPNF!GH8</f>
        <v>-2052.4569029599934</v>
      </c>
    </row>
    <row r="11" spans="2:202" s="215" customFormat="1">
      <c r="B11" s="292" t="s">
        <v>7</v>
      </c>
      <c r="C11" s="345" t="s">
        <v>172</v>
      </c>
      <c r="D11" s="225">
        <f t="shared" si="0"/>
        <v>1044.7268752113469</v>
      </c>
      <c r="E11" s="225">
        <f t="shared" si="1"/>
        <v>-211.02158400999588</v>
      </c>
      <c r="F11" s="225">
        <f t="shared" si="2"/>
        <v>118.03547292778228</v>
      </c>
      <c r="G11" s="225">
        <f t="shared" si="3"/>
        <v>2149.2017942700986</v>
      </c>
      <c r="H11" s="225">
        <f t="shared" si="4"/>
        <v>461.78790940317549</v>
      </c>
      <c r="I11" s="225">
        <f t="shared" si="5"/>
        <v>941.49495666566531</v>
      </c>
      <c r="J11" s="225">
        <f t="shared" si="6"/>
        <v>2746.9851505828933</v>
      </c>
      <c r="K11" s="225">
        <f t="shared" si="7"/>
        <v>2626.0367146558051</v>
      </c>
      <c r="L11" s="225">
        <f t="shared" ref="L11:L18" si="43">+SUM(EY11:FJ11)</f>
        <v>4162.7584859659482</v>
      </c>
      <c r="M11" s="225">
        <f t="shared" ref="M11:M18" si="44">+SUM(FK11:FV11)</f>
        <v>2782.5486659489925</v>
      </c>
      <c r="N11" s="225">
        <f t="shared" ref="N11:N18" si="45">+SUM(FW11:GH11)</f>
        <v>69.7926694900043</v>
      </c>
      <c r="O11" s="225">
        <f t="shared" si="8"/>
        <v>2581.8570713053609</v>
      </c>
      <c r="P11" s="225">
        <f t="shared" si="9"/>
        <v>584.80042651325493</v>
      </c>
      <c r="Q11" s="225">
        <f t="shared" si="10"/>
        <v>-717.79365396104276</v>
      </c>
      <c r="R11" s="225">
        <f t="shared" si="11"/>
        <v>-1404.1369686462258</v>
      </c>
      <c r="S11" s="225">
        <f t="shared" si="12"/>
        <v>-497.95543600052838</v>
      </c>
      <c r="T11" s="225">
        <f t="shared" si="13"/>
        <v>2117.181779207664</v>
      </c>
      <c r="U11" s="225">
        <f t="shared" si="14"/>
        <v>-109.11369411288354</v>
      </c>
      <c r="V11" s="225">
        <f t="shared" si="15"/>
        <v>-1721.1342331042479</v>
      </c>
      <c r="W11" s="225">
        <f t="shared" si="16"/>
        <v>-147.35281112423343</v>
      </c>
      <c r="X11" s="225">
        <f t="shared" si="17"/>
        <v>918.82881114203542</v>
      </c>
      <c r="Y11" s="225">
        <f t="shared" si="18"/>
        <v>-525.78702088805778</v>
      </c>
      <c r="Z11" s="225">
        <f t="shared" si="19"/>
        <v>-127.65350620196185</v>
      </c>
      <c r="AA11" s="225">
        <f t="shared" si="20"/>
        <v>813.77316241187918</v>
      </c>
      <c r="AB11" s="225">
        <f t="shared" si="21"/>
        <v>743.17938998118075</v>
      </c>
      <c r="AC11" s="225">
        <f t="shared" si="22"/>
        <v>1450.9316019498622</v>
      </c>
      <c r="AD11" s="225">
        <f t="shared" si="23"/>
        <v>-858.68236007282303</v>
      </c>
      <c r="AE11" s="225">
        <f t="shared" si="24"/>
        <v>727.07195401596459</v>
      </c>
      <c r="AF11" s="225">
        <f t="shared" si="25"/>
        <v>-141.91867345003584</v>
      </c>
      <c r="AG11" s="225">
        <f t="shared" si="26"/>
        <v>-971.19267124604198</v>
      </c>
      <c r="AH11" s="225">
        <f t="shared" si="27"/>
        <v>847.82730008328872</v>
      </c>
      <c r="AI11" s="225">
        <f t="shared" si="28"/>
        <v>1277.7955238550037</v>
      </c>
      <c r="AJ11" s="225">
        <f t="shared" si="29"/>
        <v>389.85527601067065</v>
      </c>
      <c r="AK11" s="225">
        <f t="shared" si="30"/>
        <v>-103.86564108500568</v>
      </c>
      <c r="AL11" s="225">
        <f t="shared" si="31"/>
        <v>-622.29020211500369</v>
      </c>
      <c r="AM11" s="225">
        <f t="shared" si="32"/>
        <v>3096.7085602747061</v>
      </c>
      <c r="AN11" s="225">
        <f t="shared" si="33"/>
        <v>53.251076953295211</v>
      </c>
      <c r="AO11" s="225">
        <f t="shared" si="34"/>
        <v>1708.5093640300015</v>
      </c>
      <c r="AP11" s="225">
        <f t="shared" si="35"/>
        <v>-2111.4838506751094</v>
      </c>
      <c r="AQ11" s="225">
        <f t="shared" si="36"/>
        <v>961.6904177185454</v>
      </c>
      <c r="AR11" s="225">
        <f t="shared" si="37"/>
        <v>-1141.4083957822065</v>
      </c>
      <c r="AS11" s="225">
        <f t="shared" si="38"/>
        <v>1213.8641155727048</v>
      </c>
      <c r="AT11" s="225">
        <f t="shared" si="39"/>
        <v>1591.8905771467616</v>
      </c>
      <c r="AU11" s="225">
        <f t="shared" ref="AU11:AU63" si="46">+SUM(EY11:FA11)</f>
        <v>-153.44697573125831</v>
      </c>
      <c r="AV11" s="225">
        <f t="shared" ref="AV11:AV63" si="47">+SUM(FB11:FD11)</f>
        <v>258.08143941978568</v>
      </c>
      <c r="AW11" s="225">
        <f t="shared" ref="AW11:AW63" si="48">+SUM(FE11:FG11)</f>
        <v>3344.2259079030478</v>
      </c>
      <c r="AX11" s="225">
        <f t="shared" ref="AX11:AX63" si="49">+SUM(FH11:FJ11)</f>
        <v>713.89811437437334</v>
      </c>
      <c r="AY11" s="225">
        <f t="shared" ref="AY11:AY63" si="50">+SUM(FK11:FM11)</f>
        <v>1683.4673247069895</v>
      </c>
      <c r="AZ11" s="225">
        <f t="shared" ref="AZ11:AZ63" si="51">+SUM(FN11:FP11)</f>
        <v>1218.7106144000065</v>
      </c>
      <c r="BA11" s="225">
        <f t="shared" ref="BA11:BA18" si="52">+SUM(FQ11:FS11)</f>
        <v>29.436934719992735</v>
      </c>
      <c r="BB11" s="225">
        <f t="shared" ref="BB11:BB18" si="53">+SUM(FT11:FV11)</f>
        <v>-149.06620787799577</v>
      </c>
      <c r="BC11" s="225">
        <f t="shared" ref="BC11:BC18" si="54">+SUM(FW11:FY11)</f>
        <v>-208.77312136999657</v>
      </c>
      <c r="BD11" s="225">
        <f t="shared" ref="BD11:BD18" si="55">+SUM(FZ11:GB11)</f>
        <v>968.53516526999124</v>
      </c>
      <c r="BE11" s="225">
        <f t="shared" ref="BE11:BE18" si="56">+SUM(GC11:GE11)</f>
        <v>1090.8069466099942</v>
      </c>
      <c r="BF11" s="225">
        <f t="shared" ref="BF11:BF18" si="57">+SUM(GF11:GH11)</f>
        <v>-1780.7763210199846</v>
      </c>
      <c r="BG11" s="226">
        <f>+GG!BG8</f>
        <v>1234.3577081044787</v>
      </c>
      <c r="BH11" s="226">
        <f>+GG!BH8</f>
        <v>1312.8869640876369</v>
      </c>
      <c r="BI11" s="226">
        <f>+GG!BI8</f>
        <v>34.612399113245374</v>
      </c>
      <c r="BJ11" s="226">
        <f>+GG!BJ8</f>
        <v>1430.0985838154509</v>
      </c>
      <c r="BK11" s="226">
        <f>+GG!BK8</f>
        <v>-349.93298060321678</v>
      </c>
      <c r="BL11" s="226">
        <f>+GG!BL8</f>
        <v>-495.36517669897921</v>
      </c>
      <c r="BM11" s="226">
        <f>+GG!BM8</f>
        <v>-502.56577452050288</v>
      </c>
      <c r="BN11" s="226">
        <f>+GG!BN8</f>
        <v>369.73809339213767</v>
      </c>
      <c r="BO11" s="226">
        <f>+GG!BO8</f>
        <v>-584.96597283267761</v>
      </c>
      <c r="BP11" s="226">
        <f>+GG!BP8</f>
        <v>-39.364397602851639</v>
      </c>
      <c r="BQ11" s="226">
        <f>+GG!BQ8</f>
        <v>22.140378893011246</v>
      </c>
      <c r="BR11" s="226">
        <f>+GG!BR8</f>
        <v>-1386.9129499363853</v>
      </c>
      <c r="BS11" s="226">
        <f>+GG!BS8</f>
        <v>470.74544011844921</v>
      </c>
      <c r="BT11" s="226">
        <f>+GG!BT8</f>
        <v>-20.547744978529266</v>
      </c>
      <c r="BU11" s="226">
        <f>+GG!BU8</f>
        <v>-948.15313114044829</v>
      </c>
      <c r="BV11" s="226">
        <f>+GG!BV8</f>
        <v>-24.861879180694359</v>
      </c>
      <c r="BW11" s="226">
        <f>+GG!BW8</f>
        <v>710.28840660337539</v>
      </c>
      <c r="BX11" s="226">
        <f>+GG!BX8</f>
        <v>1431.7552517849829</v>
      </c>
      <c r="BY11" s="226">
        <f>+GG!BY8</f>
        <v>-705.03455062233525</v>
      </c>
      <c r="BZ11" s="226">
        <f>+GG!BZ8</f>
        <v>-285.39359443059908</v>
      </c>
      <c r="CA11" s="226">
        <f>+GG!CA8</f>
        <v>881.31445094005073</v>
      </c>
      <c r="CB11" s="226">
        <f>+GG!CB8</f>
        <v>-231.94150891920543</v>
      </c>
      <c r="CC11" s="226">
        <f>+GG!CC8</f>
        <v>-381.10442494702232</v>
      </c>
      <c r="CD11" s="226">
        <f>+GG!CD8</f>
        <v>-1108.08829923802</v>
      </c>
      <c r="CE11" s="226">
        <f>+GG!CE8</f>
        <v>18.286572775868308</v>
      </c>
      <c r="CF11" s="226">
        <f>+GG!CF8</f>
        <v>390.36741341143681</v>
      </c>
      <c r="CG11" s="226">
        <f>+GG!CG8</f>
        <v>-556.00679731153855</v>
      </c>
      <c r="CH11" s="226">
        <f>+GG!CH8</f>
        <v>391.80760494617795</v>
      </c>
      <c r="CI11" s="226">
        <f>+GG!CI8</f>
        <v>2178.8750671194657</v>
      </c>
      <c r="CJ11" s="226">
        <f>+GG!CJ8</f>
        <v>-1651.8538609236082</v>
      </c>
      <c r="CK11" s="226">
        <f>+GG!CK8</f>
        <v>38.366711576687919</v>
      </c>
      <c r="CL11" s="226">
        <f>+GG!CL8</f>
        <v>-332.44939921757089</v>
      </c>
      <c r="CM11" s="226">
        <f>+GG!CM8</f>
        <v>-231.70433324717482</v>
      </c>
      <c r="CN11" s="226">
        <f>+GG!CN8</f>
        <v>-34.602064420007054</v>
      </c>
      <c r="CO11" s="226">
        <f>+GG!CO8</f>
        <v>171.65234629875528</v>
      </c>
      <c r="CP11" s="226">
        <f>+GG!CP8</f>
        <v>-264.70378808071007</v>
      </c>
      <c r="CQ11" s="226">
        <f>+GG!CQ8</f>
        <v>579.33887135108489</v>
      </c>
      <c r="CR11" s="226">
        <f>+GG!CR8</f>
        <v>392.94201913039694</v>
      </c>
      <c r="CS11" s="226">
        <f>+GG!CS8</f>
        <v>-158.50772806960259</v>
      </c>
      <c r="CT11" s="226">
        <f>+GG!CT8</f>
        <v>111.28078401039093</v>
      </c>
      <c r="CU11" s="226">
        <f>+GG!CU8</f>
        <v>-205.52090802960527</v>
      </c>
      <c r="CV11" s="226">
        <f>+GG!CV8</f>
        <v>837.41951400039511</v>
      </c>
      <c r="CW11" s="226">
        <f>+GG!CW8</f>
        <v>750.06687487706586</v>
      </c>
      <c r="CX11" s="226">
        <f>+GG!CX8</f>
        <v>-1.3674318796108622</v>
      </c>
      <c r="CY11" s="226">
        <f>+GG!CY8</f>
        <v>702.23215895240719</v>
      </c>
      <c r="CZ11" s="226">
        <f>+GG!CZ8</f>
        <v>-177.12703577560839</v>
      </c>
      <c r="DA11" s="226">
        <f>+GG!DA8</f>
        <v>-440.65573372760468</v>
      </c>
      <c r="DB11" s="226">
        <f>+GG!DB8</f>
        <v>-240.89959056960993</v>
      </c>
      <c r="DC11" s="226">
        <f>+GG!DC8</f>
        <v>1209.5759626049905</v>
      </c>
      <c r="DD11" s="226">
        <f>+GG!DD8</f>
        <v>227.54262108898163</v>
      </c>
      <c r="DE11" s="226">
        <f>+GG!DE8</f>
        <v>-710.04662967800755</v>
      </c>
      <c r="DF11" s="226">
        <f>+GG!DF8</f>
        <v>48.237676585985071</v>
      </c>
      <c r="DG11" s="226">
        <f>+GG!DG8</f>
        <v>-1934.7638161270152</v>
      </c>
      <c r="DH11" s="226">
        <f>+GG!DH8</f>
        <v>1744.6074660909942</v>
      </c>
      <c r="DI11" s="226">
        <f>+GG!DI8</f>
        <v>-209.5870954650166</v>
      </c>
      <c r="DJ11" s="226">
        <f>+GG!DJ8</f>
        <v>-114.90904230901413</v>
      </c>
      <c r="DK11" s="226">
        <f>+GG!DK8</f>
        <v>-646.6965334720112</v>
      </c>
      <c r="DL11" s="226">
        <f>+GG!DL8</f>
        <v>3102.8193392413209</v>
      </c>
      <c r="DM11" s="226">
        <f>+GG!DM8</f>
        <v>-536.2378296390151</v>
      </c>
      <c r="DN11" s="226">
        <f>+GG!DN8</f>
        <v>-1718.754209519017</v>
      </c>
      <c r="DO11" s="226">
        <f>+GG!DO8</f>
        <v>3165.8463762816618</v>
      </c>
      <c r="DP11" s="226">
        <f>+GG!DP8</f>
        <v>-568.05762391833071</v>
      </c>
      <c r="DQ11" s="226">
        <f>+GG!DQ8</f>
        <v>-1319.9932285083275</v>
      </c>
      <c r="DR11" s="226">
        <f>+GG!DR8</f>
        <v>386.66420290066145</v>
      </c>
      <c r="DS11" s="226">
        <f>+GG!DS8</f>
        <v>97.432093938336266</v>
      </c>
      <c r="DT11" s="226">
        <f>+GG!DT8</f>
        <v>-94.241020828327095</v>
      </c>
      <c r="DU11" s="226">
        <f>+GG!DU8</f>
        <v>-30.215056858340176</v>
      </c>
      <c r="DV11" s="226">
        <f>+GG!DV8</f>
        <v>595.10508008166505</v>
      </c>
      <c r="DW11" s="226">
        <f>+GG!DW8</f>
        <v>-668.75566430833055</v>
      </c>
      <c r="DX11" s="226">
        <f>+GG!DX8</f>
        <v>-94.324007788331414</v>
      </c>
      <c r="DY11" s="226">
        <f>+GG!DY8</f>
        <v>64.475932701661733</v>
      </c>
      <c r="DZ11" s="226">
        <f>+GG!DZ8</f>
        <v>-592.44212702833397</v>
      </c>
      <c r="EA11" s="226">
        <f>+GG!EA8</f>
        <v>1446.739189996669</v>
      </c>
      <c r="EB11" s="226">
        <f>+GG!EB8</f>
        <v>-422.9912893433301</v>
      </c>
      <c r="EC11" s="226">
        <f>+GG!EC8</f>
        <v>2072.9606596213671</v>
      </c>
      <c r="ED11" s="226">
        <f>+GG!ED8</f>
        <v>-653.35619148565684</v>
      </c>
      <c r="EE11" s="226">
        <f>+GG!EE8</f>
        <v>862.06872689228328</v>
      </c>
      <c r="EF11" s="226">
        <f>+GG!EF8</f>
        <v>-155.46145845333123</v>
      </c>
      <c r="EG11" s="226">
        <f>+GG!EG8</f>
        <v>-639.84298268332964</v>
      </c>
      <c r="EH11" s="226">
        <f>+GG!EH8</f>
        <v>-187.2843142833398</v>
      </c>
      <c r="EI11" s="226">
        <f>+GG!EI8</f>
        <v>2535.6366609966708</v>
      </c>
      <c r="EJ11" s="226">
        <f>+GG!EJ8</f>
        <v>-1406.0383127579305</v>
      </c>
      <c r="EK11" s="226">
        <f>+GG!EK8</f>
        <v>-300.65254584565696</v>
      </c>
      <c r="EL11" s="226">
        <f>+GG!EL8</f>
        <v>-404.79299207152201</v>
      </c>
      <c r="EM11" s="226">
        <f>+GG!EM8</f>
        <v>1023.2433595097751</v>
      </c>
      <c r="EN11" s="226">
        <f>+GG!EN8</f>
        <v>204.97199493927059</v>
      </c>
      <c r="EO11" s="226">
        <f>+GG!EO8</f>
        <v>-266.52493673050031</v>
      </c>
      <c r="EP11" s="226">
        <f>+GG!EP8</f>
        <v>-999.08436835905104</v>
      </c>
      <c r="EQ11" s="226">
        <f>+GG!EQ8</f>
        <v>314.1103624372999</v>
      </c>
      <c r="ER11" s="226">
        <f>+GG!ER8</f>
        <v>-456.43438986045544</v>
      </c>
      <c r="ES11" s="226">
        <f>+GG!ES8</f>
        <v>-15.480902087900489</v>
      </c>
      <c r="ET11" s="226">
        <f>+GG!ET8</f>
        <v>998.41174084452632</v>
      </c>
      <c r="EU11" s="226">
        <f>+GG!EU8</f>
        <v>230.93327681607897</v>
      </c>
      <c r="EV11" s="226">
        <f>+GG!EV8</f>
        <v>-19.089249788288726</v>
      </c>
      <c r="EW11" s="226">
        <f>+GG!EW8</f>
        <v>318.4237370155987</v>
      </c>
      <c r="EX11" s="226">
        <f>+GG!EX8</f>
        <v>1292.5560899194516</v>
      </c>
      <c r="EY11" s="226">
        <f>+GG!EY8</f>
        <v>134.72448694839886</v>
      </c>
      <c r="EZ11" s="226">
        <f>+GG!EZ8</f>
        <v>-348.10825375215677</v>
      </c>
      <c r="FA11" s="226">
        <f>+GG!FA8</f>
        <v>59.936791072499588</v>
      </c>
      <c r="FB11" s="226">
        <f>+GG!FB8</f>
        <v>498.97446714242238</v>
      </c>
      <c r="FC11" s="225">
        <f>+GG!FC8</f>
        <v>-104.73561883087501</v>
      </c>
      <c r="FD11" s="225">
        <f>+GG!FD8</f>
        <v>-136.15740889176169</v>
      </c>
      <c r="FE11" s="225">
        <f>+GG!FE8</f>
        <v>2367.1640507663506</v>
      </c>
      <c r="FF11" s="225">
        <f>+GG!FF8</f>
        <v>448.29899973319607</v>
      </c>
      <c r="FG11" s="225">
        <f>+GG!FG8</f>
        <v>528.76285740350124</v>
      </c>
      <c r="FH11" s="225">
        <f>+GG!FH8</f>
        <v>756.69050761199583</v>
      </c>
      <c r="FI11" s="225">
        <f>+GG!FI8</f>
        <v>991.1092943977992</v>
      </c>
      <c r="FJ11" s="225">
        <f>+GG!FJ8</f>
        <v>-1033.9016876354217</v>
      </c>
      <c r="FK11" s="225">
        <f>+GG!FK8</f>
        <v>1552.6379850700005</v>
      </c>
      <c r="FL11" s="225">
        <f>+GG!FL8</f>
        <v>185.63985647699332</v>
      </c>
      <c r="FM11" s="225">
        <f>+GG!FM8</f>
        <v>-54.810516840004425</v>
      </c>
      <c r="FN11" s="225">
        <f>+GG!FN8</f>
        <v>1475.5627925500105</v>
      </c>
      <c r="FO11" s="225">
        <f>+GG!FO8</f>
        <v>296.35055994998987</v>
      </c>
      <c r="FP11" s="225">
        <f>+GG!FP8</f>
        <v>-553.20273809999389</v>
      </c>
      <c r="FQ11" s="225">
        <f>+GG!FQ8</f>
        <v>3.4819735030000061</v>
      </c>
      <c r="FR11" s="225">
        <f>+GG!FR8</f>
        <v>348.50020466699618</v>
      </c>
      <c r="FS11" s="225">
        <f>+GG!FS8</f>
        <v>-322.54524345000345</v>
      </c>
      <c r="FT11" s="225">
        <f>+GG!FT8</f>
        <v>-428.60989311999975</v>
      </c>
      <c r="FU11" s="225">
        <f>+GG!FU8</f>
        <v>307.73326385200028</v>
      </c>
      <c r="FV11" s="225">
        <f>+GG!FV8</f>
        <v>-28.189578609996289</v>
      </c>
      <c r="FW11" s="225">
        <f>+GG!FW8</f>
        <v>203.49344150000084</v>
      </c>
      <c r="FX11" s="225">
        <f>+GG!FX8</f>
        <v>-57.638951900000961</v>
      </c>
      <c r="FY11" s="225">
        <f>+GG!FY8</f>
        <v>-354.62761096999645</v>
      </c>
      <c r="FZ11" s="225">
        <f>+GG!FZ8</f>
        <v>1301.2175563199949</v>
      </c>
      <c r="GA11" s="225">
        <f>+GG!GA8</f>
        <v>-287.67911947999903</v>
      </c>
      <c r="GB11" s="225">
        <f>+GG!GB8</f>
        <v>-45.003271570004529</v>
      </c>
      <c r="GC11" s="225">
        <f>+GG!GC8</f>
        <v>517.1649070299901</v>
      </c>
      <c r="GD11" s="225">
        <f>+GG!GD8</f>
        <v>370.18479322001338</v>
      </c>
      <c r="GE11" s="225">
        <f>+GG!GE8</f>
        <v>203.45724635999062</v>
      </c>
      <c r="GF11" s="225">
        <f>+GG!GF8</f>
        <v>-439.96065434999309</v>
      </c>
      <c r="GG11" s="225">
        <f>+GG!GG8</f>
        <v>430.01448109000114</v>
      </c>
      <c r="GH11" s="225">
        <f>+GG!GH8</f>
        <v>-1770.8301477599925</v>
      </c>
    </row>
    <row r="12" spans="2:202" s="215" customFormat="1">
      <c r="B12" s="293" t="s">
        <v>8</v>
      </c>
      <c r="C12" s="343" t="s">
        <v>172</v>
      </c>
      <c r="D12" s="227">
        <f t="shared" si="0"/>
        <v>-509.16112188000022</v>
      </c>
      <c r="E12" s="227">
        <f t="shared" si="1"/>
        <v>-361.10735094999995</v>
      </c>
      <c r="F12" s="227">
        <f t="shared" si="2"/>
        <v>-455.8647622800006</v>
      </c>
      <c r="G12" s="227">
        <f t="shared" si="3"/>
        <v>768.91602725000166</v>
      </c>
      <c r="H12" s="227">
        <f t="shared" si="4"/>
        <v>-2646.2870098600015</v>
      </c>
      <c r="I12" s="227">
        <f t="shared" si="5"/>
        <v>386.22853074000022</v>
      </c>
      <c r="J12" s="227">
        <f t="shared" si="6"/>
        <v>551.69888263949633</v>
      </c>
      <c r="K12" s="227">
        <f t="shared" si="7"/>
        <v>812.78126245050453</v>
      </c>
      <c r="L12" s="227">
        <f t="shared" si="43"/>
        <v>2453.8846165000004</v>
      </c>
      <c r="M12" s="227">
        <f t="shared" si="44"/>
        <v>-28.967187420000755</v>
      </c>
      <c r="N12" s="227">
        <f t="shared" si="45"/>
        <v>-987.73853508000059</v>
      </c>
      <c r="O12" s="227">
        <f t="shared" si="8"/>
        <v>796.29440171999875</v>
      </c>
      <c r="P12" s="227">
        <f t="shared" si="9"/>
        <v>-371.37838502999983</v>
      </c>
      <c r="Q12" s="227">
        <f t="shared" si="10"/>
        <v>204.54448775000037</v>
      </c>
      <c r="R12" s="227">
        <f t="shared" si="11"/>
        <v>-1138.6216263199997</v>
      </c>
      <c r="S12" s="227">
        <f t="shared" si="12"/>
        <v>-22.75368422999955</v>
      </c>
      <c r="T12" s="227">
        <f t="shared" si="13"/>
        <v>1132.5471323199986</v>
      </c>
      <c r="U12" s="227">
        <f t="shared" si="14"/>
        <v>370.51980235000104</v>
      </c>
      <c r="V12" s="227">
        <f t="shared" si="15"/>
        <v>-1841.4206013900002</v>
      </c>
      <c r="W12" s="227">
        <f t="shared" si="16"/>
        <v>66.63839741999999</v>
      </c>
      <c r="X12" s="227">
        <f t="shared" si="17"/>
        <v>355.47724842999986</v>
      </c>
      <c r="Y12" s="227">
        <f t="shared" si="18"/>
        <v>-688.65711110999951</v>
      </c>
      <c r="Z12" s="227">
        <f t="shared" si="19"/>
        <v>-189.32329702000089</v>
      </c>
      <c r="AA12" s="227">
        <f t="shared" si="20"/>
        <v>201.32325693000107</v>
      </c>
      <c r="AB12" s="227">
        <f t="shared" si="21"/>
        <v>600.65272811000045</v>
      </c>
      <c r="AC12" s="227">
        <f t="shared" si="22"/>
        <v>749.72203682999861</v>
      </c>
      <c r="AD12" s="227">
        <f t="shared" si="23"/>
        <v>-782.78199461999861</v>
      </c>
      <c r="AE12" s="227">
        <f t="shared" si="24"/>
        <v>243.88050277999935</v>
      </c>
      <c r="AF12" s="227">
        <f t="shared" si="25"/>
        <v>-1206.5947786600013</v>
      </c>
      <c r="AG12" s="227">
        <f t="shared" si="26"/>
        <v>-1064.42689907</v>
      </c>
      <c r="AH12" s="227">
        <f t="shared" si="27"/>
        <v>-619.14583490999939</v>
      </c>
      <c r="AI12" s="227">
        <f t="shared" si="28"/>
        <v>997.7622853900009</v>
      </c>
      <c r="AJ12" s="227">
        <f t="shared" si="29"/>
        <v>-269.21109965000051</v>
      </c>
      <c r="AK12" s="227">
        <f t="shared" si="30"/>
        <v>-107.29218794000002</v>
      </c>
      <c r="AL12" s="227">
        <f t="shared" si="31"/>
        <v>-235.03046706000003</v>
      </c>
      <c r="AM12" s="227">
        <f t="shared" si="32"/>
        <v>2399.4870518667003</v>
      </c>
      <c r="AN12" s="227">
        <f t="shared" si="33"/>
        <v>-1085.5020059667002</v>
      </c>
      <c r="AO12" s="227">
        <f t="shared" si="34"/>
        <v>1324.9458959299996</v>
      </c>
      <c r="AP12" s="227">
        <f t="shared" si="35"/>
        <v>-2087.2320591905036</v>
      </c>
      <c r="AQ12" s="227">
        <f t="shared" si="36"/>
        <v>373.99584071050435</v>
      </c>
      <c r="AR12" s="227">
        <f t="shared" si="37"/>
        <v>-860.41130060000046</v>
      </c>
      <c r="AS12" s="227">
        <f t="shared" si="38"/>
        <v>519.98051396000051</v>
      </c>
      <c r="AT12" s="227">
        <f t="shared" si="39"/>
        <v>779.21620838000013</v>
      </c>
      <c r="AU12" s="227">
        <f t="shared" si="46"/>
        <v>-187.30116283000018</v>
      </c>
      <c r="AV12" s="227">
        <f t="shared" si="47"/>
        <v>-41.639983240000504</v>
      </c>
      <c r="AW12" s="227">
        <f t="shared" si="48"/>
        <v>2761.1020861300003</v>
      </c>
      <c r="AX12" s="227">
        <f t="shared" si="49"/>
        <v>-78.276323559999696</v>
      </c>
      <c r="AY12" s="227">
        <f t="shared" si="50"/>
        <v>101.00378697999895</v>
      </c>
      <c r="AZ12" s="227">
        <f t="shared" si="51"/>
        <v>566.49769014000071</v>
      </c>
      <c r="BA12" s="227">
        <f t="shared" si="52"/>
        <v>127.92524922999917</v>
      </c>
      <c r="BB12" s="227">
        <f t="shared" si="53"/>
        <v>-824.39391376999959</v>
      </c>
      <c r="BC12" s="227">
        <f t="shared" si="54"/>
        <v>-548.89105165000046</v>
      </c>
      <c r="BD12" s="227">
        <f t="shared" si="55"/>
        <v>-227.48611579999954</v>
      </c>
      <c r="BE12" s="227">
        <f t="shared" si="56"/>
        <v>11.623404669999104</v>
      </c>
      <c r="BF12" s="227">
        <f t="shared" si="57"/>
        <v>-222.98477229999969</v>
      </c>
      <c r="BG12" s="228">
        <f>+GC!BG8</f>
        <v>-211.03556367000078</v>
      </c>
      <c r="BH12" s="228">
        <f>+GC!BH8</f>
        <v>1240.3174449299995</v>
      </c>
      <c r="BI12" s="228">
        <f>+GC!BI8</f>
        <v>-232.98747953999998</v>
      </c>
      <c r="BJ12" s="228">
        <f>+GC!BJ8</f>
        <v>552.65210601000035</v>
      </c>
      <c r="BK12" s="228">
        <f>+GC!BK8</f>
        <v>-68.899467089999632</v>
      </c>
      <c r="BL12" s="228">
        <f>+GC!BL8</f>
        <v>-855.13102395000055</v>
      </c>
      <c r="BM12" s="228">
        <f>+GC!BM8</f>
        <v>328.95133810999982</v>
      </c>
      <c r="BN12" s="228">
        <f>+GC!BN8</f>
        <v>537.35618106000084</v>
      </c>
      <c r="BO12" s="228">
        <f>+GC!BO8</f>
        <v>-661.76303142000029</v>
      </c>
      <c r="BP12" s="228">
        <f>+GC!BP8</f>
        <v>-89.32702568000019</v>
      </c>
      <c r="BQ12" s="228">
        <f>+GC!BQ8</f>
        <v>-344.99086909000073</v>
      </c>
      <c r="BR12" s="228">
        <f>+GC!BR8</f>
        <v>-704.3037315499987</v>
      </c>
      <c r="BS12" s="228">
        <f>+GC!BS8</f>
        <v>210.9418465400008</v>
      </c>
      <c r="BT12" s="228">
        <f>+GC!BT8</f>
        <v>-37.781190119999508</v>
      </c>
      <c r="BU12" s="228">
        <f>+GC!BU8</f>
        <v>-195.91434065000084</v>
      </c>
      <c r="BV12" s="228">
        <f>+GC!BV8</f>
        <v>201.52835920999939</v>
      </c>
      <c r="BW12" s="228">
        <f>+GC!BW8</f>
        <v>273.28831442000092</v>
      </c>
      <c r="BX12" s="228">
        <f>+GC!BX8</f>
        <v>657.73045868999839</v>
      </c>
      <c r="BY12" s="228">
        <f>+GC!BY8</f>
        <v>-344.87229732999992</v>
      </c>
      <c r="BZ12" s="228">
        <f>+GC!BZ8</f>
        <v>4.5466713000005825</v>
      </c>
      <c r="CA12" s="228">
        <f>+GC!CA8</f>
        <v>710.84542838000039</v>
      </c>
      <c r="CB12" s="228">
        <f>+GC!CB8</f>
        <v>-553.36160280999979</v>
      </c>
      <c r="CC12" s="228">
        <f>+GC!CC8</f>
        <v>-427.12121931999968</v>
      </c>
      <c r="CD12" s="228">
        <f>+GC!CD8</f>
        <v>-860.93777926000075</v>
      </c>
      <c r="CE12" s="228">
        <f>+GC!CE8</f>
        <v>265.10869915000023</v>
      </c>
      <c r="CF12" s="228">
        <f>+GC!CF8</f>
        <v>-152.96002798000023</v>
      </c>
      <c r="CG12" s="228">
        <f>+GC!CG8</f>
        <v>-45.51027375000001</v>
      </c>
      <c r="CH12" s="228">
        <f>+GC!CH8</f>
        <v>116.39989689000026</v>
      </c>
      <c r="CI12" s="228">
        <f>+GC!CI8</f>
        <v>309.1081744199995</v>
      </c>
      <c r="CJ12" s="228">
        <f>+GC!CJ8</f>
        <v>-70.030822879999903</v>
      </c>
      <c r="CK12" s="228">
        <f>+GC!CK8</f>
        <v>-236.23012311999958</v>
      </c>
      <c r="CL12" s="228">
        <f>+GC!CL8</f>
        <v>-470.74581593000062</v>
      </c>
      <c r="CM12" s="228">
        <f>+GC!CM8</f>
        <v>18.318827940000631</v>
      </c>
      <c r="CN12" s="228">
        <f>+GC!CN8</f>
        <v>-116.02693722000112</v>
      </c>
      <c r="CO12" s="228">
        <f>+GC!CO8</f>
        <v>151.26004697000047</v>
      </c>
      <c r="CP12" s="228">
        <f>+GC!CP8</f>
        <v>-224.55640677000025</v>
      </c>
      <c r="CQ12" s="228">
        <f>+GC!CQ8</f>
        <v>3.5433251600002507</v>
      </c>
      <c r="CR12" s="228">
        <f>+GC!CR8</f>
        <v>235.84423599000087</v>
      </c>
      <c r="CS12" s="228">
        <f>+GC!CS8</f>
        <v>-38.064304220000054</v>
      </c>
      <c r="CT12" s="228">
        <f>+GC!CT8</f>
        <v>-24.629537940000034</v>
      </c>
      <c r="CU12" s="228">
        <f>+GC!CU8</f>
        <v>48.721439160000472</v>
      </c>
      <c r="CV12" s="228">
        <f>+GC!CV8</f>
        <v>576.56082689000004</v>
      </c>
      <c r="CW12" s="228">
        <f>+GC!CW8</f>
        <v>257.55180266999912</v>
      </c>
      <c r="CX12" s="228">
        <f>+GC!CX8</f>
        <v>-212.33460258000002</v>
      </c>
      <c r="CY12" s="228">
        <f>+GC!CY8</f>
        <v>704.50483673999952</v>
      </c>
      <c r="CZ12" s="228">
        <f>+GC!CZ8</f>
        <v>-330.2992504999998</v>
      </c>
      <c r="DA12" s="228">
        <f>+GC!DA8</f>
        <v>-416.9067912599993</v>
      </c>
      <c r="DB12" s="228">
        <f>+GC!DB8</f>
        <v>-35.575952859999404</v>
      </c>
      <c r="DC12" s="228">
        <f>+GC!DC8</f>
        <v>1040.8466480399984</v>
      </c>
      <c r="DD12" s="228">
        <f>+GC!DD8</f>
        <v>-26.188294109999859</v>
      </c>
      <c r="DE12" s="228">
        <f>+GC!DE8</f>
        <v>-770.77785114999915</v>
      </c>
      <c r="DF12" s="228">
        <f>+GC!DF8</f>
        <v>-140.04867827000055</v>
      </c>
      <c r="DG12" s="228">
        <f>+GC!DG8</f>
        <v>-2276.0579258300008</v>
      </c>
      <c r="DH12" s="228">
        <f>+GC!DH8</f>
        <v>1209.5118254399999</v>
      </c>
      <c r="DI12" s="228">
        <f>+GC!DI8</f>
        <v>-322.50001096999966</v>
      </c>
      <c r="DJ12" s="228">
        <f>+GC!DJ8</f>
        <v>-385.96698003999973</v>
      </c>
      <c r="DK12" s="228">
        <f>+GC!DK8</f>
        <v>-355.95990806000049</v>
      </c>
      <c r="DL12" s="228">
        <f>+GC!DL8</f>
        <v>2397.31850863</v>
      </c>
      <c r="DM12" s="228">
        <f>+GC!DM8</f>
        <v>-1073.4618849899996</v>
      </c>
      <c r="DN12" s="228">
        <f>+GC!DN8</f>
        <v>-1943.0024585499998</v>
      </c>
      <c r="DO12" s="228">
        <f>+GC!DO8</f>
        <v>3306.6853911500002</v>
      </c>
      <c r="DP12" s="228">
        <f>+GC!DP8</f>
        <v>-876.06375581000032</v>
      </c>
      <c r="DQ12" s="228">
        <f>+GC!DQ8</f>
        <v>-1432.8593499499991</v>
      </c>
      <c r="DR12" s="228">
        <f>+GC!DR8</f>
        <v>19.63937472999919</v>
      </c>
      <c r="DS12" s="228">
        <f>+GC!DS8</f>
        <v>-378.46853014999971</v>
      </c>
      <c r="DT12" s="228">
        <f>+GC!DT8</f>
        <v>89.618055770000012</v>
      </c>
      <c r="DU12" s="228">
        <f>+GC!DU8</f>
        <v>96.920878790000302</v>
      </c>
      <c r="DV12" s="228">
        <f>+GC!DV8</f>
        <v>151.153485329999</v>
      </c>
      <c r="DW12" s="228">
        <f>+GC!DW8</f>
        <v>-355.36655205999932</v>
      </c>
      <c r="DX12" s="228">
        <f>+GC!DX8</f>
        <v>312.5152882299999</v>
      </c>
      <c r="DY12" s="228">
        <f>+GC!DY8</f>
        <v>-368.30149014999978</v>
      </c>
      <c r="DZ12" s="228">
        <f>+GC!DZ8</f>
        <v>-179.24426514000015</v>
      </c>
      <c r="EA12" s="228">
        <f>+GC!EA8</f>
        <v>864.84175291999986</v>
      </c>
      <c r="EB12" s="228">
        <f>+GC!EB8</f>
        <v>-787.25358539000013</v>
      </c>
      <c r="EC12" s="228">
        <f>+GC!EC8</f>
        <v>2321.8988843367006</v>
      </c>
      <c r="ED12" s="228">
        <f>+GC!ED8</f>
        <v>-1272.6625907723214</v>
      </c>
      <c r="EE12" s="228">
        <f>+GC!EE8</f>
        <v>137.52730731562104</v>
      </c>
      <c r="EF12" s="228">
        <f>+GC!EF8</f>
        <v>49.633277490000125</v>
      </c>
      <c r="EG12" s="228">
        <f>+GC!EG8</f>
        <v>-858.77799003000041</v>
      </c>
      <c r="EH12" s="228">
        <f>+GC!EH8</f>
        <v>-236.49824916999992</v>
      </c>
      <c r="EI12" s="228">
        <f>+GC!EI8</f>
        <v>2420.22213513</v>
      </c>
      <c r="EJ12" s="228">
        <f>+GC!EJ8</f>
        <v>-1596.2858171299993</v>
      </c>
      <c r="EK12" s="228">
        <f>+GC!EK8</f>
        <v>-275.7329921543178</v>
      </c>
      <c r="EL12" s="228">
        <f>+GC!EL8</f>
        <v>-215.21324990618655</v>
      </c>
      <c r="EM12" s="228">
        <f>+GC!EM8</f>
        <v>-117.80939633949558</v>
      </c>
      <c r="EN12" s="228">
        <f>+GC!EN8</f>
        <v>434.45824243999959</v>
      </c>
      <c r="EO12" s="228">
        <f>+GC!EO8</f>
        <v>57.346994610000365</v>
      </c>
      <c r="EP12" s="228">
        <f>+GC!EP8</f>
        <v>-798.49268330000007</v>
      </c>
      <c r="EQ12" s="228">
        <f>+GC!EQ8</f>
        <v>259.68589952000013</v>
      </c>
      <c r="ER12" s="228">
        <f>+GC!ER8</f>
        <v>-321.60451682000053</v>
      </c>
      <c r="ES12" s="228">
        <f>+GC!ES8</f>
        <v>-27.650557789999937</v>
      </c>
      <c r="ET12" s="228">
        <f>+GC!ET8</f>
        <v>172.99194901999954</v>
      </c>
      <c r="EU12" s="228">
        <f>+GC!EU8</f>
        <v>374.63912273000096</v>
      </c>
      <c r="EV12" s="228">
        <f>+GC!EV8</f>
        <v>92.045786519999353</v>
      </c>
      <c r="EW12" s="228">
        <f>+GC!EW8</f>
        <v>-296.26139794999989</v>
      </c>
      <c r="EX12" s="228">
        <f>+GC!EX8</f>
        <v>983.43181981000066</v>
      </c>
      <c r="EY12" s="228">
        <f>+GC!EY8</f>
        <v>-91.944122640000728</v>
      </c>
      <c r="EZ12" s="228">
        <f>+GC!EZ8</f>
        <v>-185.49287569999927</v>
      </c>
      <c r="FA12" s="228">
        <f>+GC!FA8</f>
        <v>90.135835509999822</v>
      </c>
      <c r="FB12" s="228">
        <f>+GC!FB8</f>
        <v>339.18914386999955</v>
      </c>
      <c r="FC12" s="229">
        <f>+GC!FC8</f>
        <v>-515.1946472999997</v>
      </c>
      <c r="FD12" s="229">
        <f>+GC!FD8</f>
        <v>134.36552018999964</v>
      </c>
      <c r="FE12" s="229">
        <f>+GC!FE8</f>
        <v>2244.0367523799996</v>
      </c>
      <c r="FF12" s="229">
        <f>+GC!FF8</f>
        <v>774.74769861999926</v>
      </c>
      <c r="FG12" s="229">
        <f>+GC!FG8</f>
        <v>-257.68236486999854</v>
      </c>
      <c r="FH12" s="229">
        <f>+GC!FH8</f>
        <v>-33.433347840001147</v>
      </c>
      <c r="FI12" s="229">
        <f>+GC!FI8</f>
        <v>-332.992552539999</v>
      </c>
      <c r="FJ12" s="229">
        <f>+GC!FJ8</f>
        <v>288.14957682000045</v>
      </c>
      <c r="FK12" s="229">
        <f>+GC!FK8</f>
        <v>-60.405565850001267</v>
      </c>
      <c r="FL12" s="229">
        <f>+GC!FL8</f>
        <v>-500.18855676999863</v>
      </c>
      <c r="FM12" s="229">
        <f>+GC!FM8</f>
        <v>661.59790959999884</v>
      </c>
      <c r="FN12" s="229">
        <f>+GC!FN8</f>
        <v>-80.538210009999432</v>
      </c>
      <c r="FO12" s="229">
        <f>+GC!FO8</f>
        <v>379.64900562999952</v>
      </c>
      <c r="FP12" s="229">
        <f>+GC!FP8</f>
        <v>267.38689452000062</v>
      </c>
      <c r="FQ12" s="229">
        <f>+GC!FQ8</f>
        <v>105.70877107000013</v>
      </c>
      <c r="FR12" s="229">
        <f>+GC!FR8</f>
        <v>63.122362109999699</v>
      </c>
      <c r="FS12" s="229">
        <f>+GC!FS8</f>
        <v>-40.905883950000657</v>
      </c>
      <c r="FT12" s="229">
        <f>+GC!FT8</f>
        <v>-1154.8956902299997</v>
      </c>
      <c r="FU12" s="229">
        <f>+GC!FU8</f>
        <v>137.14300488999982</v>
      </c>
      <c r="FV12" s="229">
        <f>+GC!FV8</f>
        <v>193.35877157000027</v>
      </c>
      <c r="FW12" s="229">
        <f>+GC!FW8</f>
        <v>-108.02786999000031</v>
      </c>
      <c r="FX12" s="229">
        <f>+GC!FX8</f>
        <v>-318.15161200000034</v>
      </c>
      <c r="FY12" s="229">
        <f>+GC!FY8</f>
        <v>-122.71156965999978</v>
      </c>
      <c r="FZ12" s="229">
        <f>+GC!FZ8</f>
        <v>445.19729439000076</v>
      </c>
      <c r="GA12" s="229">
        <f>+GC!GA8</f>
        <v>-424.55026412000069</v>
      </c>
      <c r="GB12" s="229">
        <f>+GC!GB8</f>
        <v>-248.13314606999961</v>
      </c>
      <c r="GC12" s="229">
        <f>+GC!GC8</f>
        <v>158.7310200999998</v>
      </c>
      <c r="GD12" s="229">
        <f>+GC!GD8</f>
        <v>-254.33446270000218</v>
      </c>
      <c r="GE12" s="229">
        <f>+GC!GE8</f>
        <v>107.22684727000149</v>
      </c>
      <c r="GF12" s="229">
        <f>+GC!GF8</f>
        <v>57.162775990000341</v>
      </c>
      <c r="GG12" s="229">
        <f>+GC!GG8</f>
        <v>110.11881580000045</v>
      </c>
      <c r="GH12" s="229">
        <f>+GC!GH8</f>
        <v>-390.26636409000048</v>
      </c>
    </row>
    <row r="13" spans="2:202" s="233" customFormat="1">
      <c r="B13" s="308" t="s">
        <v>74</v>
      </c>
      <c r="C13" s="309" t="s">
        <v>172</v>
      </c>
      <c r="D13" s="230">
        <f t="shared" ref="D13" si="58">+SUM(BG13:BR13)</f>
        <v>-509.16112188000022</v>
      </c>
      <c r="E13" s="230">
        <f t="shared" ref="E13" si="59">+SUM(BS13:CD13)</f>
        <v>-361.10735094999995</v>
      </c>
      <c r="F13" s="230">
        <f t="shared" ref="F13" si="60">+SUM(CE13:CP13)</f>
        <v>-455.8647622800006</v>
      </c>
      <c r="G13" s="230">
        <f t="shared" ref="G13" si="61">+SUM(CQ13:DB13)</f>
        <v>768.91602725000166</v>
      </c>
      <c r="H13" s="230">
        <f t="shared" ref="H13" si="62">+SUM(DC13:DN13)</f>
        <v>-2646.2870098600015</v>
      </c>
      <c r="I13" s="230">
        <f t="shared" ref="I13" si="63">+SUM(DO13:DZ13)</f>
        <v>386.22853074000022</v>
      </c>
      <c r="J13" s="230">
        <f t="shared" ref="J13" si="64">+SUM(EA13:EL13)</f>
        <v>551.69888263949633</v>
      </c>
      <c r="K13" s="230">
        <f t="shared" ref="K13" si="65">+SUM(EM13:EX13)</f>
        <v>812.78126245050453</v>
      </c>
      <c r="L13" s="230">
        <f t="shared" si="43"/>
        <v>2453.8846165000004</v>
      </c>
      <c r="M13" s="230">
        <f t="shared" si="44"/>
        <v>-28.967187420000755</v>
      </c>
      <c r="N13" s="230">
        <f t="shared" si="45"/>
        <v>-987.73853508000059</v>
      </c>
      <c r="O13" s="230">
        <f t="shared" ref="O13" si="66">+SUM(BG13:BI13)</f>
        <v>796.29440171999875</v>
      </c>
      <c r="P13" s="230">
        <f t="shared" ref="P13" si="67">+SUM(BJ13:BL13)</f>
        <v>-371.37838502999983</v>
      </c>
      <c r="Q13" s="230">
        <f t="shared" ref="Q13" si="68">+SUM(BM13:BO13)</f>
        <v>204.54448775000037</v>
      </c>
      <c r="R13" s="230">
        <f t="shared" ref="R13" si="69">+SUM(BP13:BR13)</f>
        <v>-1138.6216263199997</v>
      </c>
      <c r="S13" s="230">
        <f t="shared" ref="S13" si="70">+SUM(BS13:BU13)</f>
        <v>-22.75368422999955</v>
      </c>
      <c r="T13" s="230">
        <f t="shared" ref="T13" si="71">+SUM(BV13:BX13)</f>
        <v>1132.5471323199986</v>
      </c>
      <c r="U13" s="230">
        <f t="shared" ref="U13" si="72">+SUM(BY13:CA13)</f>
        <v>370.51980235000104</v>
      </c>
      <c r="V13" s="230">
        <f t="shared" ref="V13" si="73">+SUM(CB13:CD13)</f>
        <v>-1841.4206013900002</v>
      </c>
      <c r="W13" s="230">
        <f t="shared" ref="W13" si="74">+SUM(CE13:CG13)</f>
        <v>66.63839741999999</v>
      </c>
      <c r="X13" s="230">
        <f t="shared" ref="X13" si="75">+SUM(CH13:CJ13)</f>
        <v>355.47724842999986</v>
      </c>
      <c r="Y13" s="230">
        <f t="shared" ref="Y13" si="76">+SUM(CK13:CM13)</f>
        <v>-688.65711110999951</v>
      </c>
      <c r="Z13" s="230">
        <f t="shared" ref="Z13" si="77">+SUM(CN13:CP13)</f>
        <v>-189.32329702000089</v>
      </c>
      <c r="AA13" s="230">
        <f t="shared" ref="AA13" si="78">+SUM(CQ13:CS13)</f>
        <v>201.32325693000107</v>
      </c>
      <c r="AB13" s="230">
        <f t="shared" ref="AB13" si="79">+SUM(CT13:CV13)</f>
        <v>600.65272811000045</v>
      </c>
      <c r="AC13" s="230">
        <f t="shared" ref="AC13" si="80">+SUM(CW13:CY13)</f>
        <v>749.72203682999861</v>
      </c>
      <c r="AD13" s="230">
        <f t="shared" ref="AD13" si="81">+SUM(CZ13:DB13)</f>
        <v>-782.78199461999861</v>
      </c>
      <c r="AE13" s="230">
        <f t="shared" ref="AE13" si="82">+SUM(DC13:DE13)</f>
        <v>243.88050277999935</v>
      </c>
      <c r="AF13" s="230">
        <f t="shared" ref="AF13" si="83">+SUM(DF13:DH13)</f>
        <v>-1206.5947786600013</v>
      </c>
      <c r="AG13" s="230">
        <f t="shared" ref="AG13" si="84">+SUM(DI13:DK13)</f>
        <v>-1064.42689907</v>
      </c>
      <c r="AH13" s="230">
        <f t="shared" ref="AH13" si="85">+SUM(DL13:DN13)</f>
        <v>-619.14583490999939</v>
      </c>
      <c r="AI13" s="230">
        <f t="shared" ref="AI13" si="86">+SUM(DO13:DQ13)</f>
        <v>997.7622853900009</v>
      </c>
      <c r="AJ13" s="230">
        <f t="shared" ref="AJ13" si="87">+SUM(DR13:DT13)</f>
        <v>-269.21109965000051</v>
      </c>
      <c r="AK13" s="230">
        <f t="shared" ref="AK13" si="88">+SUM(DU13:DW13)</f>
        <v>-107.29218794000002</v>
      </c>
      <c r="AL13" s="230">
        <f t="shared" ref="AL13" si="89">+SUM(DX13:DZ13)</f>
        <v>-235.03046706000003</v>
      </c>
      <c r="AM13" s="230">
        <f t="shared" ref="AM13" si="90">+SUM(EA13:EC13)</f>
        <v>2399.4870518667003</v>
      </c>
      <c r="AN13" s="230">
        <f t="shared" ref="AN13" si="91">+SUM(ED13:EF13)</f>
        <v>-1085.5020059667002</v>
      </c>
      <c r="AO13" s="230">
        <f t="shared" ref="AO13" si="92">+SUM(EG13:EI13)</f>
        <v>1324.9458959299996</v>
      </c>
      <c r="AP13" s="230">
        <f t="shared" ref="AP13" si="93">+SUM(EJ13:EL13)</f>
        <v>-2087.2320591905036</v>
      </c>
      <c r="AQ13" s="230">
        <f t="shared" ref="AQ13" si="94">+SUM(EM13:EO13)</f>
        <v>373.99584071050435</v>
      </c>
      <c r="AR13" s="230">
        <f t="shared" ref="AR13" si="95">+SUM(EP13:ER13)</f>
        <v>-860.41130060000046</v>
      </c>
      <c r="AS13" s="230">
        <f t="shared" ref="AS13" si="96">+SUM(ES13:EU13)</f>
        <v>519.98051396000051</v>
      </c>
      <c r="AT13" s="230">
        <f t="shared" ref="AT13" si="97">+SUM(EV13:EX13)</f>
        <v>779.21620838000013</v>
      </c>
      <c r="AU13" s="230">
        <f t="shared" si="46"/>
        <v>-187.30116283000018</v>
      </c>
      <c r="AV13" s="230">
        <f t="shared" si="47"/>
        <v>-41.639983240000504</v>
      </c>
      <c r="AW13" s="230">
        <f t="shared" si="48"/>
        <v>2761.1020861300003</v>
      </c>
      <c r="AX13" s="230">
        <f t="shared" si="49"/>
        <v>-78.276323559999696</v>
      </c>
      <c r="AY13" s="230">
        <f t="shared" si="50"/>
        <v>101.00378697999895</v>
      </c>
      <c r="AZ13" s="230">
        <f t="shared" si="51"/>
        <v>566.49769014000071</v>
      </c>
      <c r="BA13" s="230">
        <f t="shared" si="52"/>
        <v>127.92524922999917</v>
      </c>
      <c r="BB13" s="230">
        <f t="shared" si="53"/>
        <v>-824.39391376999959</v>
      </c>
      <c r="BC13" s="230">
        <f t="shared" si="54"/>
        <v>-548.89105165000046</v>
      </c>
      <c r="BD13" s="230">
        <f t="shared" si="55"/>
        <v>-227.48611579999954</v>
      </c>
      <c r="BE13" s="230">
        <f t="shared" si="56"/>
        <v>11.623404669999104</v>
      </c>
      <c r="BF13" s="230">
        <f t="shared" si="57"/>
        <v>-222.98477229999969</v>
      </c>
      <c r="BG13" s="231">
        <f>+PGE!BG8</f>
        <v>-211.03556367000078</v>
      </c>
      <c r="BH13" s="231">
        <f>+PGE!BH8</f>
        <v>1240.3174449299995</v>
      </c>
      <c r="BI13" s="231">
        <f>+PGE!BI8</f>
        <v>-232.98747953999998</v>
      </c>
      <c r="BJ13" s="231">
        <f>+PGE!BJ8</f>
        <v>552.65210601000035</v>
      </c>
      <c r="BK13" s="231">
        <f>+PGE!BK8</f>
        <v>-68.899467089999632</v>
      </c>
      <c r="BL13" s="231">
        <f>+PGE!BL8</f>
        <v>-855.13102395000055</v>
      </c>
      <c r="BM13" s="231">
        <f>+PGE!BM8</f>
        <v>328.95133810999982</v>
      </c>
      <c r="BN13" s="231">
        <f>+PGE!BN8</f>
        <v>537.35618106000084</v>
      </c>
      <c r="BO13" s="231">
        <f>+PGE!BO8</f>
        <v>-661.76303142000029</v>
      </c>
      <c r="BP13" s="231">
        <f>+PGE!BP8</f>
        <v>-89.32702568000019</v>
      </c>
      <c r="BQ13" s="231">
        <f>+PGE!BQ8</f>
        <v>-344.99086909000073</v>
      </c>
      <c r="BR13" s="231">
        <f>+PGE!BR8</f>
        <v>-704.3037315499987</v>
      </c>
      <c r="BS13" s="231">
        <f>+PGE!BS8</f>
        <v>210.9418465400008</v>
      </c>
      <c r="BT13" s="231">
        <f>+PGE!BT8</f>
        <v>-37.781190119999508</v>
      </c>
      <c r="BU13" s="231">
        <f>+PGE!BU8</f>
        <v>-195.91434065000084</v>
      </c>
      <c r="BV13" s="231">
        <f>+PGE!BV8</f>
        <v>201.52835920999939</v>
      </c>
      <c r="BW13" s="231">
        <f>+PGE!BW8</f>
        <v>273.28831442000092</v>
      </c>
      <c r="BX13" s="231">
        <f>+PGE!BX8</f>
        <v>657.73045868999839</v>
      </c>
      <c r="BY13" s="231">
        <f>+PGE!BY8</f>
        <v>-344.87229732999992</v>
      </c>
      <c r="BZ13" s="231">
        <f>+PGE!BZ8</f>
        <v>4.5466713000005825</v>
      </c>
      <c r="CA13" s="231">
        <f>+PGE!CA8</f>
        <v>710.84542838000039</v>
      </c>
      <c r="CB13" s="231">
        <f>+PGE!CB8</f>
        <v>-553.36160280999979</v>
      </c>
      <c r="CC13" s="231">
        <f>+PGE!CC8</f>
        <v>-427.12121931999968</v>
      </c>
      <c r="CD13" s="231">
        <f>+PGE!CD8</f>
        <v>-860.93777926000075</v>
      </c>
      <c r="CE13" s="231">
        <f>+PGE!CE8</f>
        <v>265.10869915000023</v>
      </c>
      <c r="CF13" s="231">
        <f>+PGE!CF8</f>
        <v>-152.96002798000023</v>
      </c>
      <c r="CG13" s="231">
        <f>+PGE!CG8</f>
        <v>-45.51027375000001</v>
      </c>
      <c r="CH13" s="231">
        <f>+PGE!CH8</f>
        <v>116.39989689000026</v>
      </c>
      <c r="CI13" s="231">
        <f>+PGE!CI8</f>
        <v>309.1081744199995</v>
      </c>
      <c r="CJ13" s="231">
        <f>+PGE!CJ8</f>
        <v>-70.030822879999903</v>
      </c>
      <c r="CK13" s="231">
        <f>+PGE!CK8</f>
        <v>-236.23012311999958</v>
      </c>
      <c r="CL13" s="231">
        <f>+PGE!CL8</f>
        <v>-470.74581593000062</v>
      </c>
      <c r="CM13" s="231">
        <f>+PGE!CM8</f>
        <v>18.318827940000631</v>
      </c>
      <c r="CN13" s="231">
        <f>+PGE!CN8</f>
        <v>-116.02693722000112</v>
      </c>
      <c r="CO13" s="231">
        <f>+PGE!CO8</f>
        <v>151.26004697000047</v>
      </c>
      <c r="CP13" s="231">
        <f>+PGE!CP8</f>
        <v>-224.55640677000025</v>
      </c>
      <c r="CQ13" s="231">
        <f>+PGE!CQ8</f>
        <v>3.5433251600002507</v>
      </c>
      <c r="CR13" s="231">
        <f>+PGE!CR8</f>
        <v>235.84423599000087</v>
      </c>
      <c r="CS13" s="231">
        <f>+PGE!CS8</f>
        <v>-38.064304220000054</v>
      </c>
      <c r="CT13" s="231">
        <f>+PGE!CT8</f>
        <v>-24.629537940000034</v>
      </c>
      <c r="CU13" s="231">
        <f>+PGE!CU8</f>
        <v>48.721439160000472</v>
      </c>
      <c r="CV13" s="231">
        <f>+PGE!CV8</f>
        <v>576.56082689000004</v>
      </c>
      <c r="CW13" s="231">
        <f>+PGE!CW8</f>
        <v>257.55180266999912</v>
      </c>
      <c r="CX13" s="231">
        <f>+PGE!CX8</f>
        <v>-212.33460258000002</v>
      </c>
      <c r="CY13" s="231">
        <f>+PGE!CY8</f>
        <v>704.50483673999952</v>
      </c>
      <c r="CZ13" s="231">
        <f>+PGE!CZ8</f>
        <v>-330.2992504999998</v>
      </c>
      <c r="DA13" s="231">
        <f>+PGE!DA8</f>
        <v>-416.9067912599993</v>
      </c>
      <c r="DB13" s="231">
        <f>+PGE!DB8</f>
        <v>-35.575952859999404</v>
      </c>
      <c r="DC13" s="231">
        <f>+PGE!DC8</f>
        <v>1040.8466480399984</v>
      </c>
      <c r="DD13" s="231">
        <f>+PGE!DD8</f>
        <v>-26.188294109999859</v>
      </c>
      <c r="DE13" s="231">
        <f>+PGE!DE8</f>
        <v>-770.77785114999915</v>
      </c>
      <c r="DF13" s="231">
        <f>+PGE!DF8</f>
        <v>-140.04867827000055</v>
      </c>
      <c r="DG13" s="231">
        <f>+PGE!DG8</f>
        <v>-2276.0579258300008</v>
      </c>
      <c r="DH13" s="231">
        <f>+PGE!DH8</f>
        <v>1209.5118254399999</v>
      </c>
      <c r="DI13" s="231">
        <f>+PGE!DI8</f>
        <v>-322.50001096999966</v>
      </c>
      <c r="DJ13" s="231">
        <f>+PGE!DJ8</f>
        <v>-385.96698003999973</v>
      </c>
      <c r="DK13" s="231">
        <f>+PGE!DK8</f>
        <v>-355.95990806000049</v>
      </c>
      <c r="DL13" s="231">
        <f>+PGE!DL8</f>
        <v>2397.31850863</v>
      </c>
      <c r="DM13" s="231">
        <f>+PGE!DM8</f>
        <v>-1073.4618849899996</v>
      </c>
      <c r="DN13" s="231">
        <f>+PGE!DN8</f>
        <v>-1943.0024585499998</v>
      </c>
      <c r="DO13" s="231">
        <f>+PGE!DO8</f>
        <v>3306.6853911500002</v>
      </c>
      <c r="DP13" s="231">
        <f>+PGE!DP8</f>
        <v>-876.06375581000032</v>
      </c>
      <c r="DQ13" s="231">
        <f>+PGE!DQ8</f>
        <v>-1432.8593499499991</v>
      </c>
      <c r="DR13" s="231">
        <f>+PGE!DR8</f>
        <v>19.63937472999919</v>
      </c>
      <c r="DS13" s="231">
        <f>+PGE!DS8</f>
        <v>-378.46853014999971</v>
      </c>
      <c r="DT13" s="231">
        <f>+PGE!DT8</f>
        <v>89.618055770000012</v>
      </c>
      <c r="DU13" s="231">
        <f>+PGE!DU8</f>
        <v>96.920878790000302</v>
      </c>
      <c r="DV13" s="231">
        <f>+PGE!DV8</f>
        <v>151.153485329999</v>
      </c>
      <c r="DW13" s="231">
        <f>+PGE!DW8</f>
        <v>-355.36655205999932</v>
      </c>
      <c r="DX13" s="231">
        <f>+PGE!DX8</f>
        <v>312.5152882299999</v>
      </c>
      <c r="DY13" s="231">
        <f>+PGE!DY8</f>
        <v>-368.30149014999978</v>
      </c>
      <c r="DZ13" s="231">
        <f>+PGE!DZ8</f>
        <v>-179.24426514000015</v>
      </c>
      <c r="EA13" s="231">
        <f>+PGE!EA8</f>
        <v>864.84175291999986</v>
      </c>
      <c r="EB13" s="231">
        <f>+PGE!EB8</f>
        <v>-787.25358539000013</v>
      </c>
      <c r="EC13" s="231">
        <f>+PGE!EC8</f>
        <v>2321.8988843367006</v>
      </c>
      <c r="ED13" s="231">
        <f>+PGE!ED8</f>
        <v>-1272.6625907723214</v>
      </c>
      <c r="EE13" s="231">
        <f>+PGE!EE8</f>
        <v>137.52730731562104</v>
      </c>
      <c r="EF13" s="231">
        <f>+PGE!EF8</f>
        <v>49.633277490000125</v>
      </c>
      <c r="EG13" s="231">
        <f>+PGE!EG8</f>
        <v>-858.77799003000041</v>
      </c>
      <c r="EH13" s="231">
        <f>+PGE!EH8</f>
        <v>-236.49824916999992</v>
      </c>
      <c r="EI13" s="231">
        <f>+PGE!EI8</f>
        <v>2420.22213513</v>
      </c>
      <c r="EJ13" s="231">
        <f>+PGE!EJ8</f>
        <v>-1596.2858171299993</v>
      </c>
      <c r="EK13" s="231">
        <f>+PGE!EK8</f>
        <v>-275.7329921543178</v>
      </c>
      <c r="EL13" s="231">
        <f>+PGE!EL8</f>
        <v>-215.21324990618655</v>
      </c>
      <c r="EM13" s="231">
        <f>+PGE!EM8</f>
        <v>-117.80939633949558</v>
      </c>
      <c r="EN13" s="231">
        <f>+PGE!EN8</f>
        <v>434.45824243999959</v>
      </c>
      <c r="EO13" s="231">
        <f>+PGE!EO8</f>
        <v>57.346994610000365</v>
      </c>
      <c r="EP13" s="231">
        <f>+PGE!EP8</f>
        <v>-798.49268330000007</v>
      </c>
      <c r="EQ13" s="231">
        <f>+PGE!EQ8</f>
        <v>259.68589952000013</v>
      </c>
      <c r="ER13" s="231">
        <f>+PGE!ER8</f>
        <v>-321.60451682000053</v>
      </c>
      <c r="ES13" s="231">
        <f>+PGE!ES8</f>
        <v>-27.650557789999937</v>
      </c>
      <c r="ET13" s="231">
        <f>+PGE!ET8</f>
        <v>172.99194901999954</v>
      </c>
      <c r="EU13" s="231">
        <f>+PGE!EU8</f>
        <v>374.63912273000096</v>
      </c>
      <c r="EV13" s="231">
        <f>+PGE!EV8</f>
        <v>92.045786519999353</v>
      </c>
      <c r="EW13" s="231">
        <f>+PGE!EW8</f>
        <v>-296.26139794999989</v>
      </c>
      <c r="EX13" s="231">
        <f>+PGE!EX8</f>
        <v>983.43181981000066</v>
      </c>
      <c r="EY13" s="231">
        <f>+PGE!EY8</f>
        <v>-91.944122640000728</v>
      </c>
      <c r="EZ13" s="231">
        <f>+PGE!EZ8</f>
        <v>-185.49287569999927</v>
      </c>
      <c r="FA13" s="231">
        <f>+PGE!FA8</f>
        <v>90.135835509999822</v>
      </c>
      <c r="FB13" s="231">
        <f>+PGE!FB8</f>
        <v>339.18914386999955</v>
      </c>
      <c r="FC13" s="232">
        <f>+PGE!FC8</f>
        <v>-515.1946472999997</v>
      </c>
      <c r="FD13" s="232">
        <f>+PGE!FD8</f>
        <v>134.36552018999964</v>
      </c>
      <c r="FE13" s="232">
        <f>+PGE!FE8</f>
        <v>2244.0367523799996</v>
      </c>
      <c r="FF13" s="232">
        <f>+PGE!FF8</f>
        <v>774.74769861999926</v>
      </c>
      <c r="FG13" s="232">
        <f>+PGE!FG8</f>
        <v>-257.68236486999854</v>
      </c>
      <c r="FH13" s="232">
        <f>+PGE!FH8</f>
        <v>-33.433347840001147</v>
      </c>
      <c r="FI13" s="232">
        <f>+PGE!FI8</f>
        <v>-332.992552539999</v>
      </c>
      <c r="FJ13" s="232">
        <f>+PGE!FJ8</f>
        <v>288.14957682000045</v>
      </c>
      <c r="FK13" s="232">
        <f>+PGE!FK8</f>
        <v>-60.405565850001267</v>
      </c>
      <c r="FL13" s="232">
        <f>+PGE!FL8</f>
        <v>-500.18855676999863</v>
      </c>
      <c r="FM13" s="232">
        <f>+PGE!FM8</f>
        <v>661.59790959999884</v>
      </c>
      <c r="FN13" s="232">
        <f>+PGE!FN8</f>
        <v>-80.538210009999432</v>
      </c>
      <c r="FO13" s="232">
        <f>+PGE!FO8</f>
        <v>379.64900562999952</v>
      </c>
      <c r="FP13" s="232">
        <f>+PGE!FP8</f>
        <v>267.38689452000062</v>
      </c>
      <c r="FQ13" s="232">
        <f>+PGE!FQ8</f>
        <v>105.70877107000013</v>
      </c>
      <c r="FR13" s="232">
        <f>+PGE!FR8</f>
        <v>63.122362109999699</v>
      </c>
      <c r="FS13" s="232">
        <f>+PGE!FS8</f>
        <v>-40.905883950000657</v>
      </c>
      <c r="FT13" s="232">
        <f>+PGE!FT8</f>
        <v>-1154.8956902299997</v>
      </c>
      <c r="FU13" s="232">
        <f>+PGE!FU8</f>
        <v>137.14300488999982</v>
      </c>
      <c r="FV13" s="232">
        <f>+PGE!FV8</f>
        <v>193.35877157000027</v>
      </c>
      <c r="FW13" s="232">
        <f>+PGE!FW8</f>
        <v>-108.02786999000031</v>
      </c>
      <c r="FX13" s="232">
        <f>+PGE!FX8</f>
        <v>-318.15161200000034</v>
      </c>
      <c r="FY13" s="232">
        <f>+PGE!FY8</f>
        <v>-122.71156965999978</v>
      </c>
      <c r="FZ13" s="232">
        <f>+PGE!FZ8</f>
        <v>445.19729439000076</v>
      </c>
      <c r="GA13" s="232">
        <f>+PGE!GA8</f>
        <v>-424.55026412000069</v>
      </c>
      <c r="GB13" s="232">
        <f>+PGE!GB8</f>
        <v>-248.13314606999961</v>
      </c>
      <c r="GC13" s="232">
        <f>+PGE!GC8</f>
        <v>158.7310200999998</v>
      </c>
      <c r="GD13" s="232">
        <f>+PGE!GD8</f>
        <v>-254.33446270000218</v>
      </c>
      <c r="GE13" s="232">
        <f>+PGE!GE8</f>
        <v>107.22684727000149</v>
      </c>
      <c r="GF13" s="232">
        <f>+PGE!GF8</f>
        <v>57.162775990000341</v>
      </c>
      <c r="GG13" s="232">
        <f>+PGE!GG8</f>
        <v>110.11881580000045</v>
      </c>
      <c r="GH13" s="232">
        <f>+PGE!GH8</f>
        <v>-390.26636409000048</v>
      </c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</row>
    <row r="14" spans="2:202" s="215" customFormat="1">
      <c r="B14" s="310" t="s">
        <v>2</v>
      </c>
      <c r="C14" s="307" t="s">
        <v>172</v>
      </c>
      <c r="D14" s="234">
        <f t="shared" si="0"/>
        <v>164.78585512503707</v>
      </c>
      <c r="E14" s="234">
        <f t="shared" si="1"/>
        <v>252.25176804134964</v>
      </c>
      <c r="F14" s="234">
        <f t="shared" si="2"/>
        <v>210.08101260323622</v>
      </c>
      <c r="G14" s="234">
        <f t="shared" si="3"/>
        <v>-152.98415438000006</v>
      </c>
      <c r="H14" s="234">
        <f t="shared" si="4"/>
        <v>92.883439200000169</v>
      </c>
      <c r="I14" s="234">
        <f t="shared" si="5"/>
        <v>124.71028854999999</v>
      </c>
      <c r="J14" s="234">
        <f t="shared" si="6"/>
        <v>595.19446036000022</v>
      </c>
      <c r="K14" s="234">
        <f t="shared" si="7"/>
        <v>419.9118785365697</v>
      </c>
      <c r="L14" s="234">
        <f t="shared" si="43"/>
        <v>392.25182696031777</v>
      </c>
      <c r="M14" s="234">
        <f t="shared" si="44"/>
        <v>393.57408407193248</v>
      </c>
      <c r="N14" s="234">
        <f t="shared" si="45"/>
        <v>217.54122257080513</v>
      </c>
      <c r="O14" s="234">
        <f t="shared" si="8"/>
        <v>73.936716925037217</v>
      </c>
      <c r="P14" s="234">
        <f t="shared" si="9"/>
        <v>-13.869483200000008</v>
      </c>
      <c r="Q14" s="234">
        <f t="shared" si="10"/>
        <v>241.14050549000004</v>
      </c>
      <c r="R14" s="234">
        <f t="shared" si="11"/>
        <v>-136.42188409000016</v>
      </c>
      <c r="S14" s="234">
        <f t="shared" si="12"/>
        <v>-39.819549709999855</v>
      </c>
      <c r="T14" s="234">
        <f t="shared" si="13"/>
        <v>150.53980471999972</v>
      </c>
      <c r="U14" s="234">
        <f t="shared" si="14"/>
        <v>95.312660250000476</v>
      </c>
      <c r="V14" s="234">
        <f t="shared" si="15"/>
        <v>46.218852781349312</v>
      </c>
      <c r="W14" s="234">
        <f t="shared" si="16"/>
        <v>-116.03798718000002</v>
      </c>
      <c r="X14" s="234">
        <f t="shared" si="17"/>
        <v>248.0951941499998</v>
      </c>
      <c r="Y14" s="234">
        <f t="shared" si="18"/>
        <v>-311.16575771999976</v>
      </c>
      <c r="Z14" s="234">
        <f t="shared" si="19"/>
        <v>389.18956335323617</v>
      </c>
      <c r="AA14" s="234">
        <f t="shared" si="20"/>
        <v>-378.40394836000002</v>
      </c>
      <c r="AB14" s="234">
        <f t="shared" si="21"/>
        <v>126.4939830399999</v>
      </c>
      <c r="AC14" s="234">
        <f t="shared" si="22"/>
        <v>222.41884509999988</v>
      </c>
      <c r="AD14" s="234">
        <f t="shared" si="23"/>
        <v>-123.49303415999979</v>
      </c>
      <c r="AE14" s="234">
        <f t="shared" si="24"/>
        <v>-78.431462549999793</v>
      </c>
      <c r="AF14" s="234">
        <f t="shared" si="25"/>
        <v>139.5350997500002</v>
      </c>
      <c r="AG14" s="234">
        <f t="shared" si="26"/>
        <v>-133.92458512000053</v>
      </c>
      <c r="AH14" s="234">
        <f t="shared" si="27"/>
        <v>165.70438712000029</v>
      </c>
      <c r="AI14" s="234">
        <f t="shared" si="28"/>
        <v>-232.55538469999991</v>
      </c>
      <c r="AJ14" s="234">
        <f t="shared" si="29"/>
        <v>179.81145166999994</v>
      </c>
      <c r="AK14" s="234">
        <f t="shared" si="30"/>
        <v>123.8139614900001</v>
      </c>
      <c r="AL14" s="234">
        <f t="shared" si="31"/>
        <v>53.64026008999987</v>
      </c>
      <c r="AM14" s="234">
        <f t="shared" si="32"/>
        <v>16.541192420000186</v>
      </c>
      <c r="AN14" s="234">
        <f t="shared" si="33"/>
        <v>366.62765764999972</v>
      </c>
      <c r="AO14" s="234">
        <f t="shared" si="34"/>
        <v>12.574352859999692</v>
      </c>
      <c r="AP14" s="234">
        <f t="shared" si="35"/>
        <v>199.45125743000057</v>
      </c>
      <c r="AQ14" s="234">
        <f t="shared" si="36"/>
        <v>-6.6424944196473632</v>
      </c>
      <c r="AR14" s="234">
        <f t="shared" si="37"/>
        <v>576.77092942902652</v>
      </c>
      <c r="AS14" s="234">
        <f t="shared" si="38"/>
        <v>-104.79603320100415</v>
      </c>
      <c r="AT14" s="234">
        <f t="shared" si="39"/>
        <v>-45.420523271805251</v>
      </c>
      <c r="AU14" s="234">
        <f t="shared" si="46"/>
        <v>234.09375111000071</v>
      </c>
      <c r="AV14" s="234">
        <f t="shared" si="47"/>
        <v>305.22063996385958</v>
      </c>
      <c r="AW14" s="234">
        <f t="shared" si="48"/>
        <v>-144.20969516000019</v>
      </c>
      <c r="AX14" s="234">
        <f t="shared" si="49"/>
        <v>-2.8528689535423553</v>
      </c>
      <c r="AY14" s="234">
        <f t="shared" si="50"/>
        <v>233.1601263499999</v>
      </c>
      <c r="AZ14" s="234">
        <f t="shared" si="51"/>
        <v>245.40980641999977</v>
      </c>
      <c r="BA14" s="234">
        <f t="shared" si="52"/>
        <v>103.22016135593225</v>
      </c>
      <c r="BB14" s="234">
        <f t="shared" si="53"/>
        <v>-188.21601005399953</v>
      </c>
      <c r="BC14" s="234">
        <f t="shared" si="54"/>
        <v>173.46201298999961</v>
      </c>
      <c r="BD14" s="234">
        <f t="shared" si="55"/>
        <v>128.88968330999967</v>
      </c>
      <c r="BE14" s="234">
        <f t="shared" si="56"/>
        <v>-4.4314937222533572</v>
      </c>
      <c r="BF14" s="234">
        <f t="shared" si="57"/>
        <v>-80.378980006940765</v>
      </c>
      <c r="BG14" s="235">
        <f>+GADS!BG8</f>
        <v>69.516032775037118</v>
      </c>
      <c r="BH14" s="235">
        <f>+GADS!BH8</f>
        <v>6.8366833800001814</v>
      </c>
      <c r="BI14" s="235">
        <f>+GADS!BI8</f>
        <v>-2.4159992300000894</v>
      </c>
      <c r="BJ14" s="235">
        <f>+GADS!BJ8</f>
        <v>-30.21242534000006</v>
      </c>
      <c r="BK14" s="235">
        <f>+GADS!BK8</f>
        <v>16.760949900000075</v>
      </c>
      <c r="BL14" s="235">
        <f>+GADS!BL8</f>
        <v>-0.41800776000002315</v>
      </c>
      <c r="BM14" s="235">
        <f>+GADS!BM8</f>
        <v>13.710863980000152</v>
      </c>
      <c r="BN14" s="235">
        <f>+GADS!BN8</f>
        <v>62.196657479999672</v>
      </c>
      <c r="BO14" s="235">
        <f>+GADS!BO8</f>
        <v>165.23298403000021</v>
      </c>
      <c r="BP14" s="235">
        <f>+GADS!BP8</f>
        <v>-11.365866460000113</v>
      </c>
      <c r="BQ14" s="235">
        <f>+GADS!BQ8</f>
        <v>32.8028987</v>
      </c>
      <c r="BR14" s="235">
        <f>+GADS!BR8</f>
        <v>-157.85891633000006</v>
      </c>
      <c r="BS14" s="235">
        <f>+GADS!BS8</f>
        <v>-76.14735241999999</v>
      </c>
      <c r="BT14" s="235">
        <f>+GADS!BT8</f>
        <v>61.624242210000347</v>
      </c>
      <c r="BU14" s="235">
        <f>+GADS!BU8</f>
        <v>-25.296439500000211</v>
      </c>
      <c r="BV14" s="235">
        <f>+GADS!BV8</f>
        <v>-101.3159806100001</v>
      </c>
      <c r="BW14" s="235">
        <f>+GADS!BW8</f>
        <v>94.650158449999992</v>
      </c>
      <c r="BX14" s="235">
        <f>+GADS!BX8</f>
        <v>157.20562687999984</v>
      </c>
      <c r="BY14" s="235">
        <f>+GADS!BY8</f>
        <v>-21.022393479999906</v>
      </c>
      <c r="BZ14" s="235">
        <f>+GADS!BZ8</f>
        <v>94.463941360000035</v>
      </c>
      <c r="CA14" s="235">
        <f>+GADS!CA8</f>
        <v>21.87111237000034</v>
      </c>
      <c r="CB14" s="235">
        <f>+GADS!CB8</f>
        <v>43.646172839999529</v>
      </c>
      <c r="CC14" s="235">
        <f>+GADS!CC8</f>
        <v>83.303593620000115</v>
      </c>
      <c r="CD14" s="235">
        <f>+GADS!CD8</f>
        <v>-80.730913678650325</v>
      </c>
      <c r="CE14" s="235">
        <f>+GADS!CE8</f>
        <v>-306.75317341000033</v>
      </c>
      <c r="CF14" s="235">
        <f>+GADS!CF8</f>
        <v>204.33687939000021</v>
      </c>
      <c r="CG14" s="235">
        <f>+GADS!CG8</f>
        <v>-13.621693159999893</v>
      </c>
      <c r="CH14" s="235">
        <f>+GADS!CH8</f>
        <v>83.733823659999814</v>
      </c>
      <c r="CI14" s="235">
        <f>+GADS!CI8</f>
        <v>97.121874800000072</v>
      </c>
      <c r="CJ14" s="235">
        <f>+GADS!CJ8</f>
        <v>67.239495689999927</v>
      </c>
      <c r="CK14" s="235">
        <f>+GADS!CK8</f>
        <v>72.815748900000017</v>
      </c>
      <c r="CL14" s="235">
        <f>+GADS!CL8</f>
        <v>-124.84893256000004</v>
      </c>
      <c r="CM14" s="235">
        <f>+GADS!CM8</f>
        <v>-259.13257405999974</v>
      </c>
      <c r="CN14" s="235">
        <f>+GADS!CN8</f>
        <v>-33.427715570000245</v>
      </c>
      <c r="CO14" s="235">
        <f>+GADS!CO8</f>
        <v>11.07771887000013</v>
      </c>
      <c r="CP14" s="235">
        <f>+GADS!CP8</f>
        <v>411.5395600532363</v>
      </c>
      <c r="CQ14" s="235">
        <f>+GADS!CQ8</f>
        <v>-237.2295534199998</v>
      </c>
      <c r="CR14" s="235">
        <f>+GADS!CR8</f>
        <v>-130.80174777000019</v>
      </c>
      <c r="CS14" s="235">
        <f>+GADS!CS8</f>
        <v>-10.372647170000008</v>
      </c>
      <c r="CT14" s="235">
        <f>+GADS!CT8</f>
        <v>89.118724580000588</v>
      </c>
      <c r="CU14" s="235">
        <f>+GADS!CU8</f>
        <v>-133.11946720000068</v>
      </c>
      <c r="CV14" s="235">
        <f>+GADS!CV8</f>
        <v>170.49472566</v>
      </c>
      <c r="CW14" s="235">
        <f>+GADS!CW8</f>
        <v>219.26031146999981</v>
      </c>
      <c r="CX14" s="235">
        <f>+GADS!CX8</f>
        <v>6.3753773500000293</v>
      </c>
      <c r="CY14" s="235">
        <f>+GADS!CY8</f>
        <v>-3.2168437199999431</v>
      </c>
      <c r="CZ14" s="235">
        <f>+GADS!CZ8</f>
        <v>-10.550741529999677</v>
      </c>
      <c r="DA14" s="235">
        <f>+GADS!DA8</f>
        <v>-139.24038889000005</v>
      </c>
      <c r="DB14" s="235">
        <f>+GADS!DB8</f>
        <v>26.298096259999923</v>
      </c>
      <c r="DC14" s="235">
        <f>+GADS!DC8</f>
        <v>-115.86505768000004</v>
      </c>
      <c r="DD14" s="235">
        <f>+GADS!DD8</f>
        <v>-0.39134902999971644</v>
      </c>
      <c r="DE14" s="235">
        <f>+GADS!DE8</f>
        <v>37.824944159999951</v>
      </c>
      <c r="DF14" s="235">
        <f>+GADS!DF8</f>
        <v>-5.226761859999872</v>
      </c>
      <c r="DG14" s="235">
        <f>+GADS!DG8</f>
        <v>108.09887295999975</v>
      </c>
      <c r="DH14" s="235">
        <f>+GADS!DH8</f>
        <v>36.662988650000301</v>
      </c>
      <c r="DI14" s="235">
        <f>+GADS!DI8</f>
        <v>53.534933149999659</v>
      </c>
      <c r="DJ14" s="235">
        <f>+GADS!DJ8</f>
        <v>-7.2750728399997051</v>
      </c>
      <c r="DK14" s="235">
        <f>+GADS!DK8</f>
        <v>-180.18444543000047</v>
      </c>
      <c r="DL14" s="235">
        <f>+GADS!DL8</f>
        <v>189.44957512000025</v>
      </c>
      <c r="DM14" s="235">
        <f>+GADS!DM8</f>
        <v>37.931928309999677</v>
      </c>
      <c r="DN14" s="235">
        <f>+GADS!DN8</f>
        <v>-61.677116309999633</v>
      </c>
      <c r="DO14" s="235">
        <f>+GADS!DO8</f>
        <v>-228.71272660999989</v>
      </c>
      <c r="DP14" s="235">
        <f>+GADS!DP8</f>
        <v>68.193019519999723</v>
      </c>
      <c r="DQ14" s="235">
        <f>+GADS!DQ8</f>
        <v>-72.035677609999738</v>
      </c>
      <c r="DR14" s="235">
        <f>+GADS!DR8</f>
        <v>73.781606309999731</v>
      </c>
      <c r="DS14" s="235">
        <f>+GADS!DS8</f>
        <v>142.37031552999974</v>
      </c>
      <c r="DT14" s="235">
        <f>+GADS!DT8</f>
        <v>-36.340470169999534</v>
      </c>
      <c r="DU14" s="235">
        <f>+GADS!DU8</f>
        <v>66.026310580000327</v>
      </c>
      <c r="DV14" s="235">
        <f>+GADS!DV8</f>
        <v>57.466902000000204</v>
      </c>
      <c r="DW14" s="235">
        <f>+GADS!DW8</f>
        <v>0.32074890999956551</v>
      </c>
      <c r="DX14" s="235">
        <f>+GADS!DX8</f>
        <v>-55.455876169999584</v>
      </c>
      <c r="DY14" s="235">
        <f>+GADS!DY8</f>
        <v>79.390475719999671</v>
      </c>
      <c r="DZ14" s="235">
        <f>+GADS!DZ8</f>
        <v>29.705660539999784</v>
      </c>
      <c r="EA14" s="235">
        <f>+GADS!EA8</f>
        <v>125.33938680000011</v>
      </c>
      <c r="EB14" s="235">
        <f>+GADS!EB8</f>
        <v>74.336255829999942</v>
      </c>
      <c r="EC14" s="235">
        <f>+GADS!EC8</f>
        <v>-183.13445020999987</v>
      </c>
      <c r="ED14" s="235">
        <f>+GADS!ED8</f>
        <v>149.50005495000008</v>
      </c>
      <c r="EE14" s="235">
        <f>+GADS!EE8</f>
        <v>103.63518222999957</v>
      </c>
      <c r="EF14" s="235">
        <f>+GADS!EF8</f>
        <v>113.49242047000007</v>
      </c>
      <c r="EG14" s="235">
        <f>+GADS!EG8</f>
        <v>40.96290632000067</v>
      </c>
      <c r="EH14" s="235">
        <f>+GADS!EH8</f>
        <v>-221.19424476000006</v>
      </c>
      <c r="EI14" s="235">
        <f>+GADS!EI8</f>
        <v>192.80569129999907</v>
      </c>
      <c r="EJ14" s="235">
        <f>+GADS!EJ8</f>
        <v>-43.674477119999722</v>
      </c>
      <c r="EK14" s="235">
        <f>+GADS!EK8</f>
        <v>-15.465657239999487</v>
      </c>
      <c r="EL14" s="235">
        <f>+GADS!EL8</f>
        <v>258.59139178999976</v>
      </c>
      <c r="EM14" s="235">
        <f>+GADS!EM8</f>
        <v>-11.09981948000032</v>
      </c>
      <c r="EN14" s="235">
        <f>+GADS!EN8</f>
        <v>212.88420728035339</v>
      </c>
      <c r="EO14" s="235">
        <f>+GADS!EO8</f>
        <v>-208.42688222000044</v>
      </c>
      <c r="EP14" s="235">
        <f>+GADS!EP8</f>
        <v>-57.087154730973623</v>
      </c>
      <c r="EQ14" s="235">
        <f>+GADS!EQ8</f>
        <v>597.65263760999994</v>
      </c>
      <c r="ER14" s="235">
        <f>+GADS!ER8</f>
        <v>36.205446550000168</v>
      </c>
      <c r="ES14" s="235">
        <f>+GADS!ES8</f>
        <v>-2.5794050000002784</v>
      </c>
      <c r="ET14" s="235">
        <f>+GADS!ET8</f>
        <v>-29.104415479999687</v>
      </c>
      <c r="EU14" s="235">
        <f>+GADS!EU8</f>
        <v>-73.112212721004184</v>
      </c>
      <c r="EV14" s="235">
        <f>+GADS!EV8</f>
        <v>-94.462919951925244</v>
      </c>
      <c r="EW14" s="235">
        <f>+GADS!EW8</f>
        <v>-30.720279833194013</v>
      </c>
      <c r="EX14" s="235">
        <f>+GADS!EX8</f>
        <v>79.762676513314005</v>
      </c>
      <c r="EY14" s="235">
        <f>+GADS!EY8</f>
        <v>329.4554384499998</v>
      </c>
      <c r="EZ14" s="235">
        <f>+GADS!EZ8</f>
        <v>170.10325083000023</v>
      </c>
      <c r="FA14" s="235">
        <f>+GADS!FA8</f>
        <v>-265.46493816999936</v>
      </c>
      <c r="FB14" s="235">
        <f>+GADS!FB8</f>
        <v>126.20546526191237</v>
      </c>
      <c r="FC14" s="236">
        <f>+GADS!FC8</f>
        <v>58.521410461946687</v>
      </c>
      <c r="FD14" s="236">
        <f>+GADS!FD8</f>
        <v>120.49376424000053</v>
      </c>
      <c r="FE14" s="236">
        <f>+GADS!FE8</f>
        <v>24.452981709999751</v>
      </c>
      <c r="FF14" s="236">
        <f>+GADS!FF8</f>
        <v>-54.8763147800002</v>
      </c>
      <c r="FG14" s="236">
        <f>+GADS!FG8</f>
        <v>-113.78636208999974</v>
      </c>
      <c r="FH14" s="236">
        <f>+GADS!FH8</f>
        <v>192.67615239999927</v>
      </c>
      <c r="FI14" s="236">
        <f>+GADS!FI8</f>
        <v>-14.956962359999524</v>
      </c>
      <c r="FJ14" s="236">
        <f>+GADS!FJ8</f>
        <v>-180.5720589935421</v>
      </c>
      <c r="FK14" s="236">
        <f>+GADS!FK8</f>
        <v>68.817290274999408</v>
      </c>
      <c r="FL14" s="236">
        <f>+GADS!FL8</f>
        <v>203.30858622500006</v>
      </c>
      <c r="FM14" s="236">
        <f>+GADS!FM8</f>
        <v>-38.965750149999536</v>
      </c>
      <c r="FN14" s="236">
        <f>+GADS!FN8</f>
        <v>47.924457129999581</v>
      </c>
      <c r="FO14" s="236">
        <f>+GADS!FO8</f>
        <v>-52.243971329999937</v>
      </c>
      <c r="FP14" s="236">
        <f>+GADS!FP8</f>
        <v>249.72932062000012</v>
      </c>
      <c r="FQ14" s="236">
        <f>+GADS!FQ8</f>
        <v>70.839934909999627</v>
      </c>
      <c r="FR14" s="236">
        <f>+GADS!FR8</f>
        <v>5.3947469459327504</v>
      </c>
      <c r="FS14" s="236">
        <f>+GADS!FS8</f>
        <v>26.985479499999865</v>
      </c>
      <c r="FT14" s="236">
        <f>+GADS!FT8</f>
        <v>3.8473656633335622</v>
      </c>
      <c r="FU14" s="236">
        <f>+GADS!FU8</f>
        <v>14.414722182666388</v>
      </c>
      <c r="FV14" s="236">
        <f>+GADS!FV8</f>
        <v>-206.47809789999948</v>
      </c>
      <c r="FW14" s="236">
        <f>+GADS!FW8</f>
        <v>-90.512396050000319</v>
      </c>
      <c r="FX14" s="236">
        <f>+GADS!FX8</f>
        <v>359.70938895000018</v>
      </c>
      <c r="FY14" s="236">
        <f>+GADS!FY8</f>
        <v>-95.734979910000234</v>
      </c>
      <c r="FZ14" s="236">
        <f>+GADS!FZ8</f>
        <v>13.40958203000028</v>
      </c>
      <c r="GA14" s="236">
        <f>+GADS!GA8</f>
        <v>49.264127259999739</v>
      </c>
      <c r="GB14" s="236">
        <f>+GADS!GB8</f>
        <v>66.215974019999649</v>
      </c>
      <c r="GC14" s="236">
        <f>+GADS!GC8</f>
        <v>63.296318539989578</v>
      </c>
      <c r="GD14" s="236">
        <f>+GADS!GD8</f>
        <v>-38.555817379990444</v>
      </c>
      <c r="GE14" s="236">
        <f>+GADS!GE8</f>
        <v>-29.171994882252491</v>
      </c>
      <c r="GF14" s="236">
        <f>+GADS!GF8</f>
        <v>38.331322685000998</v>
      </c>
      <c r="GG14" s="236">
        <f>+GADS!GG8</f>
        <v>-44.536053086666527</v>
      </c>
      <c r="GH14" s="236">
        <f>+GADS!GH8</f>
        <v>-74.174249605275236</v>
      </c>
    </row>
    <row r="15" spans="2:202" s="215" customFormat="1">
      <c r="B15" s="310" t="s">
        <v>3</v>
      </c>
      <c r="C15" s="307" t="s">
        <v>172</v>
      </c>
      <c r="D15" s="237">
        <f t="shared" si="0"/>
        <v>3747.6637375251598</v>
      </c>
      <c r="E15" s="237">
        <f t="shared" si="1"/>
        <v>2678.2054609033426</v>
      </c>
      <c r="F15" s="237">
        <f t="shared" si="2"/>
        <v>2365.855835439349</v>
      </c>
      <c r="G15" s="237">
        <f t="shared" si="3"/>
        <v>1597.0381344405916</v>
      </c>
      <c r="H15" s="237">
        <f t="shared" si="4"/>
        <v>3029.9419547813327</v>
      </c>
      <c r="I15" s="237">
        <f t="shared" si="5"/>
        <v>566.19785010566591</v>
      </c>
      <c r="J15" s="237">
        <f t="shared" si="6"/>
        <v>3511.2314928225296</v>
      </c>
      <c r="K15" s="237">
        <f t="shared" si="7"/>
        <v>3519.7931653386258</v>
      </c>
      <c r="L15" s="237">
        <f t="shared" si="43"/>
        <v>2175.7951579382848</v>
      </c>
      <c r="M15" s="237">
        <f t="shared" si="44"/>
        <v>3331.6120856992775</v>
      </c>
      <c r="N15" s="237">
        <f t="shared" si="45"/>
        <v>3705.6716583236939</v>
      </c>
      <c r="O15" s="237">
        <f t="shared" si="8"/>
        <v>2135.5556848357942</v>
      </c>
      <c r="P15" s="237">
        <f t="shared" si="9"/>
        <v>1393.6907934832552</v>
      </c>
      <c r="Q15" s="237">
        <f t="shared" si="10"/>
        <v>-642.67898464104314</v>
      </c>
      <c r="R15" s="237">
        <f t="shared" si="11"/>
        <v>861.0962438471538</v>
      </c>
      <c r="S15" s="237">
        <f t="shared" si="12"/>
        <v>389.24438290947091</v>
      </c>
      <c r="T15" s="237">
        <f t="shared" si="13"/>
        <v>1409.9160092143431</v>
      </c>
      <c r="U15" s="237">
        <f t="shared" si="14"/>
        <v>-39.718997202885362</v>
      </c>
      <c r="V15" s="237">
        <f t="shared" si="15"/>
        <v>918.76406598241351</v>
      </c>
      <c r="W15" s="237">
        <f t="shared" si="16"/>
        <v>717.69707181576746</v>
      </c>
      <c r="X15" s="237">
        <f t="shared" si="17"/>
        <v>630.81130423313516</v>
      </c>
      <c r="Y15" s="237">
        <f t="shared" si="18"/>
        <v>533.63753383862138</v>
      </c>
      <c r="Z15" s="237">
        <f t="shared" si="19"/>
        <v>483.70992555182539</v>
      </c>
      <c r="AA15" s="237">
        <f t="shared" si="20"/>
        <v>655.74649501926399</v>
      </c>
      <c r="AB15" s="237">
        <f t="shared" si="21"/>
        <v>328.39441712332376</v>
      </c>
      <c r="AC15" s="237">
        <f t="shared" si="22"/>
        <v>419.17189303201218</v>
      </c>
      <c r="AD15" s="237">
        <f t="shared" si="23"/>
        <v>193.72532926599152</v>
      </c>
      <c r="AE15" s="237">
        <f t="shared" si="24"/>
        <v>662.87022402300363</v>
      </c>
      <c r="AF15" s="237">
        <f t="shared" si="25"/>
        <v>916.04599889700376</v>
      </c>
      <c r="AG15" s="237">
        <f t="shared" si="26"/>
        <v>272.71404963099826</v>
      </c>
      <c r="AH15" s="237">
        <f t="shared" si="27"/>
        <v>1178.3116822303271</v>
      </c>
      <c r="AI15" s="237">
        <f t="shared" si="28"/>
        <v>491.40627927000332</v>
      </c>
      <c r="AJ15" s="237">
        <f t="shared" si="29"/>
        <v>428.56040954567186</v>
      </c>
      <c r="AK15" s="237">
        <f t="shared" si="30"/>
        <v>-82.755745590005972</v>
      </c>
      <c r="AL15" s="237">
        <f t="shared" si="31"/>
        <v>-271.01309312000325</v>
      </c>
      <c r="AM15" s="237">
        <f t="shared" si="32"/>
        <v>1404.7955731140542</v>
      </c>
      <c r="AN15" s="237">
        <f t="shared" si="33"/>
        <v>740.10778675199595</v>
      </c>
      <c r="AO15" s="237">
        <f t="shared" si="34"/>
        <v>859.27842857800192</v>
      </c>
      <c r="AP15" s="237">
        <f t="shared" si="35"/>
        <v>507.04970437847692</v>
      </c>
      <c r="AQ15" s="237">
        <f t="shared" si="36"/>
        <v>804.13000258600732</v>
      </c>
      <c r="AR15" s="237">
        <f t="shared" si="37"/>
        <v>472.41611725304494</v>
      </c>
      <c r="AS15" s="237">
        <f t="shared" si="38"/>
        <v>1657.37604422804</v>
      </c>
      <c r="AT15" s="237">
        <f t="shared" si="39"/>
        <v>585.8710012715336</v>
      </c>
      <c r="AU15" s="237">
        <f t="shared" si="46"/>
        <v>-1.4308079800080691</v>
      </c>
      <c r="AV15" s="237">
        <f t="shared" si="47"/>
        <v>149.34270214682766</v>
      </c>
      <c r="AW15" s="237">
        <f t="shared" si="48"/>
        <v>799.05962860146792</v>
      </c>
      <c r="AX15" s="237">
        <f t="shared" si="49"/>
        <v>1228.8236351699977</v>
      </c>
      <c r="AY15" s="237">
        <f t="shared" si="50"/>
        <v>1483.6874186246109</v>
      </c>
      <c r="AZ15" s="237">
        <f t="shared" si="51"/>
        <v>414.84883736872337</v>
      </c>
      <c r="BA15" s="237">
        <f t="shared" si="52"/>
        <v>147.0261408739382</v>
      </c>
      <c r="BB15" s="237">
        <f t="shared" si="53"/>
        <v>1286.0496888320047</v>
      </c>
      <c r="BC15" s="237">
        <f t="shared" si="54"/>
        <v>1049.6292795803556</v>
      </c>
      <c r="BD15" s="237">
        <f t="shared" si="55"/>
        <v>1333.989814280719</v>
      </c>
      <c r="BE15" s="237">
        <f t="shared" si="56"/>
        <v>1598.0138826279963</v>
      </c>
      <c r="BF15" s="237">
        <f t="shared" si="57"/>
        <v>-275.96131816537741</v>
      </c>
      <c r="BG15" s="238">
        <f>+FSS!BG8</f>
        <v>1558.5324679138687</v>
      </c>
      <c r="BH15" s="238">
        <f>+FSS!BH8</f>
        <v>162.02297339868005</v>
      </c>
      <c r="BI15" s="238">
        <f>+FSS!BI8</f>
        <v>415.0002435232455</v>
      </c>
      <c r="BJ15" s="238">
        <f>+FSS!BJ8</f>
        <v>1072.4675442154501</v>
      </c>
      <c r="BK15" s="238">
        <f>+FSS!BK8</f>
        <v>-3.5226636232167721</v>
      </c>
      <c r="BL15" s="238">
        <f>+FSS!BL8</f>
        <v>324.74591289102176</v>
      </c>
      <c r="BM15" s="238">
        <f>+FSS!BM8</f>
        <v>-658.30891880050285</v>
      </c>
      <c r="BN15" s="238">
        <f>+FSS!BN8</f>
        <v>-107.52943221786359</v>
      </c>
      <c r="BO15" s="238">
        <f>+FSS!BO8</f>
        <v>123.15936637732327</v>
      </c>
      <c r="BP15" s="238">
        <f>+FSS!BP8</f>
        <v>478.3957540671484</v>
      </c>
      <c r="BQ15" s="238">
        <f>+FSS!BQ8</f>
        <v>529.48486440301212</v>
      </c>
      <c r="BR15" s="238">
        <f>+FSS!BR8</f>
        <v>-146.78437462300661</v>
      </c>
      <c r="BS15" s="238">
        <f>+FSS!BS8</f>
        <v>502.87938589511509</v>
      </c>
      <c r="BT15" s="238">
        <f>+FSS!BT8</f>
        <v>111.26962760813649</v>
      </c>
      <c r="BU15" s="238">
        <f>+FSS!BU8</f>
        <v>-224.90463059378069</v>
      </c>
      <c r="BV15" s="238">
        <f>+FSS!BV8</f>
        <v>142.43337486265096</v>
      </c>
      <c r="BW15" s="238">
        <f>+FSS!BW8</f>
        <v>630.58843702004128</v>
      </c>
      <c r="BX15" s="238">
        <f>+FSS!BX8</f>
        <v>636.89419733165096</v>
      </c>
      <c r="BY15" s="238">
        <f>+FSS!BY8</f>
        <v>-146.52181517566856</v>
      </c>
      <c r="BZ15" s="238">
        <f>+FSS!BZ8</f>
        <v>-191.03798253393305</v>
      </c>
      <c r="CA15" s="238">
        <f>+FSS!CA8</f>
        <v>297.84080050671628</v>
      </c>
      <c r="CB15" s="238">
        <f>+FSS!CB8</f>
        <v>360.60146400746169</v>
      </c>
      <c r="CC15" s="238">
        <f>+FSS!CC8</f>
        <v>325.96344084964437</v>
      </c>
      <c r="CD15" s="238">
        <f>+FSS!CD8</f>
        <v>232.1991611253074</v>
      </c>
      <c r="CE15" s="238">
        <f>+FSS!CE8</f>
        <v>335.74919339586938</v>
      </c>
      <c r="CF15" s="238">
        <f>+FSS!CF8</f>
        <v>304.54587250143607</v>
      </c>
      <c r="CG15" s="238">
        <f>+FSS!CG8</f>
        <v>77.402005918461953</v>
      </c>
      <c r="CH15" s="238">
        <f>+FSS!CH8</f>
        <v>343.38118673617811</v>
      </c>
      <c r="CI15" s="238">
        <f>+FSS!CI8</f>
        <v>1764.3511131094656</v>
      </c>
      <c r="CJ15" s="238">
        <f>+FSS!CJ8</f>
        <v>-1476.9209956125087</v>
      </c>
      <c r="CK15" s="238">
        <f>+FSS!CK8</f>
        <v>219.41244848668779</v>
      </c>
      <c r="CL15" s="238">
        <f>+FSS!CL8</f>
        <v>136.49784466799161</v>
      </c>
      <c r="CM15" s="238">
        <f>+FSS!CM8</f>
        <v>177.72724068394197</v>
      </c>
      <c r="CN15" s="238">
        <f>+FSS!CN8</f>
        <v>124.84602626330675</v>
      </c>
      <c r="CO15" s="238">
        <f>+FSS!CO8</f>
        <v>115.76205845922871</v>
      </c>
      <c r="CP15" s="238">
        <f>+FSS!CP8</f>
        <v>243.10184082928993</v>
      </c>
      <c r="CQ15" s="238">
        <f>+FSS!CQ8</f>
        <v>582.49795984926095</v>
      </c>
      <c r="CR15" s="238">
        <f>+FSS!CR8</f>
        <v>50.109621530001291</v>
      </c>
      <c r="CS15" s="238">
        <f>+FSS!CS8</f>
        <v>23.13891364000181</v>
      </c>
      <c r="CT15" s="238">
        <f>+FSS!CT8</f>
        <v>56.351432789996039</v>
      </c>
      <c r="CU15" s="238">
        <f>+FSS!CU8</f>
        <v>306.73406630000022</v>
      </c>
      <c r="CV15" s="238">
        <f>+FSS!CV8</f>
        <v>-34.691081966672471</v>
      </c>
      <c r="CW15" s="238">
        <f>+FSS!CW8</f>
        <v>250.27858359667204</v>
      </c>
      <c r="CX15" s="238">
        <f>+FSS!CX8</f>
        <v>88.398038916661235</v>
      </c>
      <c r="CY15" s="238">
        <f>+FSS!CY8</f>
        <v>80.495270518678936</v>
      </c>
      <c r="CZ15" s="238">
        <f>+FSS!CZ8</f>
        <v>81.090785940662641</v>
      </c>
      <c r="DA15" s="238">
        <f>+FSS!DA8</f>
        <v>112.24377886866637</v>
      </c>
      <c r="DB15" s="238">
        <f>+FSS!DB8</f>
        <v>0.39076445666250947</v>
      </c>
      <c r="DC15" s="238">
        <f>+FSS!DC8</f>
        <v>128.74743804400538</v>
      </c>
      <c r="DD15" s="238">
        <f>+FSS!DD8</f>
        <v>200.06201775799377</v>
      </c>
      <c r="DE15" s="238">
        <f>+FSS!DE8</f>
        <v>334.06076822100454</v>
      </c>
      <c r="DF15" s="238">
        <f>+FSS!DF8</f>
        <v>250.90699445499868</v>
      </c>
      <c r="DG15" s="238">
        <f>+FSS!DG8</f>
        <v>133.19363376199914</v>
      </c>
      <c r="DH15" s="238">
        <f>+FSS!DH8</f>
        <v>531.94537068000591</v>
      </c>
      <c r="DI15" s="238">
        <f>+FSS!DI8</f>
        <v>70.950627643996683</v>
      </c>
      <c r="DJ15" s="238">
        <f>+FSS!DJ8</f>
        <v>275.40941828999826</v>
      </c>
      <c r="DK15" s="238">
        <f>+FSS!DK8</f>
        <v>-73.64599630299665</v>
      </c>
      <c r="DL15" s="238">
        <f>+FSS!DL8</f>
        <v>400.958240290334</v>
      </c>
      <c r="DM15" s="238">
        <f>+FSS!DM8</f>
        <v>379.35993442999751</v>
      </c>
      <c r="DN15" s="238">
        <f>+FSS!DN8</f>
        <v>397.99350750999554</v>
      </c>
      <c r="DO15" s="238">
        <f>+FSS!DO8</f>
        <v>122.76336228999597</v>
      </c>
      <c r="DP15" s="238">
        <f>+FSS!DP8</f>
        <v>298.12972611000322</v>
      </c>
      <c r="DQ15" s="238">
        <f>+FSS!DQ8</f>
        <v>70.513190870004081</v>
      </c>
      <c r="DR15" s="238">
        <f>+FSS!DR8</f>
        <v>242.93940680899624</v>
      </c>
      <c r="DS15" s="238">
        <f>+FSS!DS8</f>
        <v>97.551028486669281</v>
      </c>
      <c r="DT15" s="238">
        <f>+FSS!DT8</f>
        <v>88.069974250006339</v>
      </c>
      <c r="DU15" s="238">
        <f>+FSS!DU8</f>
        <v>-149.13061366000721</v>
      </c>
      <c r="DV15" s="238">
        <f>+FSS!DV8</f>
        <v>363.88334813999933</v>
      </c>
      <c r="DW15" s="238">
        <f>+FSS!DW8</f>
        <v>-297.50848006999809</v>
      </c>
      <c r="DX15" s="238">
        <f>+FSS!DX8</f>
        <v>-314.29566907999845</v>
      </c>
      <c r="DY15" s="238">
        <f>+FSS!DY8</f>
        <v>357.9787952599948</v>
      </c>
      <c r="DZ15" s="238">
        <f>+FSS!DZ8</f>
        <v>-314.6962192999996</v>
      </c>
      <c r="EA15" s="238">
        <f>+FSS!EA8</f>
        <v>368.52190775000122</v>
      </c>
      <c r="EB15" s="238">
        <f>+FSS!EB8</f>
        <v>436.17197921800374</v>
      </c>
      <c r="EC15" s="238">
        <f>+FSS!EC8</f>
        <v>600.10168614604925</v>
      </c>
      <c r="ED15" s="238">
        <f>+FSS!ED8</f>
        <v>244.38004609399735</v>
      </c>
      <c r="EE15" s="238">
        <f>+FSS!EE8</f>
        <v>274.79271653999621</v>
      </c>
      <c r="EF15" s="238">
        <f>+FSS!EF8</f>
        <v>220.93502411800236</v>
      </c>
      <c r="EG15" s="238">
        <f>+FSS!EG8</f>
        <v>34.184401504003119</v>
      </c>
      <c r="EH15" s="238">
        <f>+FSS!EH8</f>
        <v>210.62757826799285</v>
      </c>
      <c r="EI15" s="238">
        <f>+FSS!EI8</f>
        <v>614.46644880600593</v>
      </c>
      <c r="EJ15" s="238">
        <f>+FSS!EJ8</f>
        <v>125.97618564548381</v>
      </c>
      <c r="EK15" s="238">
        <f>+FSS!EK8</f>
        <v>322.81773773199393</v>
      </c>
      <c r="EL15" s="238">
        <f>+FSS!EL8</f>
        <v>58.25578100099915</v>
      </c>
      <c r="EM15" s="238">
        <f>+FSS!EM8</f>
        <v>733.39507840200986</v>
      </c>
      <c r="EN15" s="238">
        <f>+FSS!EN8</f>
        <v>81.66706896399657</v>
      </c>
      <c r="EO15" s="238">
        <f>+FSS!EO8</f>
        <v>-10.932144779999135</v>
      </c>
      <c r="EP15" s="238">
        <f>+FSS!EP8</f>
        <v>233.0118364199962</v>
      </c>
      <c r="EQ15" s="238">
        <f>+FSS!EQ8</f>
        <v>151.89348175305426</v>
      </c>
      <c r="ER15" s="238">
        <f>+FSS!ER8</f>
        <v>87.510799079994484</v>
      </c>
      <c r="ES15" s="238">
        <f>+FSS!ES8</f>
        <v>236.32097858081775</v>
      </c>
      <c r="ET15" s="238">
        <f>+FSS!ET8</f>
        <v>1257.5327592800024</v>
      </c>
      <c r="EU15" s="238">
        <f>+FSS!EU8</f>
        <v>163.52230636721976</v>
      </c>
      <c r="EV15" s="238">
        <f>+FSS!EV8</f>
        <v>-472.89479303377522</v>
      </c>
      <c r="EW15" s="238">
        <f>+FSS!EW8</f>
        <v>438.64072730311995</v>
      </c>
      <c r="EX15" s="238">
        <f>+FSS!EX8</f>
        <v>620.12506700218887</v>
      </c>
      <c r="EY15" s="238">
        <f>+FSS!EY8</f>
        <v>338.50305253999869</v>
      </c>
      <c r="EZ15" s="238">
        <f>+FSS!EZ8</f>
        <v>-261.52270137000659</v>
      </c>
      <c r="FA15" s="238">
        <f>+FSS!FA8</f>
        <v>-78.411159150000174</v>
      </c>
      <c r="FB15" s="238">
        <f>+FSS!FB8</f>
        <v>356.13527792337379</v>
      </c>
      <c r="FC15" s="239">
        <f>+FSS!FC8</f>
        <v>56.554455668399157</v>
      </c>
      <c r="FD15" s="239">
        <f>+FSS!FD8</f>
        <v>-263.34703144494529</v>
      </c>
      <c r="FE15" s="239">
        <f>+FSS!FE8</f>
        <v>288.18701219147101</v>
      </c>
      <c r="FF15" s="239">
        <f>+FSS!FF8</f>
        <v>6.937157679996858</v>
      </c>
      <c r="FG15" s="239">
        <f>+FSS!FG8</f>
        <v>503.93545873000005</v>
      </c>
      <c r="FH15" s="239">
        <f>+FSS!FH8</f>
        <v>489.65154260699757</v>
      </c>
      <c r="FI15" s="239">
        <f>+FSS!FI8</f>
        <v>1090.2577213329976</v>
      </c>
      <c r="FJ15" s="239">
        <f>+FSS!FJ8</f>
        <v>-351.08562876999741</v>
      </c>
      <c r="FK15" s="239">
        <f>+FSS!FK8</f>
        <v>1284.927147930001</v>
      </c>
      <c r="FL15" s="239">
        <f>+FSS!FL8</f>
        <v>668.53557393461267</v>
      </c>
      <c r="FM15" s="239">
        <f>+FSS!FM8</f>
        <v>-469.77530324000293</v>
      </c>
      <c r="FN15" s="239">
        <f>+FSS!FN8</f>
        <v>1471.5065307700099</v>
      </c>
      <c r="FO15" s="239">
        <f>+FSS!FO8</f>
        <v>-141.39683571129211</v>
      </c>
      <c r="FP15" s="239">
        <f>+FSS!FP8</f>
        <v>-915.2608576899944</v>
      </c>
      <c r="FQ15" s="239">
        <f>+FSS!FQ8</f>
        <v>-205.40097541699802</v>
      </c>
      <c r="FR15" s="239">
        <f>+FSS!FR8</f>
        <v>434.96722867093916</v>
      </c>
      <c r="FS15" s="239">
        <f>+FSS!FS8</f>
        <v>-82.540112380002938</v>
      </c>
      <c r="FT15" s="239">
        <f>+FSS!FT8</f>
        <v>504.78858588999879</v>
      </c>
      <c r="FU15" s="239">
        <f>+FSS!FU8</f>
        <v>713.66721420200099</v>
      </c>
      <c r="FV15" s="239">
        <f>+FSS!FV8</f>
        <v>67.593888740004928</v>
      </c>
      <c r="FW15" s="239">
        <f>+FSS!FW8</f>
        <v>247.27183337800096</v>
      </c>
      <c r="FX15" s="239">
        <f>+FSS!FX8</f>
        <v>656.52233817999968</v>
      </c>
      <c r="FY15" s="239">
        <f>+FSS!FY8</f>
        <v>145.8351080223548</v>
      </c>
      <c r="FZ15" s="239">
        <f>+FSS!FZ8</f>
        <v>803.1775886719937</v>
      </c>
      <c r="GA15" s="239">
        <f>+FSS!GA8</f>
        <v>206.31013277200259</v>
      </c>
      <c r="GB15" s="239">
        <f>+FSS!GB8</f>
        <v>324.50209283672262</v>
      </c>
      <c r="GC15" s="239">
        <f>+FSS!GC8</f>
        <v>762.0734403780001</v>
      </c>
      <c r="GD15" s="239">
        <f>+FSS!GD8</f>
        <v>631.32231496000679</v>
      </c>
      <c r="GE15" s="239">
        <f>+FSS!GE8</f>
        <v>204.61812728998945</v>
      </c>
      <c r="GF15" s="239">
        <f>+FSS!GF8</f>
        <v>-124.98796073538699</v>
      </c>
      <c r="GG15" s="239">
        <f>+FSS!GG8</f>
        <v>553.44674236000276</v>
      </c>
      <c r="GH15" s="239">
        <f>+FSS!GH8</f>
        <v>-704.42009978999317</v>
      </c>
    </row>
    <row r="16" spans="2:202" s="243" customFormat="1">
      <c r="B16" s="311" t="s">
        <v>4</v>
      </c>
      <c r="C16" s="312" t="s">
        <v>172</v>
      </c>
      <c r="D16" s="240">
        <f t="shared" si="0"/>
        <v>2358.5615955588491</v>
      </c>
      <c r="E16" s="240">
        <f t="shared" si="1"/>
        <v>2780.3714620046876</v>
      </c>
      <c r="F16" s="240">
        <f t="shared" si="2"/>
        <v>2002.0366128348026</v>
      </c>
      <c r="G16" s="240">
        <f t="shared" si="3"/>
        <v>63.768213040494402</v>
      </c>
      <c r="H16" s="240">
        <f t="shared" si="4"/>
        <v>14.750474718155999</v>
      </c>
      <c r="I16" s="240">
        <f t="shared" si="5"/>
        <v>135.64171273000136</v>
      </c>
      <c r="J16" s="240">
        <f t="shared" si="6"/>
        <v>1911.1396852391313</v>
      </c>
      <c r="K16" s="240">
        <f t="shared" si="7"/>
        <v>2126.4495916698952</v>
      </c>
      <c r="L16" s="240">
        <f t="shared" si="43"/>
        <v>859.1731154326543</v>
      </c>
      <c r="M16" s="240">
        <f t="shared" si="44"/>
        <v>913.67031640221637</v>
      </c>
      <c r="N16" s="240">
        <f t="shared" si="45"/>
        <v>2865.6816763244933</v>
      </c>
      <c r="O16" s="240">
        <f t="shared" si="8"/>
        <v>423.92973217546893</v>
      </c>
      <c r="P16" s="240">
        <f t="shared" si="9"/>
        <v>423.64249874000006</v>
      </c>
      <c r="Q16" s="240">
        <f t="shared" si="10"/>
        <v>520.79966255999989</v>
      </c>
      <c r="R16" s="240">
        <f t="shared" si="11"/>
        <v>990.18970208337976</v>
      </c>
      <c r="S16" s="240">
        <f t="shared" si="12"/>
        <v>824.62658496999984</v>
      </c>
      <c r="T16" s="240">
        <f t="shared" si="13"/>
        <v>575.82116704667772</v>
      </c>
      <c r="U16" s="240">
        <f t="shared" si="14"/>
        <v>535.22715950999986</v>
      </c>
      <c r="V16" s="240">
        <f t="shared" si="15"/>
        <v>844.69655047801029</v>
      </c>
      <c r="W16" s="240">
        <f t="shared" si="16"/>
        <v>815.65029318000074</v>
      </c>
      <c r="X16" s="240">
        <f t="shared" si="17"/>
        <v>315.55493567109966</v>
      </c>
      <c r="Y16" s="240">
        <f t="shared" si="18"/>
        <v>59.601685896679811</v>
      </c>
      <c r="Z16" s="240">
        <f t="shared" si="19"/>
        <v>811.22969808702237</v>
      </c>
      <c r="AA16" s="240">
        <f t="shared" si="20"/>
        <v>-335.107358822614</v>
      </c>
      <c r="AB16" s="240">
        <f t="shared" si="21"/>
        <v>312.36173829214357</v>
      </c>
      <c r="AC16" s="240">
        <f t="shared" si="22"/>
        <v>-59.618826987851492</v>
      </c>
      <c r="AD16" s="240">
        <f t="shared" si="23"/>
        <v>146.13266055881633</v>
      </c>
      <c r="AE16" s="240">
        <f t="shared" si="24"/>
        <v>101.24731023703882</v>
      </c>
      <c r="AF16" s="240">
        <f t="shared" si="25"/>
        <v>-9.0950065629616716</v>
      </c>
      <c r="AG16" s="240">
        <f t="shared" si="26"/>
        <v>45.555236687039837</v>
      </c>
      <c r="AH16" s="240">
        <f t="shared" si="27"/>
        <v>-122.95706564296097</v>
      </c>
      <c r="AI16" s="240">
        <f t="shared" si="28"/>
        <v>-21.182343894999491</v>
      </c>
      <c r="AJ16" s="240">
        <f t="shared" si="29"/>
        <v>-50.694514444999271</v>
      </c>
      <c r="AK16" s="240">
        <f t="shared" si="30"/>
        <v>37.631669044999825</v>
      </c>
      <c r="AL16" s="240">
        <f t="shared" si="31"/>
        <v>169.88690202500027</v>
      </c>
      <c r="AM16" s="240">
        <f t="shared" si="32"/>
        <v>724.11525712604839</v>
      </c>
      <c r="AN16" s="240">
        <f t="shared" si="33"/>
        <v>-32.017638518000012</v>
      </c>
      <c r="AO16" s="240">
        <f t="shared" si="34"/>
        <v>488.28931333799954</v>
      </c>
      <c r="AP16" s="240">
        <f t="shared" si="35"/>
        <v>730.75275329308329</v>
      </c>
      <c r="AQ16" s="240">
        <f t="shared" si="36"/>
        <v>209.79293115831871</v>
      </c>
      <c r="AR16" s="240">
        <f t="shared" si="37"/>
        <v>1330.1841418642775</v>
      </c>
      <c r="AS16" s="240">
        <f t="shared" si="38"/>
        <v>858.69640941433158</v>
      </c>
      <c r="AT16" s="240">
        <f t="shared" si="39"/>
        <v>-272.2238907670328</v>
      </c>
      <c r="AU16" s="240">
        <f t="shared" si="46"/>
        <v>198.80875603125082</v>
      </c>
      <c r="AV16" s="240">
        <f t="shared" si="47"/>
        <v>154.84191945090106</v>
      </c>
      <c r="AW16" s="240">
        <f t="shared" si="48"/>
        <v>71.726111668420231</v>
      </c>
      <c r="AX16" s="240">
        <f t="shared" si="49"/>
        <v>433.79632828208219</v>
      </c>
      <c r="AY16" s="240">
        <f t="shared" si="50"/>
        <v>134.38400724762025</v>
      </c>
      <c r="AZ16" s="240">
        <f t="shared" si="51"/>
        <v>8.0457195287178536</v>
      </c>
      <c r="BA16" s="240">
        <f t="shared" si="52"/>
        <v>348.73461673987686</v>
      </c>
      <c r="BB16" s="240">
        <f t="shared" si="53"/>
        <v>422.50597288600136</v>
      </c>
      <c r="BC16" s="240">
        <f t="shared" si="54"/>
        <v>882.97336229035113</v>
      </c>
      <c r="BD16" s="240">
        <f t="shared" si="55"/>
        <v>266.85821652072769</v>
      </c>
      <c r="BE16" s="240">
        <f t="shared" si="56"/>
        <v>514.39884696574791</v>
      </c>
      <c r="BF16" s="240">
        <f t="shared" si="57"/>
        <v>1201.4512505476664</v>
      </c>
      <c r="BG16" s="241">
        <f>+Cons_GG!BG8</f>
        <v>182.65522891442635</v>
      </c>
      <c r="BH16" s="241">
        <f>+Cons_GG!BH8</f>
        <v>96.290137621042504</v>
      </c>
      <c r="BI16" s="241">
        <f>+Cons_GG!BI8</f>
        <v>144.98436564000008</v>
      </c>
      <c r="BJ16" s="241">
        <f>+Cons_GG!BJ8</f>
        <v>164.8086410699994</v>
      </c>
      <c r="BK16" s="241">
        <f>+Cons_GG!BK8</f>
        <v>294.27179979000044</v>
      </c>
      <c r="BL16" s="241">
        <f>+Cons_GG!BL8</f>
        <v>-35.437942119999761</v>
      </c>
      <c r="BM16" s="241">
        <f>+Cons_GG!BM8</f>
        <v>186.91905780999991</v>
      </c>
      <c r="BN16" s="241">
        <f>+Cons_GG!BN8</f>
        <v>122.28531292999925</v>
      </c>
      <c r="BO16" s="241">
        <f>+Cons_GG!BO8</f>
        <v>211.59529182000077</v>
      </c>
      <c r="BP16" s="241">
        <f>+Cons_GG!BP8</f>
        <v>417.06725952999972</v>
      </c>
      <c r="BQ16" s="241">
        <f>+Cons_GG!BQ8</f>
        <v>195.15651512000017</v>
      </c>
      <c r="BR16" s="241">
        <f>+Cons_GG!BR8</f>
        <v>377.96592743337987</v>
      </c>
      <c r="BS16" s="241">
        <f>+Cons_GG!BS8</f>
        <v>166.92843989666665</v>
      </c>
      <c r="BT16" s="241">
        <f>+Cons_GG!BT8</f>
        <v>155.66042467666659</v>
      </c>
      <c r="BU16" s="241">
        <f>+Cons_GG!BU8</f>
        <v>502.0377203966666</v>
      </c>
      <c r="BV16" s="241">
        <f>+Cons_GG!BV8</f>
        <v>267.50763264334461</v>
      </c>
      <c r="BW16" s="241">
        <f>+Cons_GG!BW8</f>
        <v>288.23850328666674</v>
      </c>
      <c r="BX16" s="241">
        <f>+Cons_GG!BX8</f>
        <v>20.075031116666324</v>
      </c>
      <c r="BY16" s="241">
        <f>+Cons_GG!BY8</f>
        <v>192.61804463666692</v>
      </c>
      <c r="BZ16" s="241">
        <f>+Cons_GG!BZ8</f>
        <v>193.36622455666668</v>
      </c>
      <c r="CA16" s="241">
        <f>+Cons_GG!CA8</f>
        <v>149.24289031666626</v>
      </c>
      <c r="CB16" s="241">
        <f>+Cons_GG!CB8</f>
        <v>82.827542956666875</v>
      </c>
      <c r="CC16" s="241">
        <f>+Cons_GG!CC8</f>
        <v>363.25024009666714</v>
      </c>
      <c r="CD16" s="241">
        <f>+Cons_GG!CD8</f>
        <v>398.61876742467632</v>
      </c>
      <c r="CE16" s="241">
        <f>+Cons_GG!CE8</f>
        <v>275.81814636000098</v>
      </c>
      <c r="CF16" s="241">
        <f>+Cons_GG!CF8</f>
        <v>-34.44468950000077</v>
      </c>
      <c r="CG16" s="241">
        <f>+Cons_GG!CG8</f>
        <v>574.27683632000048</v>
      </c>
      <c r="CH16" s="241">
        <f>+Cons_GG!CH8</f>
        <v>151.70730234000027</v>
      </c>
      <c r="CI16" s="241">
        <f>+Cons_GG!CI8</f>
        <v>-8.2939047900003402</v>
      </c>
      <c r="CJ16" s="241">
        <f>+Cons_GG!CJ8</f>
        <v>172.14153812109973</v>
      </c>
      <c r="CK16" s="241">
        <f>+Cons_GG!CK8</f>
        <v>17.631362690000287</v>
      </c>
      <c r="CL16" s="241">
        <f>+Cons_GG!CL8</f>
        <v>-126.64750460443815</v>
      </c>
      <c r="CM16" s="241">
        <f>+Cons_GG!CM8</f>
        <v>168.61782781111768</v>
      </c>
      <c r="CN16" s="241">
        <f>+Cons_GG!CN8</f>
        <v>9.9934378933124464</v>
      </c>
      <c r="CO16" s="241">
        <f>+Cons_GG!CO8</f>
        <v>106.44747800047404</v>
      </c>
      <c r="CP16" s="241">
        <f>+Cons_GG!CP8</f>
        <v>694.78878219323587</v>
      </c>
      <c r="CQ16" s="241">
        <f>+Cons_GG!CQ8</f>
        <v>-230.52713976182346</v>
      </c>
      <c r="CR16" s="241">
        <f>+Cons_GG!CR8</f>
        <v>-237.78990938039493</v>
      </c>
      <c r="CS16" s="241">
        <f>+Cons_GG!CS8</f>
        <v>133.20969031960436</v>
      </c>
      <c r="CT16" s="241">
        <f>+Cons_GG!CT8</f>
        <v>9.5598354196056761</v>
      </c>
      <c r="CU16" s="241">
        <f>+Cons_GG!CU8</f>
        <v>427.85694628960528</v>
      </c>
      <c r="CV16" s="241">
        <f>+Cons_GG!CV8</f>
        <v>-125.0550434170674</v>
      </c>
      <c r="CW16" s="241">
        <f>+Cons_GG!CW8</f>
        <v>-22.976177140394974</v>
      </c>
      <c r="CX16" s="241">
        <f>+Cons_GG!CX8</f>
        <v>-116.19375443372792</v>
      </c>
      <c r="CY16" s="241">
        <f>+Cons_GG!CY8</f>
        <v>79.551104586271407</v>
      </c>
      <c r="CZ16" s="241">
        <f>+Cons_GG!CZ8</f>
        <v>-82.632170313728409</v>
      </c>
      <c r="DA16" s="241">
        <f>+Cons_GG!DA8</f>
        <v>-3.2476675537282489</v>
      </c>
      <c r="DB16" s="241">
        <f>+Cons_GG!DB8</f>
        <v>232.012498426273</v>
      </c>
      <c r="DC16" s="241">
        <f>+Cons_GG!DC8</f>
        <v>-155.84693420098679</v>
      </c>
      <c r="DD16" s="241">
        <f>+Cons_GG!DD8</f>
        <v>-54.060246470987416</v>
      </c>
      <c r="DE16" s="241">
        <f>+Cons_GG!DE8</f>
        <v>311.15449090901302</v>
      </c>
      <c r="DF16" s="241">
        <f>+Cons_GG!DF8</f>
        <v>57.393877739013178</v>
      </c>
      <c r="DG16" s="241">
        <f>+Cons_GG!DG8</f>
        <v>-100.001602980987</v>
      </c>
      <c r="DH16" s="241">
        <f>+Cons_GG!DH8</f>
        <v>33.512718679012153</v>
      </c>
      <c r="DI16" s="241">
        <f>+Cons_GG!DI8</f>
        <v>11.572645289013295</v>
      </c>
      <c r="DJ16" s="241">
        <f>+Cons_GG!DJ8</f>
        <v>-2.9235922809870445</v>
      </c>
      <c r="DK16" s="241">
        <f>+Cons_GG!DK8</f>
        <v>36.906183679013587</v>
      </c>
      <c r="DL16" s="241">
        <f>+Cons_GG!DL8</f>
        <v>-115.09301520098663</v>
      </c>
      <c r="DM16" s="241">
        <f>+Cons_GG!DM8</f>
        <v>-119.93219261098733</v>
      </c>
      <c r="DN16" s="241">
        <f>+Cons_GG!DN8</f>
        <v>112.06814216901299</v>
      </c>
      <c r="DO16" s="241">
        <f>+Cons_GG!DO8</f>
        <v>34.889650548334146</v>
      </c>
      <c r="DP16" s="241">
        <f>+Cons_GG!DP8</f>
        <v>58.316613738333423</v>
      </c>
      <c r="DQ16" s="241">
        <f>+Cons_GG!DQ8</f>
        <v>-114.38860818166705</v>
      </c>
      <c r="DR16" s="241">
        <f>+Cons_GG!DR8</f>
        <v>-50.303815051666263</v>
      </c>
      <c r="DS16" s="241">
        <f>+Cons_GG!DS8</f>
        <v>-235.97928007166689</v>
      </c>
      <c r="DT16" s="241">
        <f>+Cons_GG!DT8</f>
        <v>235.5885806783339</v>
      </c>
      <c r="DU16" s="241">
        <f>+Cons_GG!DU8</f>
        <v>44.031632568333578</v>
      </c>
      <c r="DV16" s="241">
        <f>+Cons_GG!DV8</f>
        <v>-22.601344611666505</v>
      </c>
      <c r="DW16" s="241">
        <f>+Cons_GG!DW8</f>
        <v>16.201381088332752</v>
      </c>
      <c r="DX16" s="241">
        <f>+Cons_GG!DX8</f>
        <v>37.087750768333279</v>
      </c>
      <c r="DY16" s="241">
        <f>+Cons_GG!DY8</f>
        <v>4.5918481283329839</v>
      </c>
      <c r="DZ16" s="241">
        <f>+Cons_GG!DZ8</f>
        <v>128.20730312833402</v>
      </c>
      <c r="EA16" s="241">
        <f>+Cons_GG!EA8</f>
        <v>-88.036142526667732</v>
      </c>
      <c r="EB16" s="241">
        <f>+Cons_GG!EB8</f>
        <v>146.24593900133371</v>
      </c>
      <c r="EC16" s="241">
        <f>+Cons_GG!EC8</f>
        <v>665.90546065138244</v>
      </c>
      <c r="ED16" s="241">
        <f>+Cons_GG!ED8</f>
        <v>-225.42629824266729</v>
      </c>
      <c r="EE16" s="241">
        <f>+Cons_GG!EE8</f>
        <v>-346.11352080666649</v>
      </c>
      <c r="EF16" s="241">
        <f>+Cons_GG!EF8</f>
        <v>539.52218053133379</v>
      </c>
      <c r="EG16" s="241">
        <f>+Cons_GG!EG8</f>
        <v>-143.78769952266708</v>
      </c>
      <c r="EH16" s="241">
        <f>+Cons_GG!EH8</f>
        <v>-59.78060137866737</v>
      </c>
      <c r="EI16" s="241">
        <f>+Cons_GG!EI8</f>
        <v>691.857614239334</v>
      </c>
      <c r="EJ16" s="241">
        <f>+Cons_GG!EJ8</f>
        <v>-107.94579584658467</v>
      </c>
      <c r="EK16" s="241">
        <f>+Cons_GG!EK8</f>
        <v>332.27163418333362</v>
      </c>
      <c r="EL16" s="241">
        <f>+Cons_GG!EL8</f>
        <v>506.42691495633437</v>
      </c>
      <c r="EM16" s="241">
        <f>+Cons_GG!EM8</f>
        <v>-418.75749692726129</v>
      </c>
      <c r="EN16" s="241">
        <f>+Cons_GG!EN8</f>
        <v>524.03752374507894</v>
      </c>
      <c r="EO16" s="241">
        <f>+Cons_GG!EO8</f>
        <v>104.51290434050105</v>
      </c>
      <c r="EP16" s="241">
        <f>+Cons_GG!EP8</f>
        <v>376.51636674807366</v>
      </c>
      <c r="EQ16" s="241">
        <f>+Cons_GG!EQ8</f>
        <v>695.12165644575441</v>
      </c>
      <c r="ER16" s="241">
        <f>+Cons_GG!ER8</f>
        <v>258.54611867044957</v>
      </c>
      <c r="ES16" s="241">
        <f>+Cons_GG!ES8</f>
        <v>221.57191787871801</v>
      </c>
      <c r="ET16" s="241">
        <f>+Cons_GG!ET8</f>
        <v>403.00855197547594</v>
      </c>
      <c r="EU16" s="241">
        <f>+Cons_GG!EU8</f>
        <v>234.11593956013763</v>
      </c>
      <c r="EV16" s="241">
        <f>+Cons_GG!EV8</f>
        <v>-456.22267667741238</v>
      </c>
      <c r="EW16" s="241">
        <f>+Cons_GG!EW8</f>
        <v>-206.76468749567255</v>
      </c>
      <c r="EX16" s="241">
        <f>+Cons_GG!EX8</f>
        <v>390.76347340605207</v>
      </c>
      <c r="EY16" s="241">
        <f>+Cons_GG!EY8</f>
        <v>441.28988140159896</v>
      </c>
      <c r="EZ16" s="241">
        <f>+Cons_GG!EZ8</f>
        <v>71.195927512151115</v>
      </c>
      <c r="FA16" s="241">
        <f>+Cons_GG!FA8</f>
        <v>-313.67705288249931</v>
      </c>
      <c r="FB16" s="241">
        <f>+Cons_GG!FB8</f>
        <v>322.55541991286339</v>
      </c>
      <c r="FC16" s="242">
        <f>+Cons_GG!FC8</f>
        <v>-295.3831623387789</v>
      </c>
      <c r="FD16" s="242">
        <f>+Cons_GG!FD8</f>
        <v>127.66966187681658</v>
      </c>
      <c r="FE16" s="242">
        <f>+Cons_GG!FE8</f>
        <v>189.51269551511996</v>
      </c>
      <c r="FF16" s="242">
        <f>+Cons_GG!FF8</f>
        <v>278.50954178679979</v>
      </c>
      <c r="FG16" s="242">
        <f>+Cons_GG!FG8</f>
        <v>-396.29612563349951</v>
      </c>
      <c r="FH16" s="242">
        <f>+Cons_GG!FH8</f>
        <v>-107.79616044500017</v>
      </c>
      <c r="FI16" s="242">
        <f>+Cons_GG!FI8</f>
        <v>-248.80108796480019</v>
      </c>
      <c r="FJ16" s="242">
        <f>+Cons_GG!FJ8</f>
        <v>790.39357669188257</v>
      </c>
      <c r="FK16" s="242">
        <f>+Cons_GG!FK8</f>
        <v>-259.2991127150014</v>
      </c>
      <c r="FL16" s="242">
        <f>+Cons_GG!FL8</f>
        <v>186.01574691262081</v>
      </c>
      <c r="FM16" s="242">
        <f>+Cons_GG!FM8</f>
        <v>207.66737305000083</v>
      </c>
      <c r="FN16" s="242">
        <f>+Cons_GG!FN8</f>
        <v>-36.670014660000277</v>
      </c>
      <c r="FO16" s="242">
        <f>+Cons_GG!FO8</f>
        <v>-110.34236136128229</v>
      </c>
      <c r="FP16" s="242">
        <f>+Cons_GG!FP8</f>
        <v>155.05809555000042</v>
      </c>
      <c r="FQ16" s="242">
        <f>+Cons_GG!FQ8</f>
        <v>-32.33424293999829</v>
      </c>
      <c r="FR16" s="242">
        <f>+Cons_GG!FR8</f>
        <v>154.9841330598754</v>
      </c>
      <c r="FS16" s="242">
        <f>+Cons_GG!FS8</f>
        <v>226.08472661999974</v>
      </c>
      <c r="FT16" s="242">
        <f>+Cons_GG!FT8</f>
        <v>-217.6498455566676</v>
      </c>
      <c r="FU16" s="242">
        <f>+Cons_GG!FU8</f>
        <v>557.49167742266695</v>
      </c>
      <c r="FV16" s="242">
        <f>+Cons_GG!FV8</f>
        <v>82.664141020002006</v>
      </c>
      <c r="FW16" s="242">
        <f>+Cons_GG!FW8</f>
        <v>-154.76187416200054</v>
      </c>
      <c r="FX16" s="242">
        <f>+Cons_GG!FX8</f>
        <v>755.71906703000047</v>
      </c>
      <c r="FY16" s="242">
        <f>+Cons_GG!FY8</f>
        <v>282.0161694223512</v>
      </c>
      <c r="FZ16" s="242">
        <f>+Cons_GG!FZ8</f>
        <v>-39.433091228000137</v>
      </c>
      <c r="GA16" s="242">
        <f>+Cons_GG!GA8</f>
        <v>118.70311539200065</v>
      </c>
      <c r="GB16" s="242">
        <f>+Cons_GG!GB8</f>
        <v>187.58819235672718</v>
      </c>
      <c r="GC16" s="242">
        <f>+Cons_GG!GC8</f>
        <v>466.93587198799929</v>
      </c>
      <c r="GD16" s="242">
        <f>+Cons_GG!GD8</f>
        <v>-31.752758339999218</v>
      </c>
      <c r="GE16" s="242">
        <f>+Cons_GG!GE8</f>
        <v>79.215733317747805</v>
      </c>
      <c r="GF16" s="242">
        <f>+Cons_GG!GF8</f>
        <v>410.46679228960744</v>
      </c>
      <c r="GG16" s="242">
        <f>+Cons_GG!GG8</f>
        <v>189.01502398333548</v>
      </c>
      <c r="GH16" s="242">
        <f>+Cons_GG!GH8</f>
        <v>601.96943427472354</v>
      </c>
    </row>
    <row r="17" spans="2:202" s="215" customFormat="1">
      <c r="B17" s="313" t="s">
        <v>71</v>
      </c>
      <c r="C17" s="307" t="s">
        <v>172</v>
      </c>
      <c r="D17" s="234">
        <f t="shared" si="0"/>
        <v>272.96422641963176</v>
      </c>
      <c r="E17" s="234">
        <f t="shared" si="1"/>
        <v>1078.188009658282</v>
      </c>
      <c r="F17" s="234">
        <f t="shared" si="2"/>
        <v>630.26733227540922</v>
      </c>
      <c r="G17" s="234">
        <f t="shared" si="3"/>
        <v>-243.97638284651333</v>
      </c>
      <c r="H17" s="234">
        <f t="shared" si="4"/>
        <v>-136.63280826999954</v>
      </c>
      <c r="I17" s="234">
        <f t="shared" si="5"/>
        <v>833.43374014999961</v>
      </c>
      <c r="J17" s="234">
        <f t="shared" si="6"/>
        <v>-49.653591242155294</v>
      </c>
      <c r="K17" s="234">
        <f t="shared" si="7"/>
        <v>137.23651350215533</v>
      </c>
      <c r="L17" s="234">
        <f t="shared" si="43"/>
        <v>147.1742100999993</v>
      </c>
      <c r="M17" s="234">
        <f t="shared" si="44"/>
        <v>219.10965426000109</v>
      </c>
      <c r="N17" s="234">
        <f t="shared" si="45"/>
        <v>423.38707835999992</v>
      </c>
      <c r="O17" s="234">
        <f t="shared" si="8"/>
        <v>169.40545254051068</v>
      </c>
      <c r="P17" s="234">
        <f t="shared" si="9"/>
        <v>145.13407058684956</v>
      </c>
      <c r="Q17" s="234">
        <f t="shared" si="10"/>
        <v>251.64287337433603</v>
      </c>
      <c r="R17" s="234">
        <f t="shared" si="11"/>
        <v>-293.21817008206443</v>
      </c>
      <c r="S17" s="234">
        <f t="shared" si="12"/>
        <v>84.721462740483858</v>
      </c>
      <c r="T17" s="234">
        <f t="shared" si="13"/>
        <v>129.62395528659445</v>
      </c>
      <c r="U17" s="234">
        <f t="shared" si="14"/>
        <v>1273.627034905026</v>
      </c>
      <c r="V17" s="234">
        <f t="shared" si="15"/>
        <v>-409.78444327382238</v>
      </c>
      <c r="W17" s="234">
        <f t="shared" si="16"/>
        <v>-134.89838201959174</v>
      </c>
      <c r="X17" s="234">
        <f t="shared" si="17"/>
        <v>-4.8656957406913754</v>
      </c>
      <c r="Y17" s="234">
        <f t="shared" si="18"/>
        <v>-148.77050440121491</v>
      </c>
      <c r="Z17" s="234">
        <f t="shared" si="19"/>
        <v>918.80191443690728</v>
      </c>
      <c r="AA17" s="234">
        <f t="shared" si="20"/>
        <v>-274.8685880566706</v>
      </c>
      <c r="AB17" s="234">
        <f t="shared" si="21"/>
        <v>93.41830053999999</v>
      </c>
      <c r="AC17" s="234">
        <f t="shared" si="22"/>
        <v>-188.49367612984281</v>
      </c>
      <c r="AD17" s="234">
        <f t="shared" si="23"/>
        <v>125.96758080000005</v>
      </c>
      <c r="AE17" s="234">
        <f t="shared" si="24"/>
        <v>-79.821684699999423</v>
      </c>
      <c r="AF17" s="234">
        <f t="shared" si="25"/>
        <v>146.18066780999848</v>
      </c>
      <c r="AG17" s="234">
        <f t="shared" si="26"/>
        <v>46.696447400000508</v>
      </c>
      <c r="AH17" s="234">
        <f t="shared" si="27"/>
        <v>-249.68823877999912</v>
      </c>
      <c r="AI17" s="234">
        <f t="shared" si="28"/>
        <v>934.47674333999953</v>
      </c>
      <c r="AJ17" s="234">
        <f t="shared" si="29"/>
        <v>205.18421035000028</v>
      </c>
      <c r="AK17" s="234">
        <f t="shared" si="30"/>
        <v>76.430924519999678</v>
      </c>
      <c r="AL17" s="234">
        <f t="shared" si="31"/>
        <v>-382.65813805999983</v>
      </c>
      <c r="AM17" s="234">
        <f t="shared" si="32"/>
        <v>76.578296490000426</v>
      </c>
      <c r="AN17" s="234">
        <f t="shared" si="33"/>
        <v>-119.5567457300004</v>
      </c>
      <c r="AO17" s="234">
        <f t="shared" si="34"/>
        <v>205.85290085999964</v>
      </c>
      <c r="AP17" s="234">
        <f t="shared" si="35"/>
        <v>-212.52804286215493</v>
      </c>
      <c r="AQ17" s="234">
        <f t="shared" si="36"/>
        <v>65.618561072154932</v>
      </c>
      <c r="AR17" s="234">
        <f t="shared" si="37"/>
        <v>-87.090417050000198</v>
      </c>
      <c r="AS17" s="234">
        <f t="shared" si="38"/>
        <v>11.254946516845109</v>
      </c>
      <c r="AT17" s="234">
        <f t="shared" si="39"/>
        <v>147.45342296315548</v>
      </c>
      <c r="AU17" s="234">
        <f t="shared" si="46"/>
        <v>218.81946471000032</v>
      </c>
      <c r="AV17" s="234">
        <f t="shared" si="47"/>
        <v>-316.82881325000068</v>
      </c>
      <c r="AW17" s="234">
        <f t="shared" si="48"/>
        <v>429.79389664999968</v>
      </c>
      <c r="AX17" s="234">
        <f t="shared" si="49"/>
        <v>-184.61033800999999</v>
      </c>
      <c r="AY17" s="234">
        <f t="shared" si="50"/>
        <v>546.00295145000098</v>
      </c>
      <c r="AZ17" s="234">
        <f t="shared" si="51"/>
        <v>-100.33160287000061</v>
      </c>
      <c r="BA17" s="234">
        <f t="shared" si="52"/>
        <v>71.693223150001103</v>
      </c>
      <c r="BB17" s="234">
        <f t="shared" si="53"/>
        <v>-298.25491747000035</v>
      </c>
      <c r="BC17" s="234">
        <f t="shared" si="54"/>
        <v>105.98763772999972</v>
      </c>
      <c r="BD17" s="234">
        <f t="shared" si="55"/>
        <v>-159.23865900000001</v>
      </c>
      <c r="BE17" s="234">
        <f t="shared" si="56"/>
        <v>282.98438674000022</v>
      </c>
      <c r="BF17" s="234">
        <f t="shared" si="57"/>
        <v>193.65371288999998</v>
      </c>
      <c r="BG17" s="235">
        <f>+EPNF!BG8</f>
        <v>108.72816624817669</v>
      </c>
      <c r="BH17" s="235">
        <f>+EPNF!BH8</f>
        <v>120.75336950944342</v>
      </c>
      <c r="BI17" s="235">
        <f>+EPNF!BI8</f>
        <v>-60.076083217109442</v>
      </c>
      <c r="BJ17" s="235">
        <f>+EPNF!BJ8</f>
        <v>61.652248544339969</v>
      </c>
      <c r="BK17" s="235">
        <f>+EPNF!BK8</f>
        <v>164.54710484523957</v>
      </c>
      <c r="BL17" s="235">
        <f>+EPNF!BL8</f>
        <v>-81.065282802729968</v>
      </c>
      <c r="BM17" s="235">
        <f>+EPNF!BM8</f>
        <v>109.46082467896727</v>
      </c>
      <c r="BN17" s="235">
        <f>+EPNF!BN8</f>
        <v>122.53239159658297</v>
      </c>
      <c r="BO17" s="235">
        <f>+EPNF!BO8</f>
        <v>19.64965709878577</v>
      </c>
      <c r="BP17" s="235">
        <f>+EPNF!BP8</f>
        <v>93.29405207879482</v>
      </c>
      <c r="BQ17" s="235">
        <f>+EPNF!BQ8</f>
        <v>120.92358528992874</v>
      </c>
      <c r="BR17" s="235">
        <f>+EPNF!BR8</f>
        <v>-507.43580745078799</v>
      </c>
      <c r="BS17" s="235">
        <f>+EPNF!BS8</f>
        <v>70.738508042712795</v>
      </c>
      <c r="BT17" s="235">
        <f>+EPNF!BT8</f>
        <v>34.840920569420362</v>
      </c>
      <c r="BU17" s="235">
        <f>+EPNF!BU8</f>
        <v>-20.857965871649299</v>
      </c>
      <c r="BV17" s="235">
        <f>+EPNF!BV8</f>
        <v>53.30325731277815</v>
      </c>
      <c r="BW17" s="235">
        <f>+EPNF!BW8</f>
        <v>-46.618847655878227</v>
      </c>
      <c r="BX17" s="235">
        <f>+EPNF!BX8</f>
        <v>122.93954562969454</v>
      </c>
      <c r="BY17" s="235">
        <f>+EPNF!BY8</f>
        <v>-16.048192472976524</v>
      </c>
      <c r="BZ17" s="235">
        <f>+EPNF!BZ8</f>
        <v>280.55100263031181</v>
      </c>
      <c r="CA17" s="235">
        <f>+EPNF!CA8</f>
        <v>1009.1242247476906</v>
      </c>
      <c r="CB17" s="235">
        <f>+EPNF!CB8</f>
        <v>-174.6508472079199</v>
      </c>
      <c r="CC17" s="235">
        <f>+EPNF!CC8</f>
        <v>-63.404376329991273</v>
      </c>
      <c r="CD17" s="235">
        <f>+EPNF!CD8</f>
        <v>-171.72921973591119</v>
      </c>
      <c r="CE17" s="235">
        <f>+EPNF!CE8</f>
        <v>-105.95797521498196</v>
      </c>
      <c r="CF17" s="235">
        <f>+EPNF!CF8</f>
        <v>63.886927786599301</v>
      </c>
      <c r="CG17" s="235">
        <f>+EPNF!CG8</f>
        <v>-92.827334591209095</v>
      </c>
      <c r="CH17" s="235">
        <f>+EPNF!CH8</f>
        <v>-11.175060760680275</v>
      </c>
      <c r="CI17" s="235">
        <f>+EPNF!CI8</f>
        <v>34.601696101761974</v>
      </c>
      <c r="CJ17" s="235">
        <f>+EPNF!CJ8</f>
        <v>-28.292331081773074</v>
      </c>
      <c r="CK17" s="235">
        <f>+EPNF!CK8</f>
        <v>-149.84030060554477</v>
      </c>
      <c r="CL17" s="235">
        <f>+EPNF!CL8</f>
        <v>63.560060600439542</v>
      </c>
      <c r="CM17" s="235">
        <f>+EPNF!CM8</f>
        <v>-62.490264396109694</v>
      </c>
      <c r="CN17" s="235">
        <f>+EPNF!CN8</f>
        <v>9.7400729567637523</v>
      </c>
      <c r="CO17" s="235">
        <f>+EPNF!CO8</f>
        <v>9.4321357731332753</v>
      </c>
      <c r="CP17" s="235">
        <f>+EPNF!CP8</f>
        <v>899.6297057070102</v>
      </c>
      <c r="CQ17" s="235">
        <f>+EPNF!CQ8</f>
        <v>-528.75965979667023</v>
      </c>
      <c r="CR17" s="235">
        <f>+EPNF!CR8</f>
        <v>332.08692113999945</v>
      </c>
      <c r="CS17" s="235">
        <f>+EPNF!CS8</f>
        <v>-78.195849399999815</v>
      </c>
      <c r="CT17" s="235">
        <f>+EPNF!CT8</f>
        <v>95.834755320000824</v>
      </c>
      <c r="CU17" s="235">
        <f>+EPNF!CU8</f>
        <v>-87.170612909999932</v>
      </c>
      <c r="CV17" s="235">
        <f>+EPNF!CV8</f>
        <v>84.754158129999098</v>
      </c>
      <c r="CW17" s="235">
        <f>+EPNF!CW8</f>
        <v>143.01757319015672</v>
      </c>
      <c r="CX17" s="235">
        <f>+EPNF!CX8</f>
        <v>35.526743109999984</v>
      </c>
      <c r="CY17" s="235">
        <f>+EPNF!CY8</f>
        <v>-367.03799242999952</v>
      </c>
      <c r="CZ17" s="235">
        <f>+EPNF!CZ8</f>
        <v>-68.070549370000208</v>
      </c>
      <c r="DA17" s="235">
        <f>+EPNF!DA8</f>
        <v>232.19682126999945</v>
      </c>
      <c r="DB17" s="235">
        <f>+EPNF!DB8</f>
        <v>-38.158691099999189</v>
      </c>
      <c r="DC17" s="235">
        <f>+EPNF!DC8</f>
        <v>370.23895951000009</v>
      </c>
      <c r="DD17" s="235">
        <f>+EPNF!DD8</f>
        <v>-167.72179740000092</v>
      </c>
      <c r="DE17" s="235">
        <f>+EPNF!DE8</f>
        <v>-282.33884680999859</v>
      </c>
      <c r="DF17" s="235">
        <f>+EPNF!DF8</f>
        <v>-55.196195600001033</v>
      </c>
      <c r="DG17" s="235">
        <f>+EPNF!DG8</f>
        <v>156.30544300000088</v>
      </c>
      <c r="DH17" s="235">
        <f>+EPNF!DH8</f>
        <v>45.07142040999863</v>
      </c>
      <c r="DI17" s="235">
        <f>+EPNF!DI8</f>
        <v>1.6897096500011486</v>
      </c>
      <c r="DJ17" s="235">
        <f>+EPNF!DJ8</f>
        <v>56.653151299999053</v>
      </c>
      <c r="DK17" s="235">
        <f>+EPNF!DK8</f>
        <v>-11.646413549999693</v>
      </c>
      <c r="DL17" s="235">
        <f>+EPNF!DL8</f>
        <v>77.834607420000765</v>
      </c>
      <c r="DM17" s="235">
        <f>+EPNF!DM8</f>
        <v>-44.487919059999513</v>
      </c>
      <c r="DN17" s="235">
        <f>+EPNF!DN8</f>
        <v>-283.03492714000038</v>
      </c>
      <c r="DO17" s="235">
        <f>+EPNF!DO8</f>
        <v>536.50041959999953</v>
      </c>
      <c r="DP17" s="235">
        <f>+EPNF!DP8</f>
        <v>58.386375330000831</v>
      </c>
      <c r="DQ17" s="235">
        <f>+EPNF!DQ8</f>
        <v>339.58994840999907</v>
      </c>
      <c r="DR17" s="235">
        <f>+EPNF!DR8</f>
        <v>83.454934649999728</v>
      </c>
      <c r="DS17" s="235">
        <f>+EPNF!DS8</f>
        <v>223.12358991000011</v>
      </c>
      <c r="DT17" s="235">
        <f>+EPNF!DT8</f>
        <v>-101.39431420999954</v>
      </c>
      <c r="DU17" s="235">
        <f>+EPNF!DU8</f>
        <v>328.22300568000014</v>
      </c>
      <c r="DV17" s="235">
        <f>+EPNF!DV8</f>
        <v>-89.709593440000219</v>
      </c>
      <c r="DW17" s="235">
        <f>+EPNF!DW8</f>
        <v>-162.08248772000024</v>
      </c>
      <c r="DX17" s="235">
        <f>+EPNF!DX8</f>
        <v>41.649065479999145</v>
      </c>
      <c r="DY17" s="235">
        <f>+EPNF!DY8</f>
        <v>-263.54949877999957</v>
      </c>
      <c r="DZ17" s="235">
        <f>+EPNF!DZ8</f>
        <v>-160.75770475999943</v>
      </c>
      <c r="EA17" s="235">
        <f>+EPNF!EA8</f>
        <v>15.978978010000176</v>
      </c>
      <c r="EB17" s="235">
        <f>+EPNF!EB8</f>
        <v>-64.644990794405999</v>
      </c>
      <c r="EC17" s="235">
        <f>+EPNF!EC8</f>
        <v>125.24430927440625</v>
      </c>
      <c r="ED17" s="235">
        <f>+EPNF!ED8</f>
        <v>-130.57617759000124</v>
      </c>
      <c r="EE17" s="235">
        <f>+EPNF!EE8</f>
        <v>100.44504798000162</v>
      </c>
      <c r="EF17" s="235">
        <f>+EPNF!EF8</f>
        <v>-89.425616120000782</v>
      </c>
      <c r="EG17" s="235">
        <f>+EPNF!EG8</f>
        <v>108.51005674999898</v>
      </c>
      <c r="EH17" s="235">
        <f>+EPNF!EH8</f>
        <v>115.72597418000018</v>
      </c>
      <c r="EI17" s="235">
        <f>+EPNF!EI8</f>
        <v>-18.383130069999545</v>
      </c>
      <c r="EJ17" s="235">
        <f>+EPNF!EJ8</f>
        <v>-246.78792097000107</v>
      </c>
      <c r="EK17" s="235">
        <f>+EPNF!EK8</f>
        <v>4.8301691955870645</v>
      </c>
      <c r="EL17" s="235">
        <f>+EPNF!EL8</f>
        <v>29.429708912259052</v>
      </c>
      <c r="EM17" s="235">
        <f>+EPNF!EM8</f>
        <v>-136.76513314784421</v>
      </c>
      <c r="EN17" s="235">
        <f>+EPNF!EN8</f>
        <v>38.578638499999414</v>
      </c>
      <c r="EO17" s="235">
        <f>+EPNF!EO8</f>
        <v>163.80505571999973</v>
      </c>
      <c r="EP17" s="235">
        <f>+EPNF!EP8</f>
        <v>89.161401984244009</v>
      </c>
      <c r="EQ17" s="235">
        <f>+EPNF!EQ8</f>
        <v>-123.49140854424539</v>
      </c>
      <c r="ER17" s="235">
        <f>+EPNF!ER8</f>
        <v>-52.760410489998819</v>
      </c>
      <c r="ES17" s="235">
        <f>+EPNF!ES8</f>
        <v>-5.2140074499995066</v>
      </c>
      <c r="ET17" s="235">
        <f>+EPNF!ET8</f>
        <v>157.81328284000014</v>
      </c>
      <c r="EU17" s="235">
        <f>+EPNF!EU8</f>
        <v>-141.34432887315552</v>
      </c>
      <c r="EV17" s="235">
        <f>+EPNF!EV8</f>
        <v>58.070644843155634</v>
      </c>
      <c r="EW17" s="235">
        <f>+EPNF!EW8</f>
        <v>27.507280170000097</v>
      </c>
      <c r="EX17" s="235">
        <f>+EPNF!EX8</f>
        <v>61.87549794999974</v>
      </c>
      <c r="EY17" s="235">
        <f>+EPNF!EY8</f>
        <v>-49.975016080000046</v>
      </c>
      <c r="EZ17" s="235">
        <f>+EPNF!EZ8</f>
        <v>108.26085320999991</v>
      </c>
      <c r="FA17" s="235">
        <f>+EPNF!FA8</f>
        <v>160.53362758000046</v>
      </c>
      <c r="FB17" s="235">
        <f>+EPNF!FB8</f>
        <v>-187.64500336000032</v>
      </c>
      <c r="FC17" s="236">
        <f>+EPNF!FC8</f>
        <v>-78.727083879999938</v>
      </c>
      <c r="FD17" s="236">
        <f>+EPNF!FD8</f>
        <v>-50.456726010000409</v>
      </c>
      <c r="FE17" s="236">
        <f>+EPNF!FE8</f>
        <v>64.084604240000175</v>
      </c>
      <c r="FF17" s="236">
        <f>+EPNF!FF8</f>
        <v>132.81677028000047</v>
      </c>
      <c r="FG17" s="236">
        <f>+EPNF!FG8</f>
        <v>232.89252212999904</v>
      </c>
      <c r="FH17" s="236">
        <f>+EPNF!FH8</f>
        <v>6.2962300000535265E-3</v>
      </c>
      <c r="FI17" s="236">
        <f>+EPNF!FI8</f>
        <v>-109.60102116999956</v>
      </c>
      <c r="FJ17" s="236">
        <f>+EPNF!FJ8</f>
        <v>-75.015613070000484</v>
      </c>
      <c r="FK17" s="236">
        <f>+EPNF!FK8</f>
        <v>104.14890048000021</v>
      </c>
      <c r="FL17" s="236">
        <f>+EPNF!FL8</f>
        <v>179.78985134000087</v>
      </c>
      <c r="FM17" s="236">
        <f>+EPNF!FM8</f>
        <v>262.06419962999991</v>
      </c>
      <c r="FN17" s="236">
        <f>+EPNF!FN8</f>
        <v>36.341754469999628</v>
      </c>
      <c r="FO17" s="236">
        <f>+EPNF!FO8</f>
        <v>-49.58090289999906</v>
      </c>
      <c r="FP17" s="236">
        <f>+EPNF!FP8</f>
        <v>-87.092454440001177</v>
      </c>
      <c r="FQ17" s="236">
        <f>+EPNF!FQ8</f>
        <v>-194.87789809</v>
      </c>
      <c r="FR17" s="236">
        <f>+EPNF!FR8</f>
        <v>222.46315065999994</v>
      </c>
      <c r="FS17" s="236">
        <f>+EPNF!FS8</f>
        <v>44.107970580001165</v>
      </c>
      <c r="FT17" s="236">
        <f>+EPNF!FT8</f>
        <v>-19.756453490000744</v>
      </c>
      <c r="FU17" s="236">
        <f>+EPNF!FU8</f>
        <v>9.971650309999518</v>
      </c>
      <c r="FV17" s="236">
        <f>+EPNF!FV8</f>
        <v>-288.47011428999912</v>
      </c>
      <c r="FW17" s="236">
        <f>+EPNF!FW8</f>
        <v>63.839542289999727</v>
      </c>
      <c r="FX17" s="236">
        <f>+EPNF!FX8</f>
        <v>5.1987368000001197</v>
      </c>
      <c r="FY17" s="236">
        <f>+EPNF!FY8</f>
        <v>36.949358639999872</v>
      </c>
      <c r="FZ17" s="236">
        <f>+EPNF!FZ8</f>
        <v>-146.11922657999986</v>
      </c>
      <c r="GA17" s="236">
        <f>+EPNF!GA8</f>
        <v>75.941814770000008</v>
      </c>
      <c r="GB17" s="236">
        <f>+EPNF!GB8</f>
        <v>-89.061247190000159</v>
      </c>
      <c r="GC17" s="236">
        <f>+EPNF!GC8</f>
        <v>314.77948751000002</v>
      </c>
      <c r="GD17" s="236">
        <f>+EPNF!GD8</f>
        <v>3.5988924499990844</v>
      </c>
      <c r="GE17" s="236">
        <f>+EPNF!GE8</f>
        <v>-35.393993219998897</v>
      </c>
      <c r="GF17" s="236">
        <f>+EPNF!GF8</f>
        <v>124.20444520999989</v>
      </c>
      <c r="GG17" s="236">
        <f>+EPNF!GG8</f>
        <v>90.881590360000132</v>
      </c>
      <c r="GH17" s="236">
        <f>+EPNF!GH8</f>
        <v>-21.432322680000055</v>
      </c>
    </row>
    <row r="18" spans="2:202" s="243" customFormat="1">
      <c r="B18" s="314" t="s">
        <v>5</v>
      </c>
      <c r="C18" s="312" t="s">
        <v>172</v>
      </c>
      <c r="D18" s="242">
        <f t="shared" si="0"/>
        <v>474.95013520602589</v>
      </c>
      <c r="E18" s="242">
        <f t="shared" si="1"/>
        <v>575.53821246431914</v>
      </c>
      <c r="F18" s="242">
        <f t="shared" si="2"/>
        <v>55.390084940391546</v>
      </c>
      <c r="G18" s="242">
        <f t="shared" si="3"/>
        <v>286.14968488348563</v>
      </c>
      <c r="H18" s="242">
        <f t="shared" si="4"/>
        <v>-29.264102130000197</v>
      </c>
      <c r="I18" s="242">
        <f t="shared" si="5"/>
        <v>597.34169736000081</v>
      </c>
      <c r="J18" s="242">
        <f t="shared" si="6"/>
        <v>-108.64599181304474</v>
      </c>
      <c r="K18" s="242">
        <f t="shared" si="7"/>
        <v>235.91839138304414</v>
      </c>
      <c r="L18" s="242">
        <f t="shared" si="43"/>
        <v>-403.60344661999932</v>
      </c>
      <c r="M18" s="242">
        <f t="shared" si="44"/>
        <v>117.06841475000056</v>
      </c>
      <c r="N18" s="242">
        <f t="shared" si="45"/>
        <v>855.49678161000008</v>
      </c>
      <c r="O18" s="242">
        <f t="shared" si="8"/>
        <v>-92.822604179575151</v>
      </c>
      <c r="P18" s="242">
        <f t="shared" si="9"/>
        <v>-19.750106509999984</v>
      </c>
      <c r="Q18" s="242">
        <f t="shared" si="10"/>
        <v>314.55124093333029</v>
      </c>
      <c r="R18" s="242">
        <f t="shared" si="11"/>
        <v>272.97160496227076</v>
      </c>
      <c r="S18" s="242">
        <f t="shared" si="12"/>
        <v>14.526629343671338</v>
      </c>
      <c r="T18" s="242">
        <f t="shared" si="13"/>
        <v>-38.638562651491</v>
      </c>
      <c r="U18" s="242">
        <f t="shared" si="14"/>
        <v>938.81446290546751</v>
      </c>
      <c r="V18" s="242">
        <f t="shared" si="15"/>
        <v>-339.16431713332861</v>
      </c>
      <c r="W18" s="242">
        <f t="shared" si="16"/>
        <v>-74.064230465032026</v>
      </c>
      <c r="X18" s="242">
        <f t="shared" si="17"/>
        <v>-257.3598271125162</v>
      </c>
      <c r="Y18" s="242">
        <f t="shared" si="18"/>
        <v>-144.98116387807772</v>
      </c>
      <c r="Z18" s="242">
        <f t="shared" si="19"/>
        <v>531.79530639601739</v>
      </c>
      <c r="AA18" s="242">
        <f t="shared" si="20"/>
        <v>303.55586713332877</v>
      </c>
      <c r="AB18" s="242">
        <f t="shared" si="21"/>
        <v>-46.621358239999992</v>
      </c>
      <c r="AC18" s="242">
        <f t="shared" si="22"/>
        <v>-51.781452069842935</v>
      </c>
      <c r="AD18" s="242">
        <f t="shared" si="23"/>
        <v>80.996628059999765</v>
      </c>
      <c r="AE18" s="242">
        <f t="shared" si="24"/>
        <v>-652.46070144000032</v>
      </c>
      <c r="AF18" s="242">
        <f t="shared" si="25"/>
        <v>-143.31585332</v>
      </c>
      <c r="AG18" s="242">
        <f t="shared" si="26"/>
        <v>462.94155345999991</v>
      </c>
      <c r="AH18" s="242">
        <f t="shared" si="27"/>
        <v>303.57089916999996</v>
      </c>
      <c r="AI18" s="242">
        <f t="shared" si="28"/>
        <v>-22.952856729999731</v>
      </c>
      <c r="AJ18" s="242">
        <f t="shared" si="29"/>
        <v>747.17324087999964</v>
      </c>
      <c r="AK18" s="242">
        <f t="shared" si="30"/>
        <v>24.080341350000474</v>
      </c>
      <c r="AL18" s="242">
        <f t="shared" si="31"/>
        <v>-150.95902813999965</v>
      </c>
      <c r="AM18" s="242">
        <f t="shared" si="32"/>
        <v>-166.43093436330045</v>
      </c>
      <c r="AN18" s="242">
        <f t="shared" si="33"/>
        <v>4.7106806133004859</v>
      </c>
      <c r="AO18" s="242">
        <f t="shared" si="34"/>
        <v>21.865239609999751</v>
      </c>
      <c r="AP18" s="242">
        <f t="shared" si="35"/>
        <v>31.209022326955498</v>
      </c>
      <c r="AQ18" s="242">
        <f t="shared" si="36"/>
        <v>261.88503385304421</v>
      </c>
      <c r="AR18" s="242">
        <f t="shared" si="37"/>
        <v>-112.36092362999975</v>
      </c>
      <c r="AS18" s="242">
        <f t="shared" si="38"/>
        <v>49.774218609999878</v>
      </c>
      <c r="AT18" s="242">
        <f t="shared" si="39"/>
        <v>36.620062549999815</v>
      </c>
      <c r="AU18" s="242">
        <f t="shared" si="46"/>
        <v>28.502886420000422</v>
      </c>
      <c r="AV18" s="242">
        <f t="shared" si="47"/>
        <v>-432.50456565999997</v>
      </c>
      <c r="AW18" s="242">
        <f t="shared" si="48"/>
        <v>-31.394225759999998</v>
      </c>
      <c r="AX18" s="242">
        <f t="shared" si="49"/>
        <v>31.792458380000156</v>
      </c>
      <c r="AY18" s="242">
        <f t="shared" si="50"/>
        <v>68.620164490000434</v>
      </c>
      <c r="AZ18" s="242">
        <f t="shared" si="51"/>
        <v>-127.87363637999988</v>
      </c>
      <c r="BA18" s="242">
        <f t="shared" si="52"/>
        <v>-45.414372570000296</v>
      </c>
      <c r="BB18" s="242">
        <f t="shared" si="53"/>
        <v>221.7362592100003</v>
      </c>
      <c r="BC18" s="242">
        <f t="shared" si="54"/>
        <v>140.29473844999953</v>
      </c>
      <c r="BD18" s="242">
        <f t="shared" si="55"/>
        <v>8.2487983199999064</v>
      </c>
      <c r="BE18" s="242">
        <f t="shared" si="56"/>
        <v>225.91773062000016</v>
      </c>
      <c r="BF18" s="242">
        <f t="shared" si="57"/>
        <v>481.03551422000049</v>
      </c>
      <c r="BG18" s="241">
        <f>+Cons_SPNF!BG8</f>
        <v>-23.975973728729144</v>
      </c>
      <c r="BH18" s="241">
        <f>+Cons_SPNF!BH8</f>
        <v>3.3725674891540081</v>
      </c>
      <c r="BI18" s="241">
        <f>+Cons_SPNF!BI8</f>
        <v>-72.219197940000015</v>
      </c>
      <c r="BJ18" s="241">
        <f>+Cons_SPNF!BJ8</f>
        <v>-20.716683429999986</v>
      </c>
      <c r="BK18" s="241">
        <f>+Cons_SPNF!BK8</f>
        <v>4.2226366800000079</v>
      </c>
      <c r="BL18" s="241">
        <f>+Cons_SPNF!BL8</f>
        <v>-3.2560597600000065</v>
      </c>
      <c r="BM18" s="241">
        <f>+Cons_SPNF!BM8</f>
        <v>268.40749582443777</v>
      </c>
      <c r="BN18" s="241">
        <f>+Cons_SPNF!BN8</f>
        <v>2.1222983088925425</v>
      </c>
      <c r="BO18" s="241">
        <f>+Cons_SPNF!BO8</f>
        <v>44.02144679999995</v>
      </c>
      <c r="BP18" s="241">
        <f>+Cons_SPNF!BP8</f>
        <v>23.857588820000057</v>
      </c>
      <c r="BQ18" s="241">
        <f>+Cons_SPNF!BQ8</f>
        <v>111.60343431989418</v>
      </c>
      <c r="BR18" s="241">
        <f>+Cons_SPNF!BR8</f>
        <v>137.51058182237654</v>
      </c>
      <c r="BS18" s="241">
        <f>+Cons_SPNF!BS8</f>
        <v>-58.093276963000022</v>
      </c>
      <c r="BT18" s="241">
        <f>+Cons_SPNF!BT8</f>
        <v>78.936323006671273</v>
      </c>
      <c r="BU18" s="241">
        <f>+Cons_SPNF!BU8</f>
        <v>-6.3164166999999125</v>
      </c>
      <c r="BV18" s="241">
        <f>+Cons_SPNF!BV8</f>
        <v>60.67800564072818</v>
      </c>
      <c r="BW18" s="241">
        <f>+Cons_SPNF!BW8</f>
        <v>-134.26538005332858</v>
      </c>
      <c r="BX18" s="241">
        <f>+Cons_SPNF!BX8</f>
        <v>34.948811761109411</v>
      </c>
      <c r="BY18" s="241">
        <f>+Cons_SPNF!BY8</f>
        <v>54.263664803234022</v>
      </c>
      <c r="BZ18" s="241">
        <f>+Cons_SPNF!BZ8</f>
        <v>-231.58881447443792</v>
      </c>
      <c r="CA18" s="241">
        <f>+Cons_SPNF!CA8</f>
        <v>1116.1396125766714</v>
      </c>
      <c r="CB18" s="241">
        <f>+Cons_SPNF!CB8</f>
        <v>-34.166797990000262</v>
      </c>
      <c r="CC18" s="241">
        <f>+Cons_SPNF!CC8</f>
        <v>-201.10765445332834</v>
      </c>
      <c r="CD18" s="241">
        <f>+Cons_SPNF!CD8</f>
        <v>-103.88986469000005</v>
      </c>
      <c r="CE18" s="241">
        <f>+Cons_SPNF!CE8</f>
        <v>-37.561893499999925</v>
      </c>
      <c r="CF18" s="241">
        <f>+Cons_SPNF!CF8</f>
        <v>64.918605413199927</v>
      </c>
      <c r="CG18" s="241">
        <f>+Cons_SPNF!CG8</f>
        <v>-101.42094237823203</v>
      </c>
      <c r="CH18" s="241">
        <f>+Cons_SPNF!CH8</f>
        <v>-44.211719204578223</v>
      </c>
      <c r="CI18" s="241">
        <f>+Cons_SPNF!CI8</f>
        <v>-137.22146513371831</v>
      </c>
      <c r="CJ18" s="241">
        <f>+Cons_SPNF!CJ8</f>
        <v>-75.92664277421963</v>
      </c>
      <c r="CK18" s="241">
        <f>+Cons_SPNF!CK8</f>
        <v>-148.06164114647771</v>
      </c>
      <c r="CL18" s="241">
        <f>+Cons_SPNF!CL8</f>
        <v>-56.492338950000153</v>
      </c>
      <c r="CM18" s="241">
        <f>+Cons_SPNF!CM8</f>
        <v>59.572816218400121</v>
      </c>
      <c r="CN18" s="241">
        <f>+Cons_SPNF!CN8</f>
        <v>38.636155014928526</v>
      </c>
      <c r="CO18" s="241">
        <f>+Cons_SPNF!CO8</f>
        <v>20.804582728979348</v>
      </c>
      <c r="CP18" s="241">
        <f>+Cons_SPNF!CP8</f>
        <v>472.35456865210955</v>
      </c>
      <c r="CQ18" s="241">
        <f>+Cons_SPNF!CQ8</f>
        <v>332.94658313332872</v>
      </c>
      <c r="CR18" s="241">
        <f>+Cons_SPNF!CR8</f>
        <v>40.723016330000206</v>
      </c>
      <c r="CS18" s="241">
        <f>+Cons_SPNF!CS8</f>
        <v>-70.113732330000147</v>
      </c>
      <c r="CT18" s="241">
        <f>+Cons_SPNF!CT8</f>
        <v>9.5422626800001726</v>
      </c>
      <c r="CU18" s="241">
        <f>+Cons_SPNF!CU8</f>
        <v>32.899475359999776</v>
      </c>
      <c r="CV18" s="241">
        <f>+Cons_SPNF!CV8</f>
        <v>-89.063096279999939</v>
      </c>
      <c r="CW18" s="241">
        <f>+Cons_SPNF!CW8</f>
        <v>-48.391570849843227</v>
      </c>
      <c r="CX18" s="241">
        <f>+Cons_SPNF!CX8</f>
        <v>72.26470448000012</v>
      </c>
      <c r="CY18" s="241">
        <f>+Cons_SPNF!CY8</f>
        <v>-75.654585699999828</v>
      </c>
      <c r="CZ18" s="241">
        <f>+Cons_SPNF!CZ8</f>
        <v>101.8748737299999</v>
      </c>
      <c r="DA18" s="241">
        <f>+Cons_SPNF!DA8</f>
        <v>51.784018280000012</v>
      </c>
      <c r="DB18" s="241">
        <f>+Cons_SPNF!DB8</f>
        <v>-72.662263950000167</v>
      </c>
      <c r="DC18" s="241">
        <f>+Cons_SPNF!DC8</f>
        <v>-762.9100441500002</v>
      </c>
      <c r="DD18" s="241">
        <f>+Cons_SPNF!DD8</f>
        <v>49.178362099999987</v>
      </c>
      <c r="DE18" s="241">
        <f>+Cons_SPNF!DE8</f>
        <v>61.270980609999981</v>
      </c>
      <c r="DF18" s="241">
        <f>+Cons_SPNF!DF8</f>
        <v>-209.10409371999995</v>
      </c>
      <c r="DG18" s="241">
        <f>+Cons_SPNF!DG8</f>
        <v>63.772638760000014</v>
      </c>
      <c r="DH18" s="241">
        <f>+Cons_SPNF!DH8</f>
        <v>2.015601639999943</v>
      </c>
      <c r="DI18" s="241">
        <f>+Cons_SPNF!DI8</f>
        <v>-23.043986220000132</v>
      </c>
      <c r="DJ18" s="241">
        <f>+Cons_SPNF!DJ8</f>
        <v>1.3673064300000775</v>
      </c>
      <c r="DK18" s="241">
        <f>+Cons_SPNF!DK8</f>
        <v>484.61823324999995</v>
      </c>
      <c r="DL18" s="241">
        <f>+Cons_SPNF!DL8</f>
        <v>-156.47010037000004</v>
      </c>
      <c r="DM18" s="241">
        <f>+Cons_SPNF!DM8</f>
        <v>-239.41275897000006</v>
      </c>
      <c r="DN18" s="241">
        <f>+Cons_SPNF!DN8</f>
        <v>699.45375851000006</v>
      </c>
      <c r="DO18" s="241">
        <f>+Cons_SPNF!DO8</f>
        <v>24.430237740000081</v>
      </c>
      <c r="DP18" s="241">
        <f>+Cons_SPNF!DP8</f>
        <v>-58.34356683999988</v>
      </c>
      <c r="DQ18" s="241">
        <f>+Cons_SPNF!DQ8</f>
        <v>10.960472370000069</v>
      </c>
      <c r="DR18" s="241">
        <f>+Cons_SPNF!DR8</f>
        <v>307.64920972999988</v>
      </c>
      <c r="DS18" s="241">
        <f>+Cons_SPNF!DS8</f>
        <v>339.76178938000032</v>
      </c>
      <c r="DT18" s="241">
        <f>+Cons_SPNF!DT8</f>
        <v>99.762241769999505</v>
      </c>
      <c r="DU18" s="241">
        <f>+Cons_SPNF!DU8</f>
        <v>-55.002047069999705</v>
      </c>
      <c r="DV18" s="241">
        <f>+Cons_SPNF!DV8</f>
        <v>107.47802057999994</v>
      </c>
      <c r="DW18" s="241">
        <f>+Cons_SPNF!DW8</f>
        <v>-28.395632159999757</v>
      </c>
      <c r="DX18" s="241">
        <f>+Cons_SPNF!DX8</f>
        <v>31.971285180000464</v>
      </c>
      <c r="DY18" s="241">
        <f>+Cons_SPNF!DY8</f>
        <v>226.80669003999955</v>
      </c>
      <c r="DZ18" s="241">
        <f>+Cons_SPNF!DZ8</f>
        <v>-409.73700335999968</v>
      </c>
      <c r="EA18" s="241">
        <f>+Cons_SPNF!EA8</f>
        <v>-126.50197376000044</v>
      </c>
      <c r="EB18" s="241">
        <f>+Cons_SPNF!EB8</f>
        <v>-61.15759602999988</v>
      </c>
      <c r="EC18" s="241">
        <f>+Cons_SPNF!EC8</f>
        <v>21.228635426699867</v>
      </c>
      <c r="ED18" s="241">
        <f>+Cons_SPNF!ED8</f>
        <v>16.531929627679268</v>
      </c>
      <c r="EE18" s="241">
        <f>+Cons_SPNF!EE8</f>
        <v>9.2317512556209387</v>
      </c>
      <c r="EF18" s="241">
        <f>+Cons_SPNF!EF8</f>
        <v>-21.053000269999721</v>
      </c>
      <c r="EG18" s="241">
        <f>+Cons_SPNF!EG8</f>
        <v>10.139661499999743</v>
      </c>
      <c r="EH18" s="241">
        <f>+Cons_SPNF!EH8</f>
        <v>9.9979376699997946</v>
      </c>
      <c r="EI18" s="241">
        <f>+Cons_SPNF!EI8</f>
        <v>1.7276404400002114</v>
      </c>
      <c r="EJ18" s="241">
        <f>+Cons_SPNF!EJ8</f>
        <v>0.38180212999989838</v>
      </c>
      <c r="EK18" s="241">
        <f>+Cons_SPNF!EK8</f>
        <v>-31.380231415279631</v>
      </c>
      <c r="EL18" s="241">
        <f>+Cons_SPNF!EL8</f>
        <v>62.207451612235232</v>
      </c>
      <c r="EM18" s="241">
        <f>+Cons_SPNF!EM8</f>
        <v>55.195651783044312</v>
      </c>
      <c r="EN18" s="241">
        <f>+Cons_SPNF!EN8</f>
        <v>-25.917629690000119</v>
      </c>
      <c r="EO18" s="241">
        <f>+Cons_SPNF!EO8</f>
        <v>232.60701176000001</v>
      </c>
      <c r="EP18" s="241">
        <f>+Cons_SPNF!EP8</f>
        <v>-109.66208166000038</v>
      </c>
      <c r="EQ18" s="241">
        <f>+Cons_SPNF!EQ8</f>
        <v>-5.6616050699993892</v>
      </c>
      <c r="ER18" s="241">
        <f>+Cons_SPNF!ER8</f>
        <v>2.9627631000000223</v>
      </c>
      <c r="ES18" s="241">
        <f>+Cons_SPNF!ES8</f>
        <v>9.0628251699996252</v>
      </c>
      <c r="ET18" s="241">
        <f>+Cons_SPNF!ET8</f>
        <v>31.515283250000273</v>
      </c>
      <c r="EU18" s="241">
        <f>+Cons_SPNF!EU8</f>
        <v>9.1961101899999793</v>
      </c>
      <c r="EV18" s="241">
        <f>+Cons_SPNF!EV8</f>
        <v>10.21023402000014</v>
      </c>
      <c r="EW18" s="241">
        <f>+Cons_SPNF!EW8</f>
        <v>84.48427158999985</v>
      </c>
      <c r="EX18" s="241">
        <f>+Cons_SPNF!EX8</f>
        <v>-58.074443060000178</v>
      </c>
      <c r="EY18" s="241">
        <f>+Cons_SPNF!EY8</f>
        <v>-12.801076849999985</v>
      </c>
      <c r="EZ18" s="241">
        <f>+Cons_SPNF!EZ8</f>
        <v>11.660623970000227</v>
      </c>
      <c r="FA18" s="241">
        <f>+Cons_SPNF!FA8</f>
        <v>29.643339300000179</v>
      </c>
      <c r="FB18" s="241">
        <f>+Cons_SPNF!FB8</f>
        <v>-424.94249085999991</v>
      </c>
      <c r="FC18" s="242">
        <f>+Cons_SPNF!FC8</f>
        <v>-43.734277150000011</v>
      </c>
      <c r="FD18" s="242">
        <f>+Cons_SPNF!FD8</f>
        <v>36.172202349999971</v>
      </c>
      <c r="FE18" s="242">
        <f>+Cons_SPNF!FE8</f>
        <v>-6.8844571900000844</v>
      </c>
      <c r="FF18" s="242">
        <f>+Cons_SPNF!FF8</f>
        <v>-22.032873029999873</v>
      </c>
      <c r="FG18" s="242">
        <f>+Cons_SPNF!FG8</f>
        <v>-2.4768955400000392</v>
      </c>
      <c r="FH18" s="242">
        <f>+Cons_SPNF!FH8</f>
        <v>29.496379440000041</v>
      </c>
      <c r="FI18" s="242">
        <f>+Cons_SPNF!FI8</f>
        <v>-0.56488587000001755</v>
      </c>
      <c r="FJ18" s="242">
        <f>+Cons_SPNF!FJ8</f>
        <v>2.8609648100001355</v>
      </c>
      <c r="FK18" s="242">
        <f>+Cons_SPNF!FK8</f>
        <v>16.524632910000491</v>
      </c>
      <c r="FL18" s="242">
        <f>+Cons_SPNF!FL8</f>
        <v>2.4906005699997422</v>
      </c>
      <c r="FM18" s="242">
        <f>+Cons_SPNF!FM8</f>
        <v>49.6049310100002</v>
      </c>
      <c r="FN18" s="242">
        <f>+Cons_SPNF!FN8</f>
        <v>-66.472767260000182</v>
      </c>
      <c r="FO18" s="242">
        <f>+Cons_SPNF!FO8</f>
        <v>4.0458884100000887</v>
      </c>
      <c r="FP18" s="242">
        <f>+Cons_SPNF!FP8</f>
        <v>-65.446757529999786</v>
      </c>
      <c r="FQ18" s="242">
        <f>+Cons_SPNF!FQ8</f>
        <v>-3.4962300200002119</v>
      </c>
      <c r="FR18" s="242">
        <f>+Cons_SPNF!FR8</f>
        <v>39.090673860000152</v>
      </c>
      <c r="FS18" s="242">
        <f>+Cons_SPNF!FS8</f>
        <v>-81.008816410000236</v>
      </c>
      <c r="FT18" s="242">
        <f>+Cons_SPNF!FT8</f>
        <v>3.6775940000097762E-2</v>
      </c>
      <c r="FU18" s="242">
        <f>+Cons_SPNF!FU8</f>
        <v>194.07257128000015</v>
      </c>
      <c r="FV18" s="242">
        <f>+Cons_SPNF!FV8</f>
        <v>27.626911990000053</v>
      </c>
      <c r="FW18" s="242">
        <f>+Cons_SPNF!FW8</f>
        <v>-70.037973930000049</v>
      </c>
      <c r="FX18" s="242">
        <f>+Cons_SPNF!FX8</f>
        <v>255.07473697999967</v>
      </c>
      <c r="FY18" s="242">
        <f>+Cons_SPNF!FY8</f>
        <v>-44.742024600000093</v>
      </c>
      <c r="FZ18" s="242">
        <f>+Cons_SPNF!FZ8</f>
        <v>-49.85744766000019</v>
      </c>
      <c r="GA18" s="242">
        <f>+Cons_SPNF!GA8</f>
        <v>29.777871209999574</v>
      </c>
      <c r="GB18" s="242">
        <f>+Cons_SPNF!GB8</f>
        <v>28.328374770000522</v>
      </c>
      <c r="GC18" s="242">
        <f>+Cons_SPNF!GC8</f>
        <v>111.47759043999974</v>
      </c>
      <c r="GD18" s="242">
        <f>+Cons_SPNF!GD8</f>
        <v>101.45622002000042</v>
      </c>
      <c r="GE18" s="242">
        <f>+Cons_SPNF!GE8</f>
        <v>12.983920159999997</v>
      </c>
      <c r="GF18" s="242">
        <f>+Cons_SPNF!GF8</f>
        <v>106.51638485000058</v>
      </c>
      <c r="GG18" s="242">
        <f>+Cons_SPNF!GG8</f>
        <v>114.32469684999938</v>
      </c>
      <c r="GH18" s="242">
        <f>+Cons_SPNF!GH8</f>
        <v>260.19443252000053</v>
      </c>
    </row>
    <row r="19" spans="2:202" s="244" customFormat="1"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  <c r="EI19" s="245"/>
      <c r="EJ19" s="245"/>
      <c r="EK19" s="245"/>
      <c r="EL19" s="245"/>
      <c r="EM19" s="245"/>
      <c r="EN19" s="245"/>
      <c r="EO19" s="245"/>
      <c r="EP19" s="245"/>
      <c r="EQ19" s="245"/>
      <c r="ER19" s="245"/>
      <c r="ES19" s="245"/>
      <c r="ET19" s="245"/>
      <c r="EU19" s="245"/>
      <c r="EV19" s="245"/>
      <c r="EW19" s="245"/>
      <c r="EX19" s="245"/>
      <c r="EY19" s="245"/>
      <c r="EZ19" s="245"/>
      <c r="FA19" s="245"/>
      <c r="FB19" s="245"/>
      <c r="FC19" s="245"/>
      <c r="FD19" s="245"/>
      <c r="FE19" s="245"/>
      <c r="FF19" s="245"/>
      <c r="FG19" s="245"/>
      <c r="FH19" s="245"/>
      <c r="FI19" s="245"/>
      <c r="FJ19" s="245"/>
      <c r="FK19" s="245"/>
      <c r="FL19" s="245"/>
      <c r="FM19" s="245"/>
      <c r="FN19" s="245"/>
      <c r="FO19" s="245"/>
      <c r="FP19" s="245"/>
      <c r="FQ19" s="245"/>
      <c r="FR19" s="245"/>
      <c r="FS19" s="245"/>
      <c r="FT19" s="245"/>
      <c r="FU19" s="245"/>
      <c r="FV19" s="245"/>
      <c r="FW19" s="245"/>
      <c r="FX19" s="245"/>
      <c r="FY19" s="245"/>
      <c r="FZ19" s="245"/>
      <c r="GA19" s="245"/>
      <c r="GB19" s="245"/>
      <c r="GC19" s="245"/>
      <c r="GD19" s="245"/>
      <c r="GE19" s="245"/>
      <c r="GF19" s="245"/>
      <c r="GG19" s="245"/>
      <c r="GH19" s="245"/>
    </row>
    <row r="20" spans="2:202" s="244" customFormat="1"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  <c r="EL20" s="246"/>
      <c r="EM20" s="246"/>
      <c r="EN20" s="246"/>
      <c r="EO20" s="246"/>
      <c r="EP20" s="246"/>
      <c r="EQ20" s="246"/>
      <c r="ER20" s="246"/>
      <c r="ES20" s="246"/>
      <c r="ET20" s="246"/>
      <c r="EU20" s="246"/>
      <c r="EV20" s="246"/>
      <c r="EW20" s="246"/>
      <c r="EX20" s="246"/>
      <c r="EY20" s="246"/>
      <c r="EZ20" s="246"/>
      <c r="FA20" s="246"/>
      <c r="FB20" s="246"/>
      <c r="FC20" s="246"/>
      <c r="FD20" s="246"/>
      <c r="FE20" s="246"/>
      <c r="FF20" s="246"/>
      <c r="FG20" s="246"/>
      <c r="FH20" s="246"/>
      <c r="FI20" s="246"/>
      <c r="FJ20" s="246"/>
      <c r="FK20" s="246"/>
      <c r="FL20" s="246"/>
      <c r="FM20" s="246"/>
      <c r="FN20" s="246"/>
      <c r="FO20" s="246"/>
      <c r="FP20" s="246"/>
      <c r="FQ20" s="246"/>
      <c r="FR20" s="246"/>
      <c r="FS20" s="246"/>
      <c r="FT20" s="246"/>
      <c r="FU20" s="246"/>
      <c r="FV20" s="246"/>
      <c r="FW20" s="246"/>
      <c r="FX20" s="246"/>
      <c r="FY20" s="246"/>
      <c r="FZ20" s="246"/>
      <c r="GA20" s="246"/>
      <c r="GB20" s="246"/>
      <c r="GC20" s="246"/>
      <c r="GD20" s="246"/>
      <c r="GE20" s="246"/>
      <c r="GF20" s="246"/>
      <c r="GG20" s="246"/>
      <c r="GH20" s="246"/>
    </row>
    <row r="21" spans="2:202" s="215" customFormat="1">
      <c r="B21" s="347" t="s">
        <v>87</v>
      </c>
      <c r="C21" s="346" t="s">
        <v>65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>
        <f t="shared" si="46"/>
        <v>0</v>
      </c>
      <c r="AV21" s="77">
        <f t="shared" si="47"/>
        <v>0</v>
      </c>
      <c r="AW21" s="77">
        <f t="shared" si="48"/>
        <v>0</v>
      </c>
      <c r="AX21" s="77">
        <f t="shared" si="49"/>
        <v>0</v>
      </c>
      <c r="AY21" s="77">
        <f t="shared" si="50"/>
        <v>0</v>
      </c>
      <c r="AZ21" s="77">
        <f t="shared" si="51"/>
        <v>0</v>
      </c>
      <c r="BA21" s="77">
        <f t="shared" ref="BA19:BA21" si="98">+SUM(FO21:FQ21)</f>
        <v>0</v>
      </c>
      <c r="BB21" s="77">
        <f t="shared" ref="BB19:BB21" si="99">+SUM(FP21:FR21)</f>
        <v>0</v>
      </c>
      <c r="BC21" s="77">
        <f t="shared" ref="BC19:BC21" si="100">+SUM(FQ21:FS21)</f>
        <v>0</v>
      </c>
      <c r="BD21" s="77"/>
      <c r="BE21" s="77"/>
      <c r="BF21" s="77"/>
      <c r="BG21" s="247"/>
      <c r="BH21" s="247"/>
      <c r="BI21" s="247"/>
      <c r="BJ21" s="247"/>
      <c r="BK21" s="247"/>
      <c r="BL21" s="247"/>
      <c r="BM21" s="247"/>
      <c r="BN21" s="247"/>
      <c r="BO21" s="247"/>
      <c r="BP21" s="247"/>
      <c r="BQ21" s="247"/>
      <c r="BR21" s="247"/>
      <c r="BS21" s="247"/>
      <c r="BT21" s="247"/>
      <c r="BU21" s="247"/>
      <c r="BV21" s="247"/>
      <c r="BW21" s="247"/>
      <c r="BX21" s="247"/>
      <c r="BY21" s="247"/>
      <c r="BZ21" s="247"/>
      <c r="CA21" s="247"/>
      <c r="CB21" s="247"/>
      <c r="CC21" s="247"/>
      <c r="CD21" s="247"/>
      <c r="CE21" s="247"/>
      <c r="CF21" s="247"/>
      <c r="CG21" s="247"/>
      <c r="CH21" s="247"/>
      <c r="CI21" s="247"/>
      <c r="CJ21" s="247"/>
      <c r="CK21" s="247"/>
      <c r="CL21" s="247"/>
      <c r="CM21" s="247"/>
      <c r="CN21" s="247"/>
      <c r="CO21" s="247"/>
      <c r="CP21" s="247"/>
      <c r="CQ21" s="247"/>
      <c r="CR21" s="247"/>
      <c r="CS21" s="247"/>
      <c r="CT21" s="247"/>
      <c r="CU21" s="247"/>
      <c r="CV21" s="247"/>
      <c r="CW21" s="247"/>
      <c r="CX21" s="247"/>
      <c r="CY21" s="247"/>
      <c r="CZ21" s="247"/>
      <c r="DA21" s="247"/>
      <c r="DB21" s="247"/>
      <c r="DC21" s="247"/>
      <c r="DD21" s="247"/>
      <c r="DE21" s="247"/>
      <c r="DF21" s="247"/>
      <c r="DG21" s="247"/>
      <c r="DH21" s="247"/>
      <c r="DI21" s="247"/>
      <c r="DJ21" s="247"/>
      <c r="DK21" s="247"/>
      <c r="DL21" s="247"/>
      <c r="DM21" s="247"/>
      <c r="DN21" s="247"/>
      <c r="DO21" s="247"/>
      <c r="DP21" s="247"/>
      <c r="DQ21" s="247"/>
      <c r="DR21" s="247"/>
      <c r="DS21" s="247"/>
      <c r="DT21" s="247"/>
      <c r="DU21" s="247"/>
      <c r="DV21" s="247"/>
      <c r="DW21" s="247"/>
      <c r="DX21" s="247"/>
      <c r="DY21" s="247"/>
      <c r="DZ21" s="247"/>
      <c r="EA21" s="247"/>
      <c r="EB21" s="247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247"/>
      <c r="EN21" s="247"/>
      <c r="EO21" s="247"/>
      <c r="EP21" s="247"/>
      <c r="EQ21" s="247"/>
      <c r="ER21" s="247"/>
      <c r="ES21" s="247"/>
      <c r="ET21" s="247"/>
      <c r="EU21" s="247"/>
      <c r="EV21" s="247"/>
      <c r="EW21" s="247"/>
      <c r="EX21" s="247"/>
      <c r="EY21" s="247"/>
      <c r="EZ21" s="247"/>
      <c r="FA21" s="247"/>
      <c r="FB21" s="247"/>
      <c r="FC21" s="247"/>
      <c r="FD21" s="247"/>
      <c r="FE21" s="247"/>
      <c r="FF21" s="247"/>
      <c r="FG21" s="247"/>
      <c r="FH21" s="247"/>
      <c r="FI21" s="247"/>
      <c r="FJ21" s="247"/>
      <c r="FK21" s="247"/>
      <c r="FL21" s="247"/>
      <c r="FM21" s="247"/>
      <c r="FN21" s="247"/>
      <c r="FO21" s="247"/>
      <c r="FP21" s="247"/>
      <c r="FQ21" s="247"/>
      <c r="FR21" s="247"/>
      <c r="FS21" s="247"/>
      <c r="FT21" s="247"/>
      <c r="FU21" s="247"/>
      <c r="FV21" s="247"/>
      <c r="FW21" s="247"/>
      <c r="FX21" s="247"/>
      <c r="FY21" s="247"/>
      <c r="FZ21" s="247"/>
      <c r="GA21" s="247"/>
      <c r="GB21" s="247"/>
      <c r="GC21" s="247"/>
      <c r="GD21" s="247"/>
      <c r="GE21" s="247"/>
      <c r="GF21" s="247"/>
      <c r="GG21" s="247"/>
      <c r="GH21" s="247"/>
    </row>
    <row r="22" spans="2:202" s="215" customFormat="1">
      <c r="B22" s="291" t="s">
        <v>1</v>
      </c>
      <c r="C22" s="344" t="s">
        <v>173</v>
      </c>
      <c r="D22" s="318">
        <f t="shared" ref="D22:D30" si="101">+SUM(BG22:BR22)</f>
        <v>8059.6959832007014</v>
      </c>
      <c r="E22" s="223">
        <f t="shared" ref="E22:E30" si="102">+SUM(BS22:CD22)</f>
        <v>7998.40114751283</v>
      </c>
      <c r="F22" s="223">
        <f t="shared" ref="F22:F30" si="103">+SUM(CE22:CP22)</f>
        <v>6212.9453725515386</v>
      </c>
      <c r="G22" s="223">
        <f t="shared" ref="G22:G30" si="104">+SUM(CQ22:DB22)</f>
        <v>11022.207454125037</v>
      </c>
      <c r="H22" s="223">
        <f t="shared" ref="H22:H30" si="105">+SUM(DC22:DN22)</f>
        <v>5560.0047139761064</v>
      </c>
      <c r="I22" s="223">
        <f t="shared" ref="I22:I30" si="106">+SUM(DO22:DZ22)</f>
        <v>3521.0532752152699</v>
      </c>
      <c r="J22" s="223">
        <f t="shared" ref="J22:J30" si="107">+SUM(EA22:EL22)</f>
        <v>6465.1616212614626</v>
      </c>
      <c r="K22" s="223">
        <f t="shared" ref="K22:K30" si="108">+SUM(EM22:EX22)</f>
        <v>9048.1721097872851</v>
      </c>
      <c r="L22" s="223">
        <f>+SUM(EY22:FJ22)</f>
        <v>6243.7129155561552</v>
      </c>
      <c r="M22" s="223">
        <f>+SUM(FK22:FV22)</f>
        <v>2944.2454419320693</v>
      </c>
      <c r="N22" s="223">
        <f>+SUM(FW22:GH22)</f>
        <v>4514.4310445086376</v>
      </c>
      <c r="O22" s="223">
        <f t="shared" ref="O22:O30" si="109">+SUM(BG22:BI22)</f>
        <v>3298.4044661478647</v>
      </c>
      <c r="P22" s="223">
        <f t="shared" ref="P22:P30" si="110">+SUM(BJ22:BL22)</f>
        <v>1051.4665879496486</v>
      </c>
      <c r="Q22" s="223">
        <f t="shared" ref="Q22:Q30" si="111">+SUM(BM22:BO22)</f>
        <v>314.81776366313966</v>
      </c>
      <c r="R22" s="223">
        <f t="shared" ref="R22:R30" si="112">+SUM(BP22:BR22)</f>
        <v>3395.0071654400481</v>
      </c>
      <c r="S22" s="223">
        <f t="shared" ref="S22:S30" si="113">+SUM(BS22:BU22)</f>
        <v>336.48920551576521</v>
      </c>
      <c r="T22" s="223">
        <f t="shared" ref="T22:T30" si="114">+SUM(BV22:BX22)</f>
        <v>3009.2654471251653</v>
      </c>
      <c r="U22" s="223">
        <f t="shared" ref="U22:U30" si="115">+SUM(BY22:CA22)</f>
        <v>1548.3668489997231</v>
      </c>
      <c r="V22" s="223">
        <f t="shared" ref="V22:V30" si="116">+SUM(CB22:CD22)</f>
        <v>3104.2796458721778</v>
      </c>
      <c r="W22" s="223">
        <f t="shared" ref="W22:W30" si="117">+SUM(CE22:CG22)</f>
        <v>1478.0359272753612</v>
      </c>
      <c r="X22" s="223">
        <f t="shared" ref="X22:X30" si="118">+SUM(CH22:CJ22)</f>
        <v>1732.5755093339226</v>
      </c>
      <c r="Y22" s="223">
        <f t="shared" ref="Y22:Y30" si="119">+SUM(CK22:CM22)</f>
        <v>1013.3462894668785</v>
      </c>
      <c r="Z22" s="223">
        <f t="shared" ref="Z22:Z30" si="120">+SUM(CN22:CP22)</f>
        <v>1988.987646475377</v>
      </c>
      <c r="AA22" s="223">
        <f t="shared" ref="AA22:AA30" si="121">+SUM(CQ22:CS22)</f>
        <v>2822.2443013175871</v>
      </c>
      <c r="AB22" s="223">
        <f t="shared" ref="AB22:AB30" si="122">+SUM(CT22:CV22)</f>
        <v>1978.0588271761374</v>
      </c>
      <c r="AC22" s="223">
        <f t="shared" ref="AC22:AC30" si="123">+SUM(CW22:CY22)</f>
        <v>3219.5688034686927</v>
      </c>
      <c r="AD22" s="223">
        <f t="shared" ref="AD22:AD30" si="124">+SUM(CZ22:DB22)</f>
        <v>3002.3355221626211</v>
      </c>
      <c r="AE22" s="223">
        <f t="shared" ref="AE22:AE30" si="125">+SUM(DC22:DE22)</f>
        <v>924.36127872220914</v>
      </c>
      <c r="AF22" s="223">
        <f t="shared" ref="AF22:AF30" si="126">+SUM(DF22:DH22)</f>
        <v>452.32882913681783</v>
      </c>
      <c r="AG22" s="223">
        <f t="shared" ref="AG22:AG30" si="127">+SUM(DI22:DK22)</f>
        <v>247.5908681455868</v>
      </c>
      <c r="AH22" s="223">
        <f t="shared" ref="AH22:AH30" si="128">+SUM(DL22:DN22)</f>
        <v>3935.7237379714934</v>
      </c>
      <c r="AI22" s="223">
        <f t="shared" ref="AI22:AI30" si="129">+SUM(DO22:DQ22)</f>
        <v>1613.1746857438038</v>
      </c>
      <c r="AJ22" s="223">
        <f t="shared" ref="AJ22:AJ30" si="130">+SUM(DR22:DT22)</f>
        <v>-128.57175157039342</v>
      </c>
      <c r="AK22" s="223">
        <f t="shared" ref="AK22:AK30" si="131">+SUM(DU22:DW22)</f>
        <v>1005.2177554378578</v>
      </c>
      <c r="AL22" s="223">
        <f t="shared" ref="AL22:AL30" si="132">+SUM(DX22:DZ22)</f>
        <v>1031.232585604002</v>
      </c>
      <c r="AM22" s="223">
        <f t="shared" ref="AM22:AM30" si="133">+SUM(EA22:EC22)</f>
        <v>3270.3507805164968</v>
      </c>
      <c r="AN22" s="223">
        <f t="shared" ref="AN22:AN30" si="134">+SUM(ED22:EF22)</f>
        <v>-338.88975038775362</v>
      </c>
      <c r="AO22" s="223">
        <f t="shared" ref="AO22:AO30" si="135">+SUM(EG22:EI22)</f>
        <v>2733.4382758380048</v>
      </c>
      <c r="AP22" s="223">
        <f t="shared" ref="AP22:AP30" si="136">+SUM(EJ22:EL22)</f>
        <v>800.26231529471397</v>
      </c>
      <c r="AQ22" s="223">
        <f t="shared" ref="AQ22:AQ30" si="137">+SUM(EM22:EO22)</f>
        <v>749.12511922155704</v>
      </c>
      <c r="AR22" s="223">
        <f t="shared" ref="AR22:AR30" si="138">+SUM(EP22:ER22)</f>
        <v>1090.1967851828458</v>
      </c>
      <c r="AS22" s="223">
        <f t="shared" ref="AS22:AS30" si="139">+SUM(ES22:EU22)</f>
        <v>2425.3014737112503</v>
      </c>
      <c r="AT22" s="223">
        <f t="shared" ref="AT22:AT30" si="140">+SUM(EV22:EX22)</f>
        <v>4783.5487316716308</v>
      </c>
      <c r="AU22" s="223">
        <f t="shared" si="46"/>
        <v>-34.689029744180175</v>
      </c>
      <c r="AV22" s="223">
        <f t="shared" si="47"/>
        <v>55.453631147883641</v>
      </c>
      <c r="AW22" s="223">
        <f t="shared" si="48"/>
        <v>3481.1335533132647</v>
      </c>
      <c r="AX22" s="223">
        <f t="shared" si="49"/>
        <v>2741.8147608391864</v>
      </c>
      <c r="AY22" s="223">
        <f t="shared" si="50"/>
        <v>1101.6691567300384</v>
      </c>
      <c r="AZ22" s="223">
        <f t="shared" si="51"/>
        <v>177.12429384234838</v>
      </c>
      <c r="BA22" s="223">
        <f t="shared" ref="BA22:BA30" si="141">+SUM(FQ22:FS22)</f>
        <v>193.41559876239796</v>
      </c>
      <c r="BB22" s="223">
        <f t="shared" ref="BB22:BB30" si="142">+SUM(FT22:FV22)</f>
        <v>1472.0363925972847</v>
      </c>
      <c r="BC22" s="223">
        <f t="shared" ref="BC22:BC30" si="143">+SUM(FW22:FY22)</f>
        <v>-259.81842537731404</v>
      </c>
      <c r="BD22" s="223">
        <f t="shared" ref="BD22:BD30" si="144">+SUM(FZ22:GB22)</f>
        <v>1204.8299874292452</v>
      </c>
      <c r="BE22" s="223">
        <f t="shared" ref="BE22:BE30" si="145">+SUM(GC22:GE22)</f>
        <v>2388.297634002522</v>
      </c>
      <c r="BF22" s="223">
        <f>+SUM(GF22:GH22)</f>
        <v>1181.1218484541848</v>
      </c>
      <c r="BG22" s="224">
        <f>+SPNF!BG18</f>
        <v>1146.4346685712544</v>
      </c>
      <c r="BH22" s="224">
        <f>+SPNF!BH18</f>
        <v>1734.8281509268581</v>
      </c>
      <c r="BI22" s="224">
        <f>+SPNF!BI18</f>
        <v>417.14164664975215</v>
      </c>
      <c r="BJ22" s="224">
        <f>+SPNF!BJ18</f>
        <v>793.24429154495738</v>
      </c>
      <c r="BK22" s="224">
        <f>+SPNF!BK18</f>
        <v>-193.46443895805908</v>
      </c>
      <c r="BL22" s="224">
        <f>+SPNF!BL18</f>
        <v>451.68673536275026</v>
      </c>
      <c r="BM22" s="224">
        <f>+SPNF!BM18</f>
        <v>-655.9921084380544</v>
      </c>
      <c r="BN22" s="224">
        <f>+SPNF!BN18</f>
        <v>854.58260760320672</v>
      </c>
      <c r="BO22" s="224">
        <f>+SPNF!BO18</f>
        <v>116.22726449798733</v>
      </c>
      <c r="BP22" s="224">
        <f>+SPNF!BP18</f>
        <v>315.34489540640084</v>
      </c>
      <c r="BQ22" s="224">
        <f>+SPNF!BQ18</f>
        <v>1005.9555749033351</v>
      </c>
      <c r="BR22" s="224">
        <f>+SPNF!BR18</f>
        <v>2073.7066951303123</v>
      </c>
      <c r="BS22" s="224">
        <f>+SPNF!BS18</f>
        <v>-97.328264258850737</v>
      </c>
      <c r="BT22" s="224">
        <f>+SPNF!BT18</f>
        <v>653.18698277445856</v>
      </c>
      <c r="BU22" s="224">
        <f>+SPNF!BU18</f>
        <v>-219.36951299984264</v>
      </c>
      <c r="BV22" s="224">
        <f>+SPNF!BV18</f>
        <v>99.401280893094338</v>
      </c>
      <c r="BW22" s="224">
        <f>+SPNF!BW18</f>
        <v>774.53872111660189</v>
      </c>
      <c r="BX22" s="224">
        <f>+SPNF!BX18</f>
        <v>2135.3254451154694</v>
      </c>
      <c r="BY22" s="224">
        <f>+SPNF!BY18</f>
        <v>-484.99978114785949</v>
      </c>
      <c r="BZ22" s="224">
        <f>+SPNF!BZ18</f>
        <v>884.38468418928858</v>
      </c>
      <c r="CA22" s="224">
        <f>+SPNF!CA18</f>
        <v>1148.9819459582941</v>
      </c>
      <c r="CB22" s="224">
        <f>+SPNF!CB18</f>
        <v>190.01220196289921</v>
      </c>
      <c r="CC22" s="224">
        <f>+SPNF!CC18</f>
        <v>551.44680253680895</v>
      </c>
      <c r="CD22" s="224">
        <f>+SPNF!CD18</f>
        <v>2362.8206413724697</v>
      </c>
      <c r="CE22" s="224">
        <f>+SPNF!CE18</f>
        <v>-135.17420382845467</v>
      </c>
      <c r="CF22" s="224">
        <f>+SPNF!CF18</f>
        <v>1295.4704894727349</v>
      </c>
      <c r="CG22" s="224">
        <f>+SPNF!CG18</f>
        <v>317.7396416310811</v>
      </c>
      <c r="CH22" s="224">
        <f>+SPNF!CH18</f>
        <v>137.39251152366054</v>
      </c>
      <c r="CI22" s="224">
        <f>+SPNF!CI18</f>
        <v>3043.0342490543871</v>
      </c>
      <c r="CJ22" s="224">
        <f>+SPNF!CJ18</f>
        <v>-1447.8512512441253</v>
      </c>
      <c r="CK22" s="224">
        <f>+SPNF!CK18</f>
        <v>149.21585534851943</v>
      </c>
      <c r="CL22" s="224">
        <f>+SPNF!CL18</f>
        <v>404.25389138318309</v>
      </c>
      <c r="CM22" s="224">
        <f>+SPNF!CM18</f>
        <v>459.87654273517592</v>
      </c>
      <c r="CN22" s="224">
        <f>+SPNF!CN18</f>
        <v>368.63437004743872</v>
      </c>
      <c r="CO22" s="224">
        <f>+SPNF!CO18</f>
        <v>215.00472437587678</v>
      </c>
      <c r="CP22" s="224">
        <f>+SPNF!CP18</f>
        <v>1405.3485520520615</v>
      </c>
      <c r="CQ22" s="224">
        <f>+SPNF!CQ18</f>
        <v>459.9348762190607</v>
      </c>
      <c r="CR22" s="224">
        <f>+SPNF!CR18</f>
        <v>2056.1175135618328</v>
      </c>
      <c r="CS22" s="224">
        <f>+SPNF!CS18</f>
        <v>306.19191153669362</v>
      </c>
      <c r="CT22" s="224">
        <f>+SPNF!CT18</f>
        <v>202.22189215423532</v>
      </c>
      <c r="CU22" s="224">
        <f>+SPNF!CU18</f>
        <v>384.2368515120063</v>
      </c>
      <c r="CV22" s="224">
        <f>+SPNF!CV18</f>
        <v>1391.6000835098957</v>
      </c>
      <c r="CW22" s="224">
        <f>+SPNF!CW18</f>
        <v>1062.620543595405</v>
      </c>
      <c r="CX22" s="224">
        <f>+SPNF!CX18</f>
        <v>372.00584890747734</v>
      </c>
      <c r="CY22" s="224">
        <f>+SPNF!CY18</f>
        <v>1784.94241096581</v>
      </c>
      <c r="CZ22" s="224">
        <f>+SPNF!CZ18</f>
        <v>554.79746531204808</v>
      </c>
      <c r="DA22" s="224">
        <f>+SPNF!DA18</f>
        <v>514.8626536682068</v>
      </c>
      <c r="DB22" s="224">
        <f>+SPNF!DB18</f>
        <v>1932.6754031823662</v>
      </c>
      <c r="DC22" s="224">
        <f>+SPNF!DC18</f>
        <v>910.01573246170756</v>
      </c>
      <c r="DD22" s="224">
        <f>+SPNF!DD18</f>
        <v>696.76491085392831</v>
      </c>
      <c r="DE22" s="224">
        <f>+SPNF!DE18</f>
        <v>-682.41936459342674</v>
      </c>
      <c r="DF22" s="224">
        <f>+SPNF!DF18</f>
        <v>-66.418983808792404</v>
      </c>
      <c r="DG22" s="224">
        <f>+SPNF!DG18</f>
        <v>-693.72444803443352</v>
      </c>
      <c r="DH22" s="224">
        <f>+SPNF!DH18</f>
        <v>1212.4722609800438</v>
      </c>
      <c r="DI22" s="224">
        <f>+SPNF!DI18</f>
        <v>510.75352676844568</v>
      </c>
      <c r="DJ22" s="224">
        <f>+SPNF!DJ18</f>
        <v>664.97955002356355</v>
      </c>
      <c r="DK22" s="224">
        <f>+SPNF!DK18</f>
        <v>-928.14220864642255</v>
      </c>
      <c r="DL22" s="224">
        <f>+SPNF!DL18</f>
        <v>3286.4748431270837</v>
      </c>
      <c r="DM22" s="224">
        <f>+SPNF!DM18</f>
        <v>146.17838900416501</v>
      </c>
      <c r="DN22" s="224">
        <f>+SPNF!DN18</f>
        <v>503.07050584024455</v>
      </c>
      <c r="DO22" s="224">
        <f>+SPNF!DO18</f>
        <v>2836.2208084655435</v>
      </c>
      <c r="DP22" s="224">
        <f>+SPNF!DP18</f>
        <v>-636.41505075977216</v>
      </c>
      <c r="DQ22" s="224">
        <f>+SPNF!DQ18</f>
        <v>-586.6310719619679</v>
      </c>
      <c r="DR22" s="224">
        <f>+SPNF!DR18</f>
        <v>-45.574155062931865</v>
      </c>
      <c r="DS22" s="224">
        <f>+SPNF!DS18</f>
        <v>-107.66571478613099</v>
      </c>
      <c r="DT22" s="224">
        <f>+SPNF!DT18</f>
        <v>24.668118278669468</v>
      </c>
      <c r="DU22" s="224">
        <f>+SPNF!DU18</f>
        <v>644.70990592186513</v>
      </c>
      <c r="DV22" s="224">
        <f>+SPNF!DV18</f>
        <v>569.6932203030658</v>
      </c>
      <c r="DW22" s="224">
        <f>+SPNF!DW18</f>
        <v>-209.18537078707311</v>
      </c>
      <c r="DX22" s="224">
        <f>+SPNF!DX18</f>
        <v>-86.028560459731239</v>
      </c>
      <c r="DY22" s="224">
        <f>+SPNF!DY18</f>
        <v>43.558640398066103</v>
      </c>
      <c r="DZ22" s="224">
        <f>+SPNF!DZ18</f>
        <v>1073.7025056656671</v>
      </c>
      <c r="EA22" s="224">
        <f>+SPNF!EA18</f>
        <v>1102.5544401356669</v>
      </c>
      <c r="EB22" s="224">
        <f>+SPNF!EB18</f>
        <v>-89.704117726332726</v>
      </c>
      <c r="EC22" s="224">
        <f>+SPNF!EC18</f>
        <v>2257.5004581071626</v>
      </c>
      <c r="ED22" s="224">
        <f>+SPNF!ED18</f>
        <v>-1077.9970198154317</v>
      </c>
      <c r="EE22" s="224">
        <f>+SPNF!EE18</f>
        <v>494.59851317686645</v>
      </c>
      <c r="EF22" s="224">
        <f>+SPNF!EF18</f>
        <v>244.5087562508117</v>
      </c>
      <c r="EG22" s="224">
        <f>+SPNF!EG18</f>
        <v>-84.094625077129365</v>
      </c>
      <c r="EH22" s="224">
        <f>+SPNF!EH18</f>
        <v>-35.375578575537446</v>
      </c>
      <c r="EI22" s="224">
        <f>+SPNF!EI18</f>
        <v>2852.9084794906717</v>
      </c>
      <c r="EJ22" s="224">
        <f>+SPNF!EJ18</f>
        <v>-1308.3538631798683</v>
      </c>
      <c r="EK22" s="224">
        <f>+SPNF!EK18</f>
        <v>419.88453595955775</v>
      </c>
      <c r="EL22" s="224">
        <f>+SPNF!EL18</f>
        <v>1688.7316425150245</v>
      </c>
      <c r="EM22" s="224">
        <f>+SPNF!EM18</f>
        <v>274.28603353774264</v>
      </c>
      <c r="EN22" s="224">
        <f>+SPNF!EN18</f>
        <v>525.70089424784317</v>
      </c>
      <c r="EO22" s="224">
        <f>+SPNF!EO18</f>
        <v>-50.861808564028706</v>
      </c>
      <c r="EP22" s="224">
        <f>+SPNF!EP18</f>
        <v>-634.25284301085503</v>
      </c>
      <c r="EQ22" s="224">
        <f>+SPNF!EQ18</f>
        <v>1209.1040377331196</v>
      </c>
      <c r="ER22" s="224">
        <f>+SPNF!ER18</f>
        <v>515.34559046058121</v>
      </c>
      <c r="ES22" s="224">
        <f>+SPNF!ES18</f>
        <v>654.76921154512638</v>
      </c>
      <c r="ET22" s="224">
        <f>+SPNF!ET18</f>
        <v>1973.1962175152478</v>
      </c>
      <c r="EU22" s="224">
        <f>+SPNF!EU18</f>
        <v>-202.66395534912357</v>
      </c>
      <c r="EV22" s="224">
        <f>+SPNF!EV18</f>
        <v>665.60980412207846</v>
      </c>
      <c r="EW22" s="224">
        <f>+SPNF!EW18</f>
        <v>1000.1983638054296</v>
      </c>
      <c r="EX22" s="224">
        <f>+SPNF!EX18</f>
        <v>3117.7405637441229</v>
      </c>
      <c r="EY22" s="224">
        <f>+SPNF!EY18</f>
        <v>-223.61857842846149</v>
      </c>
      <c r="EZ22" s="224">
        <f>+SPNF!EZ18</f>
        <v>-159.44449236477993</v>
      </c>
      <c r="FA22" s="224">
        <f>+SPNF!FA18</f>
        <v>348.37404104906125</v>
      </c>
      <c r="FB22" s="224">
        <f>+SPNF!FB18</f>
        <v>58.799993588325549</v>
      </c>
      <c r="FC22" s="224">
        <f>+SPNF!FC18</f>
        <v>358.65956336059833</v>
      </c>
      <c r="FD22" s="224">
        <f>+SPNF!FD18</f>
        <v>-362.00592580104023</v>
      </c>
      <c r="FE22" s="224">
        <f>+SPNF!FE18</f>
        <v>2793.6439171945472</v>
      </c>
      <c r="FF22" s="224">
        <f>+SPNF!FF18</f>
        <v>1121.6952262548596</v>
      </c>
      <c r="FG22" s="224">
        <f>+SPNF!FG18</f>
        <v>-434.2055901361424</v>
      </c>
      <c r="FH22" s="224">
        <f>+SPNF!FH18</f>
        <v>589.05070305599588</v>
      </c>
      <c r="FI22" s="224">
        <f>+SPNF!FI18</f>
        <v>940.64583103136738</v>
      </c>
      <c r="FJ22" s="224">
        <f>+SPNF!FJ18</f>
        <v>1212.1182267518234</v>
      </c>
      <c r="FK22" s="224">
        <f>+SPNF!FK18</f>
        <v>754.91475468080068</v>
      </c>
      <c r="FL22" s="224">
        <f>+SPNF!FL18</f>
        <v>461.5168354837524</v>
      </c>
      <c r="FM22" s="224">
        <f>+SPNF!FM18</f>
        <v>-114.76243343451483</v>
      </c>
      <c r="FN22" s="224">
        <f>+SPNF!FN18</f>
        <v>953.18431575231784</v>
      </c>
      <c r="FO22" s="224">
        <f>+SPNF!FO18</f>
        <v>-219.96985740532222</v>
      </c>
      <c r="FP22" s="224">
        <f>+SPNF!FP18</f>
        <v>-556.09016450464719</v>
      </c>
      <c r="FQ22" s="224">
        <f>+SPNF!FQ18</f>
        <v>64.726223758124121</v>
      </c>
      <c r="FR22" s="224">
        <f>+SPNF!FR18</f>
        <v>596.02721333825002</v>
      </c>
      <c r="FS22" s="224">
        <f>+SPNF!FS18</f>
        <v>-467.33783833397615</v>
      </c>
      <c r="FT22" s="224">
        <f>+SPNF!FT18</f>
        <v>-398.33232263548558</v>
      </c>
      <c r="FU22" s="224">
        <f>+SPNF!FU18</f>
        <v>459.25944804956293</v>
      </c>
      <c r="FV22" s="224">
        <f>+SPNF!FV18</f>
        <v>1411.1092671832073</v>
      </c>
      <c r="FW22" s="224">
        <f>+SPNF!FW18</f>
        <v>-461.29648499186806</v>
      </c>
      <c r="FX22" s="224">
        <f>+SPNF!FX18</f>
        <v>-20.433731313128646</v>
      </c>
      <c r="FY22" s="224">
        <f>+SPNF!FY18</f>
        <v>221.91179092768269</v>
      </c>
      <c r="FZ22" s="224">
        <f>+SPNF!FZ18</f>
        <v>553.95163285515434</v>
      </c>
      <c r="GA22" s="224">
        <f>+SPNF!GA18</f>
        <v>254.05221772673781</v>
      </c>
      <c r="GB22" s="224">
        <f>+SPNF!GB18</f>
        <v>396.82613684735293</v>
      </c>
      <c r="GC22" s="224">
        <f>+SPNF!GC18</f>
        <v>929.50284209448625</v>
      </c>
      <c r="GD22" s="224">
        <f>+SPNF!GD18</f>
        <v>928.68497275908453</v>
      </c>
      <c r="GE22" s="224">
        <f>+SPNF!GE18</f>
        <v>530.10981914895137</v>
      </c>
      <c r="GF22" s="224">
        <f>+SPNF!GF18</f>
        <v>-14.043601057420119</v>
      </c>
      <c r="GG22" s="224">
        <f>+SPNF!GG18</f>
        <v>825.05594628456265</v>
      </c>
      <c r="GH22" s="224">
        <f>+SPNF!GH18</f>
        <v>370.10950322704224</v>
      </c>
    </row>
    <row r="23" spans="2:202" s="215" customFormat="1">
      <c r="B23" s="292" t="s">
        <v>7</v>
      </c>
      <c r="C23" s="345" t="s">
        <v>173</v>
      </c>
      <c r="D23" s="256">
        <f t="shared" si="101"/>
        <v>7945.6403746157275</v>
      </c>
      <c r="E23" s="225">
        <f t="shared" si="102"/>
        <v>7542.8331554331508</v>
      </c>
      <c r="F23" s="225">
        <f t="shared" si="103"/>
        <v>5003.585943151933</v>
      </c>
      <c r="G23" s="225">
        <f t="shared" si="104"/>
        <v>9834.8750504985219</v>
      </c>
      <c r="H23" s="225">
        <f t="shared" si="105"/>
        <v>6400.3355371431071</v>
      </c>
      <c r="I23" s="225">
        <f t="shared" si="106"/>
        <v>4581.6736860252713</v>
      </c>
      <c r="J23" s="225">
        <f t="shared" si="107"/>
        <v>7201.3158980876779</v>
      </c>
      <c r="K23" s="225">
        <f t="shared" si="108"/>
        <v>9305.6905341710681</v>
      </c>
      <c r="L23" s="225">
        <f t="shared" ref="L23:L30" si="146">+SUM(EY23:FJ23)</f>
        <v>6876.2493744925141</v>
      </c>
      <c r="M23" s="225">
        <f t="shared" ref="M23:M30" si="147">+SUM(FK23:FV23)</f>
        <v>2804.1575889380692</v>
      </c>
      <c r="N23" s="225">
        <f t="shared" ref="N23:N30" si="148">+SUM(FW23:GH23)</f>
        <v>5755.0222075786414</v>
      </c>
      <c r="O23" s="225">
        <f t="shared" si="109"/>
        <v>2839.0962505203902</v>
      </c>
      <c r="P23" s="225">
        <f t="shared" si="110"/>
        <v>881.73574798818811</v>
      </c>
      <c r="Q23" s="225">
        <f t="shared" si="111"/>
        <v>543.40008572198326</v>
      </c>
      <c r="R23" s="225">
        <f t="shared" si="112"/>
        <v>3681.4082903851659</v>
      </c>
      <c r="S23" s="225">
        <f t="shared" si="113"/>
        <v>197.26469425153476</v>
      </c>
      <c r="T23" s="225">
        <f t="shared" si="114"/>
        <v>3111.8680996520152</v>
      </c>
      <c r="U23" s="225">
        <f t="shared" si="115"/>
        <v>1381.2677106415072</v>
      </c>
      <c r="V23" s="225">
        <f t="shared" si="116"/>
        <v>2852.4326508880927</v>
      </c>
      <c r="W23" s="225">
        <f t="shared" si="117"/>
        <v>1233.8106414859592</v>
      </c>
      <c r="X23" s="225">
        <f t="shared" si="118"/>
        <v>1336.7218500240499</v>
      </c>
      <c r="Y23" s="225">
        <f t="shared" si="119"/>
        <v>713.66421648935341</v>
      </c>
      <c r="Z23" s="225">
        <f t="shared" si="120"/>
        <v>1719.3892351525701</v>
      </c>
      <c r="AA23" s="225">
        <f t="shared" si="121"/>
        <v>2350.3683221709152</v>
      </c>
      <c r="AB23" s="225">
        <f t="shared" si="122"/>
        <v>1582.4361199761393</v>
      </c>
      <c r="AC23" s="225">
        <f t="shared" si="123"/>
        <v>2975.3832512788495</v>
      </c>
      <c r="AD23" s="225">
        <f t="shared" si="124"/>
        <v>2926.6873570726175</v>
      </c>
      <c r="AE23" s="225">
        <f t="shared" si="125"/>
        <v>443.27667539221005</v>
      </c>
      <c r="AF23" s="225">
        <f t="shared" si="126"/>
        <v>243.8314658968186</v>
      </c>
      <c r="AG23" s="225">
        <f t="shared" si="127"/>
        <v>797.13708388558518</v>
      </c>
      <c r="AH23" s="225">
        <f t="shared" si="128"/>
        <v>4916.0903119684936</v>
      </c>
      <c r="AI23" s="225">
        <f t="shared" si="129"/>
        <v>1262.6060208438014</v>
      </c>
      <c r="AJ23" s="225">
        <f t="shared" si="130"/>
        <v>804.89807525960896</v>
      </c>
      <c r="AK23" s="225">
        <f t="shared" si="131"/>
        <v>1264.7995422878596</v>
      </c>
      <c r="AL23" s="225">
        <f t="shared" si="132"/>
        <v>1249.3700476340011</v>
      </c>
      <c r="AM23" s="225">
        <f t="shared" si="133"/>
        <v>3204.1240067531976</v>
      </c>
      <c r="AN23" s="225">
        <f t="shared" si="134"/>
        <v>-163.94932206445424</v>
      </c>
      <c r="AO23" s="225">
        <f t="shared" si="135"/>
        <v>2963.7264572680042</v>
      </c>
      <c r="AP23" s="225">
        <f t="shared" si="136"/>
        <v>1197.4147561309292</v>
      </c>
      <c r="AQ23" s="225">
        <f t="shared" si="137"/>
        <v>1220.2861227653407</v>
      </c>
      <c r="AR23" s="225">
        <f t="shared" si="138"/>
        <v>903.86417826284639</v>
      </c>
      <c r="AS23" s="225">
        <f t="shared" si="139"/>
        <v>2338.9137470412497</v>
      </c>
      <c r="AT23" s="225">
        <f t="shared" si="140"/>
        <v>4842.6264861016316</v>
      </c>
      <c r="AU23" s="225">
        <f t="shared" si="46"/>
        <v>-49.75756857417332</v>
      </c>
      <c r="AV23" s="225">
        <f t="shared" si="47"/>
        <v>266.10997516785153</v>
      </c>
      <c r="AW23" s="225">
        <f t="shared" si="48"/>
        <v>3706.5253476632884</v>
      </c>
      <c r="AX23" s="225">
        <f t="shared" si="49"/>
        <v>2953.3716202355472</v>
      </c>
      <c r="AY23" s="225">
        <f t="shared" si="50"/>
        <v>1008.8749909600385</v>
      </c>
      <c r="AZ23" s="225">
        <f t="shared" si="51"/>
        <v>-3.8461704616507859</v>
      </c>
      <c r="BA23" s="225">
        <f t="shared" si="141"/>
        <v>62.195990842397237</v>
      </c>
      <c r="BB23" s="225">
        <f t="shared" si="142"/>
        <v>1736.9327775972843</v>
      </c>
      <c r="BC23" s="225">
        <f t="shared" si="143"/>
        <v>74.516705132686269</v>
      </c>
      <c r="BD23" s="225">
        <f t="shared" si="144"/>
        <v>1225.7579372992464</v>
      </c>
      <c r="BE23" s="225">
        <f t="shared" si="145"/>
        <v>2642.4967836125215</v>
      </c>
      <c r="BF23" s="225">
        <f t="shared" ref="BF23:BF30" si="149">+SUM(GF23:GH23)</f>
        <v>1812.2507815341874</v>
      </c>
      <c r="BG23" s="226">
        <f>+GG!BG18</f>
        <v>1066.0541324255257</v>
      </c>
      <c r="BH23" s="226">
        <f>+GG!BH18</f>
        <v>1607.4629319165624</v>
      </c>
      <c r="BI23" s="226">
        <f>+GG!BI18</f>
        <v>165.57918617830231</v>
      </c>
      <c r="BJ23" s="226">
        <f>+GG!BJ18</f>
        <v>688.46532800307273</v>
      </c>
      <c r="BK23" s="226">
        <f>+GG!BK18</f>
        <v>-164.11514894557359</v>
      </c>
      <c r="BL23" s="226">
        <f>+GG!BL18</f>
        <v>357.38556893068892</v>
      </c>
      <c r="BM23" s="226">
        <f>+GG!BM18</f>
        <v>-409.59917961390533</v>
      </c>
      <c r="BN23" s="226">
        <f>+GG!BN18</f>
        <v>854.64807705975841</v>
      </c>
      <c r="BO23" s="226">
        <f>+GG!BO18</f>
        <v>98.351188276130245</v>
      </c>
      <c r="BP23" s="226">
        <f>+GG!BP18</f>
        <v>342.76678284464839</v>
      </c>
      <c r="BQ23" s="226">
        <f>+GG!BQ18</f>
        <v>1131.3731996998276</v>
      </c>
      <c r="BR23" s="226">
        <f>+GG!BR18</f>
        <v>2207.2683078406899</v>
      </c>
      <c r="BS23" s="226">
        <f>+GG!BS18</f>
        <v>-157.7579728308524</v>
      </c>
      <c r="BT23" s="226">
        <f>+GG!BT18</f>
        <v>619.55768756143061</v>
      </c>
      <c r="BU23" s="226">
        <f>+GG!BU18</f>
        <v>-264.53502047904345</v>
      </c>
      <c r="BV23" s="226">
        <f>+GG!BV18</f>
        <v>162.53207074380128</v>
      </c>
      <c r="BW23" s="226">
        <f>+GG!BW18</f>
        <v>687.47048401314737</v>
      </c>
      <c r="BX23" s="226">
        <f>+GG!BX18</f>
        <v>2261.8655448950667</v>
      </c>
      <c r="BY23" s="226">
        <f>+GG!BY18</f>
        <v>-517.89644296371557</v>
      </c>
      <c r="BZ23" s="226">
        <f>+GG!BZ18</f>
        <v>362.43107106532699</v>
      </c>
      <c r="CA23" s="226">
        <f>+GG!CA18</f>
        <v>1536.7330825398958</v>
      </c>
      <c r="CB23" s="226">
        <f>+GG!CB18</f>
        <v>260.89911541754282</v>
      </c>
      <c r="CC23" s="226">
        <f>+GG!CC18</f>
        <v>395.69182038683073</v>
      </c>
      <c r="CD23" s="226">
        <f>+GG!CD18</f>
        <v>2195.841715083719</v>
      </c>
      <c r="CE23" s="226">
        <f>+GG!CE18</f>
        <v>-270.21002625545339</v>
      </c>
      <c r="CF23" s="226">
        <f>+GG!CF18</f>
        <v>1172.8310688387853</v>
      </c>
      <c r="CG23" s="226">
        <f>+GG!CG18</f>
        <v>331.18959890262727</v>
      </c>
      <c r="CH23" s="226">
        <f>+GG!CH18</f>
        <v>-29.009992591399111</v>
      </c>
      <c r="CI23" s="226">
        <f>+GG!CI18</f>
        <v>2865.6195038814722</v>
      </c>
      <c r="CJ23" s="226">
        <f>+GG!CJ18</f>
        <v>-1499.8876612660231</v>
      </c>
      <c r="CK23" s="226">
        <f>+GG!CK18</f>
        <v>171.71521787503551</v>
      </c>
      <c r="CL23" s="226">
        <f>+GG!CL18</f>
        <v>116.7311161407825</v>
      </c>
      <c r="CM23" s="226">
        <f>+GG!CM18</f>
        <v>425.21788247353538</v>
      </c>
      <c r="CN23" s="226">
        <f>+GG!CN18</f>
        <v>352.36219879751724</v>
      </c>
      <c r="CO23" s="226">
        <f>+GG!CO18</f>
        <v>68.379763611131239</v>
      </c>
      <c r="CP23" s="226">
        <f>+GG!CP18</f>
        <v>1298.6472727439216</v>
      </c>
      <c r="CQ23" s="226">
        <f>+GG!CQ18</f>
        <v>254.66159383238733</v>
      </c>
      <c r="CR23" s="226">
        <f>+GG!CR18</f>
        <v>2025.4576467218321</v>
      </c>
      <c r="CS23" s="226">
        <f>+GG!CS18</f>
        <v>70.249081616695548</v>
      </c>
      <c r="CT23" s="226">
        <f>+GG!CT18</f>
        <v>33.34951723423444</v>
      </c>
      <c r="CU23" s="226">
        <f>+GG!CU18</f>
        <v>333.00006507200499</v>
      </c>
      <c r="CV23" s="226">
        <f>+GG!CV18</f>
        <v>1216.0865376698998</v>
      </c>
      <c r="CW23" s="226">
        <f>+GG!CW18</f>
        <v>860.90472026556017</v>
      </c>
      <c r="CX23" s="226">
        <f>+GG!CX18</f>
        <v>436.4996062174767</v>
      </c>
      <c r="CY23" s="226">
        <f>+GG!CY18</f>
        <v>1677.9789247958129</v>
      </c>
      <c r="CZ23" s="226">
        <f>+GG!CZ18</f>
        <v>588.20385956203404</v>
      </c>
      <c r="DA23" s="226">
        <f>+GG!DA18</f>
        <v>354.17688508821851</v>
      </c>
      <c r="DB23" s="226">
        <f>+GG!DB18</f>
        <v>1984.3066124223649</v>
      </c>
      <c r="DC23" s="226">
        <f>+GG!DC18</f>
        <v>-80.909896438289252</v>
      </c>
      <c r="DD23" s="226">
        <f>+GG!DD18</f>
        <v>685.0734986239238</v>
      </c>
      <c r="DE23" s="226">
        <f>+GG!DE18</f>
        <v>-160.88692679342449</v>
      </c>
      <c r="DF23" s="226">
        <f>+GG!DF18</f>
        <v>-230.98647382879199</v>
      </c>
      <c r="DG23" s="226">
        <f>+GG!DG18</f>
        <v>-792.76671725443452</v>
      </c>
      <c r="DH23" s="226">
        <f>+GG!DH18</f>
        <v>1267.5846569800451</v>
      </c>
      <c r="DI23" s="226">
        <f>+GG!DI18</f>
        <v>508.92808826844271</v>
      </c>
      <c r="DJ23" s="226">
        <f>+GG!DJ18</f>
        <v>570.43983415356581</v>
      </c>
      <c r="DK23" s="226">
        <f>+GG!DK18</f>
        <v>-282.23083853642345</v>
      </c>
      <c r="DL23" s="226">
        <f>+GG!DL18</f>
        <v>3109.7043415140852</v>
      </c>
      <c r="DM23" s="226">
        <f>+GG!DM18</f>
        <v>-55.506182695836188</v>
      </c>
      <c r="DN23" s="226">
        <f>+GG!DN18</f>
        <v>1861.8921531502444</v>
      </c>
      <c r="DO23" s="226">
        <f>+GG!DO18</f>
        <v>2445.260482315542</v>
      </c>
      <c r="DP23" s="226">
        <f>+GG!DP18</f>
        <v>-652.24543390977101</v>
      </c>
      <c r="DQ23" s="226">
        <f>+GG!DQ18</f>
        <v>-530.40902756196965</v>
      </c>
      <c r="DR23" s="226">
        <f>+GG!DR18</f>
        <v>295.08980260707233</v>
      </c>
      <c r="DS23" s="226">
        <f>+GG!DS18</f>
        <v>137.92127963386793</v>
      </c>
      <c r="DT23" s="226">
        <f>+GG!DT18</f>
        <v>371.8869930186687</v>
      </c>
      <c r="DU23" s="226">
        <f>+GG!DU18</f>
        <v>278.2369652918652</v>
      </c>
      <c r="DV23" s="226">
        <f>+GG!DV18</f>
        <v>948.63185475306568</v>
      </c>
      <c r="DW23" s="226">
        <f>+GG!DW18</f>
        <v>37.930722242928567</v>
      </c>
      <c r="DX23" s="226">
        <f>+GG!DX18</f>
        <v>-180.64194317972903</v>
      </c>
      <c r="DY23" s="226">
        <f>+GG!DY18</f>
        <v>637.64489768806322</v>
      </c>
      <c r="DZ23" s="226">
        <f>+GG!DZ18</f>
        <v>792.36709312566688</v>
      </c>
      <c r="EA23" s="226">
        <f>+GG!EA18</f>
        <v>934.44845913566689</v>
      </c>
      <c r="EB23" s="226">
        <f>+GG!EB18</f>
        <v>-39.932575066333925</v>
      </c>
      <c r="EC23" s="226">
        <f>+GG!EC18</f>
        <v>2309.6081226838646</v>
      </c>
      <c r="ED23" s="226">
        <f>+GG!ED18</f>
        <v>-956.62718490213047</v>
      </c>
      <c r="EE23" s="226">
        <f>+GG!EE18</f>
        <v>449.3494324168654</v>
      </c>
      <c r="EF23" s="226">
        <f>+GG!EF18</f>
        <v>343.32843042081083</v>
      </c>
      <c r="EG23" s="226">
        <f>+GG!EG18</f>
        <v>-100.37834336712916</v>
      </c>
      <c r="EH23" s="226">
        <f>+GG!EH18</f>
        <v>78.73922997446391</v>
      </c>
      <c r="EI23" s="226">
        <f>+GG!EI18</f>
        <v>2985.3655706606696</v>
      </c>
      <c r="EJ23" s="226">
        <f>+GG!EJ18</f>
        <v>-1082.9566274198678</v>
      </c>
      <c r="EK23" s="226">
        <f>+GG!EK18</f>
        <v>516.22374973540764</v>
      </c>
      <c r="EL23" s="226">
        <f>+GG!EL18</f>
        <v>1764.1476338153893</v>
      </c>
      <c r="EM23" s="226">
        <f>+GG!EM18</f>
        <v>398.57382892152884</v>
      </c>
      <c r="EN23" s="226">
        <f>+GG!EN18</f>
        <v>582.87524352784055</v>
      </c>
      <c r="EO23" s="226">
        <f>+GG!EO18</f>
        <v>238.83705031597134</v>
      </c>
      <c r="EP23" s="226">
        <f>+GG!EP18</f>
        <v>-747.77196075085499</v>
      </c>
      <c r="EQ23" s="226">
        <f>+GG!EQ18</f>
        <v>1212.4930133531191</v>
      </c>
      <c r="ER23" s="226">
        <f>+GG!ER18</f>
        <v>439.14312566058231</v>
      </c>
      <c r="ES23" s="226">
        <f>+GG!ES18</f>
        <v>504.96864023512745</v>
      </c>
      <c r="ET23" s="226">
        <f>+GG!ET18</f>
        <v>1842.4867344852471</v>
      </c>
      <c r="EU23" s="226">
        <f>+GG!EU18</f>
        <v>-8.5416276791247867</v>
      </c>
      <c r="EV23" s="226">
        <f>+GG!EV18</f>
        <v>727.4894093020805</v>
      </c>
      <c r="EW23" s="226">
        <f>+GG!EW18</f>
        <v>1078.3972883954295</v>
      </c>
      <c r="EX23" s="226">
        <f>+GG!EX18</f>
        <v>3036.7397884041216</v>
      </c>
      <c r="EY23" s="226">
        <f>+GG!EY18</f>
        <v>-118.27551049849461</v>
      </c>
      <c r="EZ23" s="226">
        <f>+GG!EZ18</f>
        <v>-33.871637344748535</v>
      </c>
      <c r="FA23" s="226">
        <f>+GG!FA18</f>
        <v>102.38957926906983</v>
      </c>
      <c r="FB23" s="226">
        <f>+GG!FB18</f>
        <v>307.82343211831846</v>
      </c>
      <c r="FC23" s="225">
        <f>+GG!FC18</f>
        <v>302.22392314059732</v>
      </c>
      <c r="FD23" s="225">
        <f>+GG!FD18</f>
        <v>-343.93738009106426</v>
      </c>
      <c r="FE23" s="225">
        <f>+GG!FE18</f>
        <v>2741.8272257445446</v>
      </c>
      <c r="FF23" s="225">
        <f>+GG!FF18</f>
        <v>1040.1396227148914</v>
      </c>
      <c r="FG23" s="225">
        <f>+GG!FG18</f>
        <v>-75.441500796147636</v>
      </c>
      <c r="FH23" s="225">
        <f>+GG!FH18</f>
        <v>614.64621120599554</v>
      </c>
      <c r="FI23" s="225">
        <f>+GG!FI18</f>
        <v>1005.5555293713695</v>
      </c>
      <c r="FJ23" s="225">
        <f>+GG!FJ18</f>
        <v>1333.1698796581825</v>
      </c>
      <c r="FK23" s="225">
        <f>+GG!FK18</f>
        <v>793.60440211080186</v>
      </c>
      <c r="FL23" s="225">
        <f>+GG!FL18</f>
        <v>359.70998783375285</v>
      </c>
      <c r="FM23" s="225">
        <f>+GG!FM18</f>
        <v>-144.43939898451617</v>
      </c>
      <c r="FN23" s="225">
        <f>+GG!FN18</f>
        <v>865.15996831231996</v>
      </c>
      <c r="FO23" s="225">
        <f>+GG!FO18</f>
        <v>-236.60584299532269</v>
      </c>
      <c r="FP23" s="225">
        <f>+GG!FP18</f>
        <v>-632.400295778648</v>
      </c>
      <c r="FQ23" s="225">
        <f>+GG!FQ18</f>
        <v>101.88787898812336</v>
      </c>
      <c r="FR23" s="225">
        <f>+GG!FR18</f>
        <v>534.97280802825094</v>
      </c>
      <c r="FS23" s="225">
        <f>+GG!FS18</f>
        <v>-574.66469617397706</v>
      </c>
      <c r="FT23" s="225">
        <f>+GG!FT18</f>
        <v>-371.7503169754836</v>
      </c>
      <c r="FU23" s="225">
        <f>+GG!FU18</f>
        <v>709.87143480956308</v>
      </c>
      <c r="FV23" s="225">
        <f>+GG!FV18</f>
        <v>1398.8116597632047</v>
      </c>
      <c r="FW23" s="225">
        <f>+GG!FW18</f>
        <v>-265.4321891518681</v>
      </c>
      <c r="FX23" s="225">
        <f>+GG!FX18</f>
        <v>186.32022949687234</v>
      </c>
      <c r="FY23" s="225">
        <f>+GG!FY18</f>
        <v>153.62866478768203</v>
      </c>
      <c r="FZ23" s="225">
        <f>+GG!FZ18</f>
        <v>619.2722365751556</v>
      </c>
      <c r="GA23" s="225">
        <f>+GG!GA18</f>
        <v>224.88915620673629</v>
      </c>
      <c r="GB23" s="225">
        <f>+GG!GB18</f>
        <v>381.59654451735446</v>
      </c>
      <c r="GC23" s="225">
        <f>+GG!GC18</f>
        <v>1052.5592178744851</v>
      </c>
      <c r="GD23" s="225">
        <f>+GG!GD18</f>
        <v>1118.5162237590837</v>
      </c>
      <c r="GE23" s="225">
        <f>+GG!GE18</f>
        <v>471.4213419789528</v>
      </c>
      <c r="GF23" s="225">
        <f>+GG!GF18</f>
        <v>115.01612723257892</v>
      </c>
      <c r="GG23" s="225">
        <f>+GG!GG18</f>
        <v>1003.5002724745624</v>
      </c>
      <c r="GH23" s="225">
        <f>+GG!GH18</f>
        <v>693.73438182704592</v>
      </c>
    </row>
    <row r="24" spans="2:202" s="215" customFormat="1">
      <c r="B24" s="293" t="s">
        <v>8</v>
      </c>
      <c r="C24" s="343" t="s">
        <v>173</v>
      </c>
      <c r="D24" s="319">
        <f t="shared" si="101"/>
        <v>7823.9950331088748</v>
      </c>
      <c r="E24" s="227">
        <f t="shared" si="102"/>
        <v>8713.7548439252387</v>
      </c>
      <c r="F24" s="227">
        <f t="shared" si="103"/>
        <v>6298.8940197567335</v>
      </c>
      <c r="G24" s="227">
        <f t="shared" si="104"/>
        <v>8298.23031714428</v>
      </c>
      <c r="H24" s="227">
        <f t="shared" si="105"/>
        <v>4291.2461150094196</v>
      </c>
      <c r="I24" s="227">
        <f t="shared" si="106"/>
        <v>4233.6454085272726</v>
      </c>
      <c r="J24" s="227">
        <f t="shared" si="107"/>
        <v>6742.4719324978068</v>
      </c>
      <c r="K24" s="227">
        <f t="shared" si="108"/>
        <v>8747.6351714729062</v>
      </c>
      <c r="L24" s="227">
        <f t="shared" si="146"/>
        <v>6692.1623885239223</v>
      </c>
      <c r="M24" s="227">
        <f t="shared" si="147"/>
        <v>1898.0479291932834</v>
      </c>
      <c r="N24" s="227">
        <f t="shared" si="148"/>
        <v>5268.1509658811328</v>
      </c>
      <c r="O24" s="227">
        <f t="shared" si="109"/>
        <v>1987.465774725862</v>
      </c>
      <c r="P24" s="227">
        <f t="shared" si="110"/>
        <v>668.48651681817319</v>
      </c>
      <c r="Q24" s="227">
        <f t="shared" si="111"/>
        <v>1998.9597713720009</v>
      </c>
      <c r="R24" s="227">
        <f t="shared" si="112"/>
        <v>3169.0829701928401</v>
      </c>
      <c r="S24" s="227">
        <f t="shared" si="113"/>
        <v>1230.2800642277364</v>
      </c>
      <c r="T24" s="227">
        <f t="shared" si="114"/>
        <v>2692.6254402888908</v>
      </c>
      <c r="U24" s="227">
        <f t="shared" si="115"/>
        <v>2026.4960124215088</v>
      </c>
      <c r="V24" s="227">
        <f t="shared" si="116"/>
        <v>2764.3533269871027</v>
      </c>
      <c r="W24" s="227">
        <f t="shared" si="117"/>
        <v>1973.3993200559601</v>
      </c>
      <c r="X24" s="227">
        <f t="shared" si="118"/>
        <v>1674.3844248851478</v>
      </c>
      <c r="Y24" s="227">
        <f t="shared" si="119"/>
        <v>504.722585096035</v>
      </c>
      <c r="Z24" s="227">
        <f t="shared" si="120"/>
        <v>2146.387689719591</v>
      </c>
      <c r="AA24" s="227">
        <f t="shared" si="121"/>
        <v>1768.8818115871184</v>
      </c>
      <c r="AB24" s="227">
        <f t="shared" si="122"/>
        <v>1465.1251690871004</v>
      </c>
      <c r="AC24" s="227">
        <f t="shared" si="123"/>
        <v>2588.9692938798121</v>
      </c>
      <c r="AD24" s="227">
        <f t="shared" si="124"/>
        <v>2475.2540425902484</v>
      </c>
      <c r="AE24" s="227">
        <f t="shared" si="125"/>
        <v>922.03384035628835</v>
      </c>
      <c r="AF24" s="227">
        <f t="shared" si="126"/>
        <v>-469.22421073910425</v>
      </c>
      <c r="AG24" s="227">
        <f t="shared" si="127"/>
        <v>91.296820119664687</v>
      </c>
      <c r="AH24" s="227">
        <f t="shared" si="128"/>
        <v>3747.1396652725707</v>
      </c>
      <c r="AI24" s="227">
        <f t="shared" si="129"/>
        <v>1246.0678352838033</v>
      </c>
      <c r="AJ24" s="227">
        <f t="shared" si="130"/>
        <v>572.31753351860687</v>
      </c>
      <c r="AK24" s="227">
        <f t="shared" si="131"/>
        <v>1262.0024808808621</v>
      </c>
      <c r="AL24" s="227">
        <f t="shared" si="132"/>
        <v>1153.2575588440002</v>
      </c>
      <c r="AM24" s="227">
        <f t="shared" si="133"/>
        <v>2997.1042912852472</v>
      </c>
      <c r="AN24" s="227">
        <f t="shared" si="134"/>
        <v>-588.54975943245415</v>
      </c>
      <c r="AO24" s="227">
        <f t="shared" si="135"/>
        <v>2986.4793664789995</v>
      </c>
      <c r="AP24" s="227">
        <f t="shared" si="136"/>
        <v>1347.4380341660139</v>
      </c>
      <c r="AQ24" s="227">
        <f t="shared" si="137"/>
        <v>1144.3515072256287</v>
      </c>
      <c r="AR24" s="227">
        <f t="shared" si="138"/>
        <v>2138.3198740583211</v>
      </c>
      <c r="AS24" s="227">
        <f t="shared" si="139"/>
        <v>1787.530273379881</v>
      </c>
      <c r="AT24" s="227">
        <f t="shared" si="140"/>
        <v>3677.4335168090756</v>
      </c>
      <c r="AU24" s="227">
        <f t="shared" si="46"/>
        <v>451.87400437242906</v>
      </c>
      <c r="AV24" s="227">
        <f t="shared" si="47"/>
        <v>524.08032524598298</v>
      </c>
      <c r="AW24" s="227">
        <f t="shared" si="48"/>
        <v>3383.9950218102513</v>
      </c>
      <c r="AX24" s="227">
        <f t="shared" si="49"/>
        <v>2332.2130370952591</v>
      </c>
      <c r="AY24" s="227">
        <f t="shared" si="50"/>
        <v>144.80883221065875</v>
      </c>
      <c r="AZ24" s="227">
        <f t="shared" si="51"/>
        <v>176.77019050706122</v>
      </c>
      <c r="BA24" s="227">
        <f t="shared" si="141"/>
        <v>184.23106320227291</v>
      </c>
      <c r="BB24" s="227">
        <f t="shared" si="142"/>
        <v>1392.2378432732905</v>
      </c>
      <c r="BC24" s="227">
        <f t="shared" si="143"/>
        <v>161.70392025304125</v>
      </c>
      <c r="BD24" s="227">
        <f t="shared" si="144"/>
        <v>510.46962542997585</v>
      </c>
      <c r="BE24" s="227">
        <f t="shared" si="145"/>
        <v>1826.4561437762623</v>
      </c>
      <c r="BF24" s="227">
        <f t="shared" si="149"/>
        <v>2769.5212764218536</v>
      </c>
      <c r="BG24" s="228">
        <f>+GC!BG18</f>
        <v>238.18783065075195</v>
      </c>
      <c r="BH24" s="228">
        <f>+GC!BH18</f>
        <v>1655.5024950268066</v>
      </c>
      <c r="BI24" s="228">
        <f>+GC!BI18</f>
        <v>93.775449048303429</v>
      </c>
      <c r="BJ24" s="228">
        <f>+GC!BJ18</f>
        <v>149.68452014308423</v>
      </c>
      <c r="BK24" s="228">
        <f>+GC!BK18</f>
        <v>283.58786684441884</v>
      </c>
      <c r="BL24" s="228">
        <f>+GC!BL18</f>
        <v>235.21412983067009</v>
      </c>
      <c r="BM24" s="228">
        <f>+GC!BM18</f>
        <v>483.27164877608607</v>
      </c>
      <c r="BN24" s="228">
        <f>+GC!BN18</f>
        <v>1181.0117616097391</v>
      </c>
      <c r="BO24" s="228">
        <f>+GC!BO18</f>
        <v>334.67636098617584</v>
      </c>
      <c r="BP24" s="228">
        <f>+GC!BP18</f>
        <v>587.47255234643205</v>
      </c>
      <c r="BQ24" s="228">
        <f>+GC!BQ18</f>
        <v>801.75238444235242</v>
      </c>
      <c r="BR24" s="228">
        <f>+GC!BR18</f>
        <v>1779.8580334040557</v>
      </c>
      <c r="BS24" s="228">
        <f>+GC!BS18</f>
        <v>-39.594491331317187</v>
      </c>
      <c r="BT24" s="228">
        <f>+GC!BT18</f>
        <v>786.33879265475957</v>
      </c>
      <c r="BU24" s="228">
        <f>+GC!BU18</f>
        <v>483.53576290429396</v>
      </c>
      <c r="BV24" s="228">
        <f>+GC!BV18</f>
        <v>332.85018919001129</v>
      </c>
      <c r="BW24" s="228">
        <f>+GC!BW18</f>
        <v>536.82746071648035</v>
      </c>
      <c r="BX24" s="228">
        <f>+GC!BX18</f>
        <v>1822.9477903823993</v>
      </c>
      <c r="BY24" s="228">
        <f>+GC!BY18</f>
        <v>24.566448679618873</v>
      </c>
      <c r="BZ24" s="228">
        <f>+GC!BZ18</f>
        <v>670.68877231866145</v>
      </c>
      <c r="CA24" s="228">
        <f>+GC!CA18</f>
        <v>1331.2407914232285</v>
      </c>
      <c r="CB24" s="228">
        <f>+GC!CB18</f>
        <v>159.89956718187727</v>
      </c>
      <c r="CC24" s="228">
        <f>+GC!CC18</f>
        <v>519.87671138016424</v>
      </c>
      <c r="CD24" s="228">
        <f>+GC!CD18</f>
        <v>2084.5770484250611</v>
      </c>
      <c r="CE24" s="228">
        <f>+GC!CE18</f>
        <v>-10.611908745456162</v>
      </c>
      <c r="CF24" s="228">
        <f>+GC!CF18</f>
        <v>980.75798933878752</v>
      </c>
      <c r="CG24" s="228">
        <f>+GC!CG18</f>
        <v>1003.2532394626287</v>
      </c>
      <c r="CH24" s="228">
        <f>+GC!CH18</f>
        <v>84.252068498599982</v>
      </c>
      <c r="CI24" s="228">
        <f>+GC!CI18</f>
        <v>860.68898485147122</v>
      </c>
      <c r="CJ24" s="228">
        <f>+GC!CJ18</f>
        <v>729.44337153507672</v>
      </c>
      <c r="CK24" s="228">
        <f>+GC!CK18</f>
        <v>244.15169064503735</v>
      </c>
      <c r="CL24" s="228">
        <f>+GC!CL18</f>
        <v>-166.95242291365744</v>
      </c>
      <c r="CM24" s="228">
        <f>+GC!CM18</f>
        <v>427.5233173646551</v>
      </c>
      <c r="CN24" s="228">
        <f>+GC!CN18</f>
        <v>523.98673500083078</v>
      </c>
      <c r="CO24" s="228">
        <f>+GC!CO18</f>
        <v>-88.124547008396462</v>
      </c>
      <c r="CP24" s="228">
        <f>+GC!CP18</f>
        <v>1710.5255017271566</v>
      </c>
      <c r="CQ24" s="228">
        <f>+GC!CQ18</f>
        <v>-308.27086104983005</v>
      </c>
      <c r="CR24" s="228">
        <f>+GC!CR18</f>
        <v>1751.3605957310424</v>
      </c>
      <c r="CS24" s="228">
        <f>+GC!CS18</f>
        <v>325.79207690590601</v>
      </c>
      <c r="CT24" s="228">
        <f>+GC!CT18</f>
        <v>225.66190780344499</v>
      </c>
      <c r="CU24" s="228">
        <f>+GC!CU18</f>
        <v>227.33086349121405</v>
      </c>
      <c r="CV24" s="228">
        <f>+GC!CV18</f>
        <v>1012.1323977924412</v>
      </c>
      <c r="CW24" s="228">
        <f>+GC!CW18</f>
        <v>653.78787889476735</v>
      </c>
      <c r="CX24" s="228">
        <f>+GC!CX18</f>
        <v>291.14929841335368</v>
      </c>
      <c r="CY24" s="228">
        <f>+GC!CY18</f>
        <v>1644.0321165716912</v>
      </c>
      <c r="CZ24" s="228">
        <f>+GC!CZ18</f>
        <v>306.3352395679097</v>
      </c>
      <c r="DA24" s="228">
        <f>+GC!DA18</f>
        <v>238.83205111409643</v>
      </c>
      <c r="DB24" s="228">
        <f>+GC!DB18</f>
        <v>1930.0867519082424</v>
      </c>
      <c r="DC24" s="228">
        <f>+GC!DC18</f>
        <v>-30.249640700265218</v>
      </c>
      <c r="DD24" s="228">
        <f>+GC!DD18</f>
        <v>545.5086611219499</v>
      </c>
      <c r="DE24" s="228">
        <f>+GC!DE18</f>
        <v>406.77481993460367</v>
      </c>
      <c r="DF24" s="228">
        <f>+GC!DF18</f>
        <v>-300.81435138076779</v>
      </c>
      <c r="DG24" s="228">
        <f>+GC!DG18</f>
        <v>-902.93333439640742</v>
      </c>
      <c r="DH24" s="228">
        <f>+GC!DH18</f>
        <v>734.52347503807107</v>
      </c>
      <c r="DI24" s="228">
        <f>+GC!DI18</f>
        <v>-95.681227313531352</v>
      </c>
      <c r="DJ24" s="228">
        <f>+GC!DJ18</f>
        <v>-39.92749826840889</v>
      </c>
      <c r="DK24" s="228">
        <f>+GC!DK18</f>
        <v>226.90554570160492</v>
      </c>
      <c r="DL24" s="228">
        <f>+GC!DL18</f>
        <v>2824.6111659521116</v>
      </c>
      <c r="DM24" s="228">
        <f>+GC!DM18</f>
        <v>-323.5793872678135</v>
      </c>
      <c r="DN24" s="228">
        <f>+GC!DN18</f>
        <v>1246.1078865882725</v>
      </c>
      <c r="DO24" s="228">
        <f>+GC!DO18</f>
        <v>2590.2799443822087</v>
      </c>
      <c r="DP24" s="228">
        <f>+GC!DP18</f>
        <v>-698.57957590310309</v>
      </c>
      <c r="DQ24" s="228">
        <f>+GC!DQ18</f>
        <v>-645.63253319530236</v>
      </c>
      <c r="DR24" s="228">
        <f>+GC!DR18</f>
        <v>173.07434686373995</v>
      </c>
      <c r="DS24" s="228">
        <f>+GC!DS18</f>
        <v>-22.1972913464665</v>
      </c>
      <c r="DT24" s="228">
        <f>+GC!DT18</f>
        <v>421.44047800133342</v>
      </c>
      <c r="DU24" s="228">
        <f>+GC!DU18</f>
        <v>311.06597038153325</v>
      </c>
      <c r="DV24" s="228">
        <f>+GC!DV18</f>
        <v>600.95331659973328</v>
      </c>
      <c r="DW24" s="228">
        <f>+GC!DW18</f>
        <v>349.98319389959568</v>
      </c>
      <c r="DX24" s="228">
        <f>+GC!DX18</f>
        <v>199.41308208693385</v>
      </c>
      <c r="DY24" s="228">
        <f>+GC!DY18</f>
        <v>344.74118597473353</v>
      </c>
      <c r="DZ24" s="228">
        <f>+GC!DZ18</f>
        <v>609.10329078233281</v>
      </c>
      <c r="EA24" s="228">
        <f>+GC!EA18</f>
        <v>855.74979685833193</v>
      </c>
      <c r="EB24" s="228">
        <f>+GC!EB18</f>
        <v>-309.98012315166693</v>
      </c>
      <c r="EC24" s="228">
        <f>+GC!EC18</f>
        <v>2451.3346175785823</v>
      </c>
      <c r="ED24" s="228">
        <f>+GC!ED18</f>
        <v>-1255.1279864214659</v>
      </c>
      <c r="EE24" s="228">
        <f>+GC!EE18</f>
        <v>-131.29287914646733</v>
      </c>
      <c r="EF24" s="228">
        <f>+GC!EF18</f>
        <v>797.87110613547918</v>
      </c>
      <c r="EG24" s="228">
        <f>+GC!EG18</f>
        <v>-96.078936833465335</v>
      </c>
      <c r="EH24" s="228">
        <f>+GC!EH18</f>
        <v>-60.647969340868229</v>
      </c>
      <c r="EI24" s="228">
        <f>+GC!EI18</f>
        <v>3143.2062726533331</v>
      </c>
      <c r="EJ24" s="228">
        <f>+GC!EJ18</f>
        <v>-1172.7626302111148</v>
      </c>
      <c r="EK24" s="228">
        <f>+GC!EK18</f>
        <v>269.73655991207409</v>
      </c>
      <c r="EL24" s="228">
        <f>+GC!EL18</f>
        <v>2250.4641044650548</v>
      </c>
      <c r="EM24" s="228">
        <f>+GC!EM18</f>
        <v>-399.5421292149918</v>
      </c>
      <c r="EN24" s="228">
        <f>+GC!EN18</f>
        <v>1108.260150303646</v>
      </c>
      <c r="EO24" s="228">
        <f>+GC!EO18</f>
        <v>435.6334861369744</v>
      </c>
      <c r="EP24" s="228">
        <f>+GC!EP18</f>
        <v>-458.95162649373634</v>
      </c>
      <c r="EQ24" s="228">
        <f>+GC!EQ18</f>
        <v>1832.474522020578</v>
      </c>
      <c r="ER24" s="228">
        <f>+GC!ER18</f>
        <v>764.79697853147934</v>
      </c>
      <c r="ES24" s="228">
        <f>+GC!ES18</f>
        <v>689.79152280474659</v>
      </c>
      <c r="ET24" s="228">
        <f>+GC!ET18</f>
        <v>910.73500637619759</v>
      </c>
      <c r="EU24" s="228">
        <f>+GC!EU18</f>
        <v>187.00374419893674</v>
      </c>
      <c r="EV24" s="228">
        <f>+GC!EV18</f>
        <v>765.19932461829262</v>
      </c>
      <c r="EW24" s="228">
        <f>+GC!EW18</f>
        <v>341.08494639415358</v>
      </c>
      <c r="EX24" s="228">
        <f>+GC!EX18</f>
        <v>2571.1492457966292</v>
      </c>
      <c r="EY24" s="228">
        <f>+GC!EY18</f>
        <v>98.382346848801149</v>
      </c>
      <c r="EZ24" s="228">
        <f>+GC!EZ18</f>
        <v>559.534951759553</v>
      </c>
      <c r="FA24" s="228">
        <f>+GC!FA18</f>
        <v>-206.04329423592509</v>
      </c>
      <c r="FB24" s="228">
        <f>+GC!FB18</f>
        <v>481.01711914876495</v>
      </c>
      <c r="FC24" s="229">
        <f>+GC!FC18</f>
        <v>-158.01381212730726</v>
      </c>
      <c r="FD24" s="229">
        <f>+GC!FD18</f>
        <v>201.07701822452529</v>
      </c>
      <c r="FE24" s="229">
        <f>+GC!FE18</f>
        <v>2688.3119472293083</v>
      </c>
      <c r="FF24" s="229">
        <f>+GC!FF18</f>
        <v>1393.0492335984936</v>
      </c>
      <c r="FG24" s="229">
        <f>+GC!FG18</f>
        <v>-697.36615901755044</v>
      </c>
      <c r="FH24" s="229">
        <f>+GC!FH18</f>
        <v>333.98297713600135</v>
      </c>
      <c r="FI24" s="229">
        <f>+GC!FI18</f>
        <v>-254.70832876623209</v>
      </c>
      <c r="FJ24" s="229">
        <f>+GC!FJ18</f>
        <v>2252.9383887254899</v>
      </c>
      <c r="FK24" s="229">
        <f>+GC!FK18</f>
        <v>-513.51740836120553</v>
      </c>
      <c r="FL24" s="229">
        <f>+GC!FL18</f>
        <v>51.792611436380696</v>
      </c>
      <c r="FM24" s="229">
        <f>+GC!FM18</f>
        <v>606.53362913548358</v>
      </c>
      <c r="FN24" s="229">
        <f>+GC!FN18</f>
        <v>-483.83969670768613</v>
      </c>
      <c r="FO24" s="229">
        <f>+GC!FO18</f>
        <v>-58.67699927660135</v>
      </c>
      <c r="FP24" s="229">
        <f>+GC!FP18</f>
        <v>719.2868864913487</v>
      </c>
      <c r="FQ24" s="229">
        <f>+GC!FQ18</f>
        <v>151.16449264812704</v>
      </c>
      <c r="FR24" s="229">
        <f>+GC!FR18</f>
        <v>167.52340431812777</v>
      </c>
      <c r="FS24" s="229">
        <f>+GC!FS18</f>
        <v>-134.4568337639819</v>
      </c>
      <c r="FT24" s="229">
        <f>+GC!FT18</f>
        <v>-710.07273074214049</v>
      </c>
      <c r="FU24" s="229">
        <f>+GC!FU18</f>
        <v>666.19686356222155</v>
      </c>
      <c r="FV24" s="229">
        <f>+GC!FV18</f>
        <v>1436.1137104532095</v>
      </c>
      <c r="FW24" s="229">
        <f>+GC!FW18</f>
        <v>-632.10162722386303</v>
      </c>
      <c r="FX24" s="229">
        <f>+GC!FX18</f>
        <v>463.1097299268697</v>
      </c>
      <c r="FY24" s="229">
        <f>+GC!FY18</f>
        <v>330.69581755003458</v>
      </c>
      <c r="FZ24" s="229">
        <f>+GC!FZ18</f>
        <v>-141.17758671284545</v>
      </c>
      <c r="GA24" s="229">
        <f>+GC!GA18</f>
        <v>332.11016659873144</v>
      </c>
      <c r="GB24" s="229">
        <f>+GC!GB18</f>
        <v>319.53704554408984</v>
      </c>
      <c r="GC24" s="229">
        <f>+GC!GC18</f>
        <v>861.6231621204804</v>
      </c>
      <c r="GD24" s="229">
        <f>+GC!GD18</f>
        <v>485.17614722508893</v>
      </c>
      <c r="GE24" s="229">
        <f>+GC!GE18</f>
        <v>479.65683443069281</v>
      </c>
      <c r="GF24" s="229">
        <f>+GC!GF18</f>
        <v>697.88747905218872</v>
      </c>
      <c r="GG24" s="229">
        <f>+GC!GG18</f>
        <v>602.64838043789814</v>
      </c>
      <c r="GH24" s="229">
        <f>+GC!GH18</f>
        <v>1468.9854169317668</v>
      </c>
    </row>
    <row r="25" spans="2:202" s="233" customFormat="1">
      <c r="B25" s="308" t="s">
        <v>74</v>
      </c>
      <c r="C25" s="309" t="s">
        <v>173</v>
      </c>
      <c r="D25" s="320">
        <f t="shared" ref="D25" si="150">+SUM(BG25:BR25)</f>
        <v>7823.9950331088748</v>
      </c>
      <c r="E25" s="230">
        <f t="shared" ref="E25" si="151">+SUM(BS25:CD25)</f>
        <v>8669.8609439252396</v>
      </c>
      <c r="F25" s="230">
        <f t="shared" ref="F25" si="152">+SUM(CE25:CP25)</f>
        <v>5862.4610197567345</v>
      </c>
      <c r="G25" s="230">
        <f t="shared" ref="G25" si="153">+SUM(CQ25:DB25)</f>
        <v>7794.6093171442808</v>
      </c>
      <c r="H25" s="230">
        <f t="shared" ref="H25" si="154">+SUM(DC25:DN25)</f>
        <v>4105.4182832194192</v>
      </c>
      <c r="I25" s="230">
        <f t="shared" ref="I25" si="155">+SUM(DO25:DZ25)</f>
        <v>4323.8799425472725</v>
      </c>
      <c r="J25" s="230">
        <f t="shared" ref="J25" si="156">+SUM(EA25:EL25)</f>
        <v>6744.4385657178063</v>
      </c>
      <c r="K25" s="230">
        <f t="shared" ref="K25" si="157">+SUM(EM25:EX25)</f>
        <v>8371.1474839229049</v>
      </c>
      <c r="L25" s="230">
        <f t="shared" si="146"/>
        <v>6827.2373135739217</v>
      </c>
      <c r="M25" s="230">
        <f t="shared" si="147"/>
        <v>2324.7565110932833</v>
      </c>
      <c r="N25" s="230">
        <f t="shared" si="148"/>
        <v>5674.0937630496901</v>
      </c>
      <c r="O25" s="230">
        <f t="shared" ref="O25" si="158">+SUM(BG25:BI25)</f>
        <v>1987.465774725862</v>
      </c>
      <c r="P25" s="230">
        <f t="shared" ref="P25" si="159">+SUM(BJ25:BL25)</f>
        <v>668.48651681817319</v>
      </c>
      <c r="Q25" s="230">
        <f t="shared" ref="Q25" si="160">+SUM(BM25:BO25)</f>
        <v>1998.9597713720009</v>
      </c>
      <c r="R25" s="230">
        <f t="shared" ref="R25" si="161">+SUM(BP25:BR25)</f>
        <v>3169.0829701928401</v>
      </c>
      <c r="S25" s="230">
        <f t="shared" ref="S25" si="162">+SUM(BS25:BU25)</f>
        <v>1230.2800642277364</v>
      </c>
      <c r="T25" s="230">
        <f t="shared" ref="T25" si="163">+SUM(BV25:BX25)</f>
        <v>2692.6254402888908</v>
      </c>
      <c r="U25" s="230">
        <f t="shared" ref="U25" si="164">+SUM(BY25:CA25)</f>
        <v>2026.4960124215088</v>
      </c>
      <c r="V25" s="230">
        <f t="shared" ref="V25" si="165">+SUM(CB25:CD25)</f>
        <v>2720.4594269871027</v>
      </c>
      <c r="W25" s="230">
        <f t="shared" ref="W25" si="166">+SUM(CE25:CG25)</f>
        <v>1838.9753200559601</v>
      </c>
      <c r="X25" s="230">
        <f t="shared" ref="X25" si="167">+SUM(CH25:CJ25)</f>
        <v>1631.3604248851479</v>
      </c>
      <c r="Y25" s="230">
        <f t="shared" ref="Y25" si="168">+SUM(CK25:CM25)</f>
        <v>399.85958509603495</v>
      </c>
      <c r="Z25" s="230">
        <f t="shared" ref="Z25" si="169">+SUM(CN25:CP25)</f>
        <v>1992.2656897195909</v>
      </c>
      <c r="AA25" s="230">
        <f t="shared" ref="AA25" si="170">+SUM(CQ25:CS25)</f>
        <v>1568.4438115871185</v>
      </c>
      <c r="AB25" s="230">
        <f t="shared" ref="AB25" si="171">+SUM(CT25:CV25)</f>
        <v>1354.9311690871004</v>
      </c>
      <c r="AC25" s="230">
        <f t="shared" ref="AC25" si="172">+SUM(CW25:CY25)</f>
        <v>2476.5992938798122</v>
      </c>
      <c r="AD25" s="230">
        <f t="shared" ref="AD25" si="173">+SUM(CZ25:DB25)</f>
        <v>2394.6350425902483</v>
      </c>
      <c r="AE25" s="230">
        <f t="shared" ref="AE25" si="174">+SUM(DC25:DE25)</f>
        <v>865.84630200628817</v>
      </c>
      <c r="AF25" s="230">
        <f t="shared" ref="AF25" si="175">+SUM(DF25:DH25)</f>
        <v>-535.04045233910404</v>
      </c>
      <c r="AG25" s="230">
        <f t="shared" ref="AG25" si="176">+SUM(DI25:DK25)</f>
        <v>32.676363759664753</v>
      </c>
      <c r="AH25" s="230">
        <f t="shared" ref="AH25" si="177">+SUM(DL25:DN25)</f>
        <v>3741.9360697925704</v>
      </c>
      <c r="AI25" s="230">
        <f t="shared" ref="AI25" si="178">+SUM(DO25:DQ25)</f>
        <v>1227.6826699238034</v>
      </c>
      <c r="AJ25" s="230">
        <f t="shared" ref="AJ25" si="179">+SUM(DR25:DT25)</f>
        <v>597.37522458860724</v>
      </c>
      <c r="AK25" s="230">
        <f t="shared" ref="AK25" si="180">+SUM(DU25:DW25)</f>
        <v>1303.0476345208622</v>
      </c>
      <c r="AL25" s="230">
        <f t="shared" ref="AL25" si="181">+SUM(DX25:DZ25)</f>
        <v>1195.7744135140001</v>
      </c>
      <c r="AM25" s="230">
        <f t="shared" ref="AM25" si="182">+SUM(EA25:EC25)</f>
        <v>2991.3503816952471</v>
      </c>
      <c r="AN25" s="230">
        <f t="shared" ref="AN25" si="183">+SUM(ED25:EF25)</f>
        <v>-567.64450311245434</v>
      </c>
      <c r="AO25" s="230">
        <f t="shared" ref="AO25" si="184">+SUM(EG25:EI25)</f>
        <v>2997.7499581389993</v>
      </c>
      <c r="AP25" s="230">
        <f t="shared" ref="AP25" si="185">+SUM(EJ25:EL25)</f>
        <v>1322.9827289960135</v>
      </c>
      <c r="AQ25" s="230">
        <f t="shared" ref="AQ25" si="186">+SUM(EM25:EO25)</f>
        <v>1077.8572686156285</v>
      </c>
      <c r="AR25" s="230">
        <f t="shared" ref="AR25" si="187">+SUM(EP25:ER25)</f>
        <v>2029.3721600283211</v>
      </c>
      <c r="AS25" s="230">
        <f t="shared" ref="AS25" si="188">+SUM(ES25:EU25)</f>
        <v>1707.0977828698808</v>
      </c>
      <c r="AT25" s="230">
        <f t="shared" ref="AT25" si="189">+SUM(EV25:EX25)</f>
        <v>3556.8202724090752</v>
      </c>
      <c r="AU25" s="230">
        <f t="shared" si="46"/>
        <v>440.48891964242904</v>
      </c>
      <c r="AV25" s="230">
        <f t="shared" si="47"/>
        <v>545.43414197598281</v>
      </c>
      <c r="AW25" s="230">
        <f t="shared" si="48"/>
        <v>3429.9902706602516</v>
      </c>
      <c r="AX25" s="230">
        <f t="shared" si="49"/>
        <v>2411.3239812952593</v>
      </c>
      <c r="AY25" s="230">
        <f t="shared" si="50"/>
        <v>277.84365803065867</v>
      </c>
      <c r="AZ25" s="230">
        <f t="shared" si="51"/>
        <v>269.47820919706123</v>
      </c>
      <c r="BA25" s="230">
        <f t="shared" si="141"/>
        <v>328.23209280227297</v>
      </c>
      <c r="BB25" s="230">
        <f t="shared" si="142"/>
        <v>1449.2025510632905</v>
      </c>
      <c r="BC25" s="230">
        <f t="shared" si="143"/>
        <v>488.31039184018357</v>
      </c>
      <c r="BD25" s="230">
        <f t="shared" si="144"/>
        <v>509.51223956997592</v>
      </c>
      <c r="BE25" s="230">
        <f t="shared" si="145"/>
        <v>1872.8779021462619</v>
      </c>
      <c r="BF25" s="230">
        <f t="shared" si="149"/>
        <v>2803.3932294932697</v>
      </c>
      <c r="BG25" s="231">
        <f>+PGE!BG18</f>
        <v>238.18783065075195</v>
      </c>
      <c r="BH25" s="231">
        <f>+PGE!BH18</f>
        <v>1655.5024950268066</v>
      </c>
      <c r="BI25" s="231">
        <f>+PGE!BI18</f>
        <v>93.775449048303429</v>
      </c>
      <c r="BJ25" s="231">
        <f>+PGE!BJ18</f>
        <v>149.68452014308423</v>
      </c>
      <c r="BK25" s="231">
        <f>+PGE!BK18</f>
        <v>283.58786684441884</v>
      </c>
      <c r="BL25" s="231">
        <f>+PGE!BL18</f>
        <v>235.21412983067009</v>
      </c>
      <c r="BM25" s="231">
        <f>+PGE!BM18</f>
        <v>483.27164877608607</v>
      </c>
      <c r="BN25" s="231">
        <f>+PGE!BN18</f>
        <v>1181.0117616097391</v>
      </c>
      <c r="BO25" s="231">
        <f>+PGE!BO18</f>
        <v>334.67636098617584</v>
      </c>
      <c r="BP25" s="231">
        <f>+PGE!BP18</f>
        <v>587.47255234643205</v>
      </c>
      <c r="BQ25" s="231">
        <f>+PGE!BQ18</f>
        <v>801.75238444235242</v>
      </c>
      <c r="BR25" s="231">
        <f>+PGE!BR18</f>
        <v>1779.8580334040557</v>
      </c>
      <c r="BS25" s="231">
        <f>+PGE!BS18</f>
        <v>-39.594491331317187</v>
      </c>
      <c r="BT25" s="231">
        <f>+PGE!BT18</f>
        <v>786.33879265475957</v>
      </c>
      <c r="BU25" s="231">
        <f>+PGE!BU18</f>
        <v>483.53576290429396</v>
      </c>
      <c r="BV25" s="231">
        <f>+PGE!BV18</f>
        <v>332.85018919001129</v>
      </c>
      <c r="BW25" s="231">
        <f>+PGE!BW18</f>
        <v>536.82746071648035</v>
      </c>
      <c r="BX25" s="231">
        <f>+PGE!BX18</f>
        <v>1822.9477903823993</v>
      </c>
      <c r="BY25" s="231">
        <f>+PGE!BY18</f>
        <v>24.566448679618873</v>
      </c>
      <c r="BZ25" s="231">
        <f>+PGE!BZ18</f>
        <v>670.68877231866145</v>
      </c>
      <c r="CA25" s="231">
        <f>+PGE!CA18</f>
        <v>1331.2407914232285</v>
      </c>
      <c r="CB25" s="231">
        <f>+PGE!CB18</f>
        <v>159.75466718187727</v>
      </c>
      <c r="CC25" s="231">
        <f>+PGE!CC18</f>
        <v>513.17571138016422</v>
      </c>
      <c r="CD25" s="231">
        <f>+PGE!CD18</f>
        <v>2047.5290484250611</v>
      </c>
      <c r="CE25" s="231">
        <f>+PGE!CE18</f>
        <v>-57.307908745456189</v>
      </c>
      <c r="CF25" s="231">
        <f>+PGE!CF18</f>
        <v>936.62298933878753</v>
      </c>
      <c r="CG25" s="231">
        <f>+PGE!CG18</f>
        <v>959.66023946262874</v>
      </c>
      <c r="CH25" s="231">
        <f>+PGE!CH18</f>
        <v>68.969068498599967</v>
      </c>
      <c r="CI25" s="231">
        <f>+PGE!CI18</f>
        <v>851.22098485147126</v>
      </c>
      <c r="CJ25" s="231">
        <f>+PGE!CJ18</f>
        <v>711.1703715350767</v>
      </c>
      <c r="CK25" s="231">
        <f>+PGE!CK18</f>
        <v>214.44269064503735</v>
      </c>
      <c r="CL25" s="231">
        <f>+PGE!CL18</f>
        <v>-209.14642291365743</v>
      </c>
      <c r="CM25" s="231">
        <f>+PGE!CM18</f>
        <v>394.56331736465506</v>
      </c>
      <c r="CN25" s="231">
        <f>+PGE!CN18</f>
        <v>484.06073500083085</v>
      </c>
      <c r="CO25" s="231">
        <f>+PGE!CO18</f>
        <v>-139.54054700839652</v>
      </c>
      <c r="CP25" s="231">
        <f>+PGE!CP18</f>
        <v>1647.7455017271566</v>
      </c>
      <c r="CQ25" s="231">
        <f>+PGE!CQ18</f>
        <v>-382.7108610498301</v>
      </c>
      <c r="CR25" s="231">
        <f>+PGE!CR18</f>
        <v>1680.9255957310424</v>
      </c>
      <c r="CS25" s="231">
        <f>+PGE!CS18</f>
        <v>270.22907690590603</v>
      </c>
      <c r="CT25" s="231">
        <f>+PGE!CT18</f>
        <v>182.01890780344496</v>
      </c>
      <c r="CU25" s="231">
        <f>+PGE!CU18</f>
        <v>190.43486349121409</v>
      </c>
      <c r="CV25" s="231">
        <f>+PGE!CV18</f>
        <v>982.47739779244125</v>
      </c>
      <c r="CW25" s="231">
        <f>+PGE!CW18</f>
        <v>612.64287889476736</v>
      </c>
      <c r="CX25" s="231">
        <f>+PGE!CX18</f>
        <v>254.41429841335366</v>
      </c>
      <c r="CY25" s="231">
        <f>+PGE!CY18</f>
        <v>1609.5421165716912</v>
      </c>
      <c r="CZ25" s="231">
        <f>+PGE!CZ18</f>
        <v>280.70323956790963</v>
      </c>
      <c r="DA25" s="231">
        <f>+PGE!DA18</f>
        <v>207.25705111409638</v>
      </c>
      <c r="DB25" s="231">
        <f>+PGE!DB18</f>
        <v>1906.6747519082423</v>
      </c>
      <c r="DC25" s="231">
        <f>+PGE!DC18</f>
        <v>-47.958613700265232</v>
      </c>
      <c r="DD25" s="231">
        <f>+PGE!DD18</f>
        <v>528.98109012194982</v>
      </c>
      <c r="DE25" s="231">
        <f>+PGE!DE18</f>
        <v>384.82382558460358</v>
      </c>
      <c r="DF25" s="231">
        <f>+PGE!DF18</f>
        <v>-317.05976584076791</v>
      </c>
      <c r="DG25" s="231">
        <f>+PGE!DG18</f>
        <v>-926.1650067964074</v>
      </c>
      <c r="DH25" s="231">
        <f>+PGE!DH18</f>
        <v>708.18432029807116</v>
      </c>
      <c r="DI25" s="231">
        <f>+PGE!DI18</f>
        <v>-122.39057137353127</v>
      </c>
      <c r="DJ25" s="231">
        <f>+PGE!DJ18</f>
        <v>-59.544365168408994</v>
      </c>
      <c r="DK25" s="231">
        <f>+PGE!DK18</f>
        <v>214.61130030160501</v>
      </c>
      <c r="DL25" s="231">
        <f>+PGE!DL18</f>
        <v>2819.4075704721113</v>
      </c>
      <c r="DM25" s="231">
        <f>+PGE!DM18</f>
        <v>-323.5793872678135</v>
      </c>
      <c r="DN25" s="231">
        <f>+PGE!DN18</f>
        <v>1246.1078865882725</v>
      </c>
      <c r="DO25" s="231">
        <f>+PGE!DO18</f>
        <v>2579.7738164622087</v>
      </c>
      <c r="DP25" s="231">
        <f>+PGE!DP18</f>
        <v>-691.60967590310304</v>
      </c>
      <c r="DQ25" s="231">
        <f>+PGE!DQ18</f>
        <v>-660.48147063530246</v>
      </c>
      <c r="DR25" s="231">
        <f>+PGE!DR18</f>
        <v>199.94562558374014</v>
      </c>
      <c r="DS25" s="231">
        <f>+PGE!DS18</f>
        <v>-32.948892776466437</v>
      </c>
      <c r="DT25" s="231">
        <f>+PGE!DT18</f>
        <v>430.37849178133354</v>
      </c>
      <c r="DU25" s="231">
        <f>+PGE!DU18</f>
        <v>310.57260940153321</v>
      </c>
      <c r="DV25" s="231">
        <f>+PGE!DV18</f>
        <v>637.43313480973313</v>
      </c>
      <c r="DW25" s="231">
        <f>+PGE!DW18</f>
        <v>355.04189030959571</v>
      </c>
      <c r="DX25" s="231">
        <f>+PGE!DX18</f>
        <v>214.22522722693384</v>
      </c>
      <c r="DY25" s="231">
        <f>+PGE!DY18</f>
        <v>374.35901892473333</v>
      </c>
      <c r="DZ25" s="231">
        <f>+PGE!DZ18</f>
        <v>607.19016736233289</v>
      </c>
      <c r="EA25" s="231">
        <f>+PGE!EA18</f>
        <v>856.34801263833185</v>
      </c>
      <c r="EB25" s="231">
        <f>+PGE!EB18</f>
        <v>-315.07872330166697</v>
      </c>
      <c r="EC25" s="231">
        <f>+PGE!EC18</f>
        <v>2450.0810923585823</v>
      </c>
      <c r="ED25" s="231">
        <f>+PGE!ED18</f>
        <v>-1258.845265521466</v>
      </c>
      <c r="EE25" s="231">
        <f>+PGE!EE18</f>
        <v>-103.68277001646737</v>
      </c>
      <c r="EF25" s="231">
        <f>+PGE!EF18</f>
        <v>794.88353242547907</v>
      </c>
      <c r="EG25" s="231">
        <f>+PGE!EG18</f>
        <v>-89.105675353465315</v>
      </c>
      <c r="EH25" s="231">
        <f>+PGE!EH18</f>
        <v>-70.804475010868344</v>
      </c>
      <c r="EI25" s="231">
        <f>+PGE!EI18</f>
        <v>3157.660108503333</v>
      </c>
      <c r="EJ25" s="231">
        <f>+PGE!EJ18</f>
        <v>-1173.0074588211148</v>
      </c>
      <c r="EK25" s="231">
        <f>+PGE!EK18</f>
        <v>273.03570631207401</v>
      </c>
      <c r="EL25" s="231">
        <f>+PGE!EL18</f>
        <v>2222.9544815050544</v>
      </c>
      <c r="EM25" s="231">
        <f>+PGE!EM18</f>
        <v>-413.47432046499176</v>
      </c>
      <c r="EN25" s="231">
        <f>+PGE!EN18</f>
        <v>1089.2278616336459</v>
      </c>
      <c r="EO25" s="231">
        <f>+PGE!EO18</f>
        <v>402.10372744697429</v>
      </c>
      <c r="EP25" s="231">
        <f>+PGE!EP18</f>
        <v>-489.70672362373631</v>
      </c>
      <c r="EQ25" s="231">
        <f>+PGE!EQ18</f>
        <v>1781.5974600705779</v>
      </c>
      <c r="ER25" s="231">
        <f>+PGE!ER18</f>
        <v>737.48142358147936</v>
      </c>
      <c r="ES25" s="231">
        <f>+PGE!ES18</f>
        <v>665.96681189474657</v>
      </c>
      <c r="ET25" s="231">
        <f>+PGE!ET18</f>
        <v>866.14235171619748</v>
      </c>
      <c r="EU25" s="231">
        <f>+PGE!EU18</f>
        <v>174.98861925893667</v>
      </c>
      <c r="EV25" s="231">
        <f>+PGE!EV18</f>
        <v>712.09189962829259</v>
      </c>
      <c r="EW25" s="231">
        <f>+PGE!EW18</f>
        <v>304.8786578341535</v>
      </c>
      <c r="EX25" s="231">
        <f>+PGE!EX18</f>
        <v>2539.8497149466293</v>
      </c>
      <c r="EY25" s="231">
        <f>+PGE!EY18</f>
        <v>100.77803592880116</v>
      </c>
      <c r="EZ25" s="231">
        <f>+PGE!EZ18</f>
        <v>548.41783210955305</v>
      </c>
      <c r="FA25" s="231">
        <f>+PGE!FA18</f>
        <v>-208.70694839592517</v>
      </c>
      <c r="FB25" s="231">
        <f>+PGE!FB18</f>
        <v>481.75111508876483</v>
      </c>
      <c r="FC25" s="232">
        <f>+PGE!FC18</f>
        <v>-155.70773073730734</v>
      </c>
      <c r="FD25" s="232">
        <f>+PGE!FD18</f>
        <v>219.39075762452532</v>
      </c>
      <c r="FE25" s="232">
        <f>+PGE!FE18</f>
        <v>2729.7598058793083</v>
      </c>
      <c r="FF25" s="232">
        <f>+PGE!FF18</f>
        <v>1383.6461115384936</v>
      </c>
      <c r="FG25" s="232">
        <f>+PGE!FG18</f>
        <v>-683.41564675755035</v>
      </c>
      <c r="FH25" s="232">
        <f>+PGE!FH18</f>
        <v>349.53429503600131</v>
      </c>
      <c r="FI25" s="232">
        <f>+PGE!FI18</f>
        <v>-184.24767241623218</v>
      </c>
      <c r="FJ25" s="232">
        <f>+PGE!FJ18</f>
        <v>2246.0373586754899</v>
      </c>
      <c r="FK25" s="232">
        <f>+PGE!FK18</f>
        <v>-548.07081013120546</v>
      </c>
      <c r="FL25" s="232">
        <f>+PGE!FL18</f>
        <v>89.47030017638059</v>
      </c>
      <c r="FM25" s="232">
        <f>+PGE!FM18</f>
        <v>736.44416798548355</v>
      </c>
      <c r="FN25" s="232">
        <f>+PGE!FN18</f>
        <v>-485.16619549768609</v>
      </c>
      <c r="FO25" s="232">
        <f>+PGE!FO18</f>
        <v>-18.554928746601377</v>
      </c>
      <c r="FP25" s="232">
        <f>+PGE!FP18</f>
        <v>773.1993334413487</v>
      </c>
      <c r="FQ25" s="232">
        <f>+PGE!FQ18</f>
        <v>160.80092616812712</v>
      </c>
      <c r="FR25" s="232">
        <f>+PGE!FR18</f>
        <v>208.74756221812768</v>
      </c>
      <c r="FS25" s="232">
        <f>+PGE!FS18</f>
        <v>-41.316395583981858</v>
      </c>
      <c r="FT25" s="232">
        <f>+PGE!FT18</f>
        <v>-726.69983080214047</v>
      </c>
      <c r="FU25" s="232">
        <f>+PGE!FU18</f>
        <v>727.53966115222147</v>
      </c>
      <c r="FV25" s="232">
        <f>+PGE!FV18</f>
        <v>1448.3627207132095</v>
      </c>
      <c r="FW25" s="232">
        <f>+PGE!FW18</f>
        <v>-323.87103021672067</v>
      </c>
      <c r="FX25" s="232">
        <f>+PGE!FX18</f>
        <v>479.31234074686972</v>
      </c>
      <c r="FY25" s="232">
        <f>+PGE!FY18</f>
        <v>332.86908131003452</v>
      </c>
      <c r="FZ25" s="232">
        <f>+PGE!FZ18</f>
        <v>-156.95949318284542</v>
      </c>
      <c r="GA25" s="232">
        <f>+PGE!GA18</f>
        <v>374.00800873873152</v>
      </c>
      <c r="GB25" s="232">
        <f>+PGE!GB18</f>
        <v>292.46372401408979</v>
      </c>
      <c r="GC25" s="232">
        <f>+PGE!GC18</f>
        <v>866.60541099048032</v>
      </c>
      <c r="GD25" s="232">
        <f>+PGE!GD18</f>
        <v>481.87564257508893</v>
      </c>
      <c r="GE25" s="232">
        <f>+PGE!GE18</f>
        <v>524.39684858069279</v>
      </c>
      <c r="GF25" s="232">
        <f>+PGE!GF18</f>
        <v>684.60121390218876</v>
      </c>
      <c r="GG25" s="232">
        <f>+PGE!GG18</f>
        <v>661.47196935789816</v>
      </c>
      <c r="GH25" s="232">
        <f>+PGE!GH18</f>
        <v>1457.3200462331829</v>
      </c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</row>
    <row r="26" spans="2:202" s="215" customFormat="1">
      <c r="B26" s="310" t="s">
        <v>2</v>
      </c>
      <c r="C26" s="307" t="s">
        <v>173</v>
      </c>
      <c r="D26" s="321">
        <f t="shared" si="101"/>
        <v>205.18478191570011</v>
      </c>
      <c r="E26" s="234">
        <f t="shared" si="102"/>
        <v>167.01009213260011</v>
      </c>
      <c r="F26" s="234">
        <f t="shared" si="103"/>
        <v>340.1067360699999</v>
      </c>
      <c r="G26" s="234">
        <f t="shared" si="104"/>
        <v>141.27423070999996</v>
      </c>
      <c r="H26" s="234">
        <f t="shared" si="105"/>
        <v>330.78381715000023</v>
      </c>
      <c r="I26" s="234">
        <f t="shared" si="106"/>
        <v>320.26501125799973</v>
      </c>
      <c r="J26" s="234">
        <f t="shared" si="107"/>
        <v>325.87587880899974</v>
      </c>
      <c r="K26" s="234">
        <f t="shared" si="108"/>
        <v>174.2598649171004</v>
      </c>
      <c r="L26" s="234">
        <f t="shared" si="146"/>
        <v>49.858836590299937</v>
      </c>
      <c r="M26" s="234">
        <f t="shared" si="147"/>
        <v>21.259024047000075</v>
      </c>
      <c r="N26" s="234">
        <f t="shared" si="148"/>
        <v>308.91641925199963</v>
      </c>
      <c r="O26" s="234">
        <f t="shared" si="109"/>
        <v>-30.975974159999996</v>
      </c>
      <c r="P26" s="234">
        <f t="shared" si="110"/>
        <v>34.76435751000021</v>
      </c>
      <c r="Q26" s="234">
        <f t="shared" si="111"/>
        <v>-26.867717780000142</v>
      </c>
      <c r="R26" s="234">
        <f t="shared" si="112"/>
        <v>228.26411634570005</v>
      </c>
      <c r="S26" s="234">
        <f t="shared" si="113"/>
        <v>-73.317315206199851</v>
      </c>
      <c r="T26" s="234">
        <f t="shared" si="114"/>
        <v>71.66564737979985</v>
      </c>
      <c r="U26" s="234">
        <f t="shared" si="115"/>
        <v>3.5599610399997772</v>
      </c>
      <c r="V26" s="234">
        <f t="shared" si="116"/>
        <v>165.10179891900034</v>
      </c>
      <c r="W26" s="234">
        <f t="shared" si="117"/>
        <v>-29.220394390000056</v>
      </c>
      <c r="X26" s="234">
        <f t="shared" si="118"/>
        <v>3.6614083699998137</v>
      </c>
      <c r="Y26" s="234">
        <f t="shared" si="119"/>
        <v>-1.0196087999998227</v>
      </c>
      <c r="Z26" s="234">
        <f t="shared" si="120"/>
        <v>366.68533088999999</v>
      </c>
      <c r="AA26" s="234">
        <f t="shared" si="121"/>
        <v>-88.051874010000176</v>
      </c>
      <c r="AB26" s="234">
        <f t="shared" si="122"/>
        <v>33.208204950000116</v>
      </c>
      <c r="AC26" s="234">
        <f t="shared" si="123"/>
        <v>42.134009070000012</v>
      </c>
      <c r="AD26" s="234">
        <f t="shared" si="124"/>
        <v>153.98389070000002</v>
      </c>
      <c r="AE26" s="234">
        <f t="shared" si="125"/>
        <v>-45.696851380000112</v>
      </c>
      <c r="AF26" s="234">
        <f t="shared" si="126"/>
        <v>72.973836880000349</v>
      </c>
      <c r="AG26" s="234">
        <f t="shared" si="127"/>
        <v>36.316036229999739</v>
      </c>
      <c r="AH26" s="234">
        <f t="shared" si="128"/>
        <v>267.19079542000026</v>
      </c>
      <c r="AI26" s="234">
        <f t="shared" si="129"/>
        <v>-36.81661386000016</v>
      </c>
      <c r="AJ26" s="234">
        <f t="shared" si="130"/>
        <v>-59.705908279000226</v>
      </c>
      <c r="AK26" s="234">
        <f t="shared" si="131"/>
        <v>76.590145217000128</v>
      </c>
      <c r="AL26" s="234">
        <f t="shared" si="132"/>
        <v>340.19738817999996</v>
      </c>
      <c r="AM26" s="234">
        <f t="shared" si="133"/>
        <v>141.3138771039998</v>
      </c>
      <c r="AN26" s="234">
        <f t="shared" si="134"/>
        <v>-44.912715859999686</v>
      </c>
      <c r="AO26" s="234">
        <f t="shared" si="135"/>
        <v>-44.877066223000192</v>
      </c>
      <c r="AP26" s="234">
        <f t="shared" si="136"/>
        <v>274.35178378799986</v>
      </c>
      <c r="AQ26" s="234">
        <f t="shared" si="137"/>
        <v>-73.62766779999977</v>
      </c>
      <c r="AR26" s="234">
        <f t="shared" si="138"/>
        <v>3.7492825210000902</v>
      </c>
      <c r="AS26" s="234">
        <f t="shared" si="139"/>
        <v>44.237173956999818</v>
      </c>
      <c r="AT26" s="234">
        <f t="shared" si="140"/>
        <v>199.90107623910023</v>
      </c>
      <c r="AU26" s="234">
        <f t="shared" si="46"/>
        <v>-49.039815149100001</v>
      </c>
      <c r="AV26" s="234">
        <f t="shared" si="47"/>
        <v>12.759732819999758</v>
      </c>
      <c r="AW26" s="234">
        <f t="shared" si="48"/>
        <v>-10.250699078599492</v>
      </c>
      <c r="AX26" s="234">
        <f t="shared" si="49"/>
        <v>96.389617997999679</v>
      </c>
      <c r="AY26" s="234">
        <f t="shared" si="50"/>
        <v>-71.956654373000077</v>
      </c>
      <c r="AZ26" s="234">
        <f t="shared" si="51"/>
        <v>-8.2136205700002236</v>
      </c>
      <c r="BA26" s="234">
        <f t="shared" si="141"/>
        <v>69.46976343000037</v>
      </c>
      <c r="BB26" s="234">
        <f t="shared" si="142"/>
        <v>31.959535560000006</v>
      </c>
      <c r="BC26" s="234">
        <f t="shared" si="143"/>
        <v>67.404585529999878</v>
      </c>
      <c r="BD26" s="234">
        <f t="shared" si="144"/>
        <v>-9.0325003200002243</v>
      </c>
      <c r="BE26" s="234">
        <f t="shared" si="145"/>
        <v>34.501008662000473</v>
      </c>
      <c r="BF26" s="234">
        <f t="shared" si="149"/>
        <v>216.04332537999949</v>
      </c>
      <c r="BG26" s="235">
        <f>+GADS!BG19</f>
        <v>-36.932107660800064</v>
      </c>
      <c r="BH26" s="235">
        <f>+GADS!BH19</f>
        <v>-24.291215649199781</v>
      </c>
      <c r="BI26" s="235">
        <f>+GADS!BI19</f>
        <v>30.247349149999845</v>
      </c>
      <c r="BJ26" s="235">
        <f>+GADS!BJ19</f>
        <v>63.889755850000199</v>
      </c>
      <c r="BK26" s="235">
        <f>+GADS!BK19</f>
        <v>-7.2230288300000467</v>
      </c>
      <c r="BL26" s="235">
        <f>+GADS!BL19</f>
        <v>-21.902369509999939</v>
      </c>
      <c r="BM26" s="235">
        <f>+GADS!BM19</f>
        <v>8.8314917399999295</v>
      </c>
      <c r="BN26" s="235">
        <f>+GADS!BN19</f>
        <v>27.112189959999988</v>
      </c>
      <c r="BO26" s="235">
        <f>+GADS!BO19</f>
        <v>-62.811399480000055</v>
      </c>
      <c r="BP26" s="235">
        <f>+GADS!BP19</f>
        <v>27.654500208200105</v>
      </c>
      <c r="BQ26" s="235">
        <f>+GADS!BQ19</f>
        <v>43.944983407499947</v>
      </c>
      <c r="BR26" s="235">
        <f>+GADS!BR19</f>
        <v>156.66463272999999</v>
      </c>
      <c r="BS26" s="235">
        <f>+GADS!BS19</f>
        <v>-71.522193826199953</v>
      </c>
      <c r="BT26" s="235">
        <f>+GADS!BT19</f>
        <v>8.8673143100001965</v>
      </c>
      <c r="BU26" s="235">
        <f>+GADS!BU19</f>
        <v>-10.662435690000095</v>
      </c>
      <c r="BV26" s="235">
        <f>+GADS!BV19</f>
        <v>-18.437269586199982</v>
      </c>
      <c r="BW26" s="235">
        <f>+GADS!BW19</f>
        <v>-0.86943418000015482</v>
      </c>
      <c r="BX26" s="235">
        <f>+GADS!BX19</f>
        <v>90.972351145999994</v>
      </c>
      <c r="BY26" s="235">
        <f>+GADS!BY19</f>
        <v>-34.618440980000024</v>
      </c>
      <c r="BZ26" s="235">
        <f>+GADS!BZ19</f>
        <v>9.5136846100000678</v>
      </c>
      <c r="CA26" s="235">
        <f>+GADS!CA19</f>
        <v>28.664717409999732</v>
      </c>
      <c r="CB26" s="235">
        <f>+GADS!CB19</f>
        <v>29.76346048900017</v>
      </c>
      <c r="CC26" s="235">
        <f>+GADS!CC19</f>
        <v>37.96911233000003</v>
      </c>
      <c r="CD26" s="235">
        <f>+GADS!CD19</f>
        <v>97.369226100000148</v>
      </c>
      <c r="CE26" s="235">
        <f>+GADS!CE19</f>
        <v>-16.143220580000019</v>
      </c>
      <c r="CF26" s="235">
        <f>+GADS!CF19</f>
        <v>0.91742758999996799</v>
      </c>
      <c r="CG26" s="235">
        <f>+GADS!CG19</f>
        <v>-13.994601400000004</v>
      </c>
      <c r="CH26" s="235">
        <f>+GADS!CH19</f>
        <v>-4.2303411200002206</v>
      </c>
      <c r="CI26" s="235">
        <f>+GADS!CI19</f>
        <v>-9.6940346799998345</v>
      </c>
      <c r="CJ26" s="235">
        <f>+GADS!CJ19</f>
        <v>17.585784169999869</v>
      </c>
      <c r="CK26" s="235">
        <f>+GADS!CK19</f>
        <v>-20.363973330000036</v>
      </c>
      <c r="CL26" s="235">
        <f>+GADS!CL19</f>
        <v>28.596098710000128</v>
      </c>
      <c r="CM26" s="235">
        <f>+GADS!CM19</f>
        <v>-9.2517341799999144</v>
      </c>
      <c r="CN26" s="235">
        <f>+GADS!CN19</f>
        <v>-7.2532704300001187</v>
      </c>
      <c r="CO26" s="235">
        <f>+GADS!CO19</f>
        <v>168.45405399000009</v>
      </c>
      <c r="CP26" s="235">
        <f>+GADS!CP19</f>
        <v>205.48454733000003</v>
      </c>
      <c r="CQ26" s="235">
        <f>+GADS!CQ19</f>
        <v>-52.56563233000022</v>
      </c>
      <c r="CR26" s="235">
        <f>+GADS!CR19</f>
        <v>-3.6425970299999175</v>
      </c>
      <c r="CS26" s="235">
        <f>+GADS!CS19</f>
        <v>-31.843644650000041</v>
      </c>
      <c r="CT26" s="235">
        <f>+GADS!CT19</f>
        <v>15.45683853000029</v>
      </c>
      <c r="CU26" s="235">
        <f>+GADS!CU19</f>
        <v>65.096437299999693</v>
      </c>
      <c r="CV26" s="235">
        <f>+GADS!CV19</f>
        <v>-47.345070879999874</v>
      </c>
      <c r="CW26" s="235">
        <f>+GADS!CW19</f>
        <v>14.684370059999848</v>
      </c>
      <c r="CX26" s="235">
        <f>+GADS!CX19</f>
        <v>16.815991720000032</v>
      </c>
      <c r="CY26" s="235">
        <f>+GADS!CY19</f>
        <v>10.633647290000134</v>
      </c>
      <c r="CZ26" s="235">
        <f>+GADS!CZ19</f>
        <v>61.582118230000056</v>
      </c>
      <c r="DA26" s="235">
        <f>+GADS!DA19</f>
        <v>11.470040479999973</v>
      </c>
      <c r="DB26" s="235">
        <f>+GADS!DB19</f>
        <v>80.931731989999975</v>
      </c>
      <c r="DC26" s="235">
        <f>+GADS!DC19</f>
        <v>0.7327338399999519</v>
      </c>
      <c r="DD26" s="235">
        <f>+GADS!DD19</f>
        <v>-44.042416029999828</v>
      </c>
      <c r="DE26" s="235">
        <f>+GADS!DE19</f>
        <v>-2.3871691900002343</v>
      </c>
      <c r="DF26" s="235">
        <f>+GADS!DF19</f>
        <v>18.726337630000174</v>
      </c>
      <c r="DG26" s="235">
        <f>+GADS!DG19</f>
        <v>26.210691940000096</v>
      </c>
      <c r="DH26" s="235">
        <f>+GADS!DH19</f>
        <v>28.036807310000075</v>
      </c>
      <c r="DI26" s="235">
        <f>+GADS!DI19</f>
        <v>-8.2126139900002819</v>
      </c>
      <c r="DJ26" s="235">
        <f>+GADS!DJ19</f>
        <v>7.7769874499997709</v>
      </c>
      <c r="DK26" s="235">
        <f>+GADS!DK19</f>
        <v>36.751662770000252</v>
      </c>
      <c r="DL26" s="235">
        <f>+GADS!DL19</f>
        <v>56.663396570000032</v>
      </c>
      <c r="DM26" s="235">
        <f>+GADS!DM19</f>
        <v>38.083102130000036</v>
      </c>
      <c r="DN26" s="235">
        <f>+GADS!DN19</f>
        <v>172.44429672000018</v>
      </c>
      <c r="DO26" s="235">
        <f>+GADS!DO19</f>
        <v>3.5901240599998632</v>
      </c>
      <c r="DP26" s="235">
        <f>+GADS!DP19</f>
        <v>63.887558309999704</v>
      </c>
      <c r="DQ26" s="235">
        <f>+GADS!DQ19</f>
        <v>-104.29429622999973</v>
      </c>
      <c r="DR26" s="235">
        <f>+GADS!DR19</f>
        <v>-9.0934590000000952</v>
      </c>
      <c r="DS26" s="235">
        <f>+GADS!DS19</f>
        <v>-58.110379323000011</v>
      </c>
      <c r="DT26" s="235">
        <f>+GADS!DT19</f>
        <v>7.4979300439998742</v>
      </c>
      <c r="DU26" s="235">
        <f>+GADS!DU19</f>
        <v>23.140785577000166</v>
      </c>
      <c r="DV26" s="235">
        <f>+GADS!DV19</f>
        <v>28.514256489999873</v>
      </c>
      <c r="DW26" s="235">
        <f>+GADS!DW19</f>
        <v>24.935103150000085</v>
      </c>
      <c r="DX26" s="235">
        <f>+GADS!DX19</f>
        <v>-11.802113090000105</v>
      </c>
      <c r="DY26" s="235">
        <f>+GADS!DY19</f>
        <v>23.680546810000166</v>
      </c>
      <c r="DZ26" s="235">
        <f>+GADS!DZ19</f>
        <v>328.31895445999993</v>
      </c>
      <c r="EA26" s="235">
        <f>+GADS!EA19</f>
        <v>0.67150824399997999</v>
      </c>
      <c r="EB26" s="235">
        <f>+GADS!EB19</f>
        <v>125.28671243000005</v>
      </c>
      <c r="EC26" s="235">
        <f>+GADS!EC19</f>
        <v>15.355656429999776</v>
      </c>
      <c r="ED26" s="235">
        <f>+GADS!ED19</f>
        <v>6.9548180500001511</v>
      </c>
      <c r="EE26" s="235">
        <f>+GADS!EE19</f>
        <v>-25.703165949999839</v>
      </c>
      <c r="EF26" s="235">
        <f>+GADS!EF19</f>
        <v>-26.16436796</v>
      </c>
      <c r="EG26" s="235">
        <f>+GADS!EG19</f>
        <v>-30.217241603000147</v>
      </c>
      <c r="EH26" s="235">
        <f>+GADS!EH19</f>
        <v>-7.3447517699998706</v>
      </c>
      <c r="EI26" s="235">
        <f>+GADS!EI19</f>
        <v>-7.3150728500001723</v>
      </c>
      <c r="EJ26" s="235">
        <f>+GADS!EJ19</f>
        <v>46.21290949800003</v>
      </c>
      <c r="EK26" s="235">
        <f>+GADS!EK19</f>
        <v>4.952771079999934</v>
      </c>
      <c r="EL26" s="235">
        <f>+GADS!EL19</f>
        <v>223.18610320999989</v>
      </c>
      <c r="EM26" s="235">
        <f>+GADS!EM19</f>
        <v>-25.882419729999782</v>
      </c>
      <c r="EN26" s="235">
        <f>+GADS!EN19</f>
        <v>-17.448841660000088</v>
      </c>
      <c r="EO26" s="235">
        <f>+GADS!EO19</f>
        <v>-30.296406409999907</v>
      </c>
      <c r="EP26" s="235">
        <f>+GADS!EP19</f>
        <v>-15.578217740000031</v>
      </c>
      <c r="EQ26" s="235">
        <f>+GADS!EQ19</f>
        <v>-2.3889215290002408</v>
      </c>
      <c r="ER26" s="235">
        <f>+GADS!ER19</f>
        <v>21.716421790000361</v>
      </c>
      <c r="ES26" s="235">
        <f>+GADS!ES19</f>
        <v>43.018144637000006</v>
      </c>
      <c r="ET26" s="235">
        <f>+GADS!ET19</f>
        <v>20.18437610999996</v>
      </c>
      <c r="EU26" s="235">
        <f>+GADS!EU19</f>
        <v>-18.965346790000147</v>
      </c>
      <c r="EV26" s="235">
        <f>+GADS!EV19</f>
        <v>-10.959632229999688</v>
      </c>
      <c r="EW26" s="235">
        <f>+GADS!EW19</f>
        <v>45.665782459999811</v>
      </c>
      <c r="EX26" s="235">
        <f>+GADS!EX19</f>
        <v>165.19492600910013</v>
      </c>
      <c r="EY26" s="235">
        <f>+GADS!EY19</f>
        <v>-15.891625099100139</v>
      </c>
      <c r="EZ26" s="235">
        <f>+GADS!EZ19</f>
        <v>-16.014205060000069</v>
      </c>
      <c r="FA26" s="235">
        <f>+GADS!FA19</f>
        <v>-17.133984989999792</v>
      </c>
      <c r="FB26" s="235">
        <f>+GADS!FB19</f>
        <v>19.200013080000158</v>
      </c>
      <c r="FC26" s="236">
        <f>+GADS!FC19</f>
        <v>-2.7548003400003527</v>
      </c>
      <c r="FD26" s="236">
        <f>+GADS!FD19</f>
        <v>-3.685479920000045</v>
      </c>
      <c r="FE26" s="236">
        <f>+GADS!FE19</f>
        <v>-0.41358734299996058</v>
      </c>
      <c r="FF26" s="236">
        <f>+GADS!FF19</f>
        <v>-22.302551940000168</v>
      </c>
      <c r="FG26" s="236">
        <f>+GADS!FG19</f>
        <v>12.465440204400636</v>
      </c>
      <c r="FH26" s="236">
        <f>+GADS!FH19</f>
        <v>-17.323839830000114</v>
      </c>
      <c r="FI26" s="236">
        <f>+GADS!FI19</f>
        <v>98.607688897999708</v>
      </c>
      <c r="FJ26" s="236">
        <f>+GADS!FJ19</f>
        <v>15.105768930000076</v>
      </c>
      <c r="FK26" s="236">
        <f>+GADS!FK19</f>
        <v>-56.672563703000158</v>
      </c>
      <c r="FL26" s="236">
        <f>+GADS!FL19</f>
        <v>-9.6518422400004198</v>
      </c>
      <c r="FM26" s="236">
        <f>+GADS!FM19</f>
        <v>-5.6322484299994908</v>
      </c>
      <c r="FN26" s="236">
        <f>+GADS!FN19</f>
        <v>3.2216697399999896</v>
      </c>
      <c r="FO26" s="236">
        <f>+GADS!FO19</f>
        <v>-3.2435531800001263</v>
      </c>
      <c r="FP26" s="236">
        <f>+GADS!FP19</f>
        <v>-8.191737130000087</v>
      </c>
      <c r="FQ26" s="236">
        <f>+GADS!FQ19</f>
        <v>29.073035780000346</v>
      </c>
      <c r="FR26" s="236">
        <f>+GADS!FR19</f>
        <v>16.687236729999931</v>
      </c>
      <c r="FS26" s="236">
        <f>+GADS!FS19</f>
        <v>23.709490920000089</v>
      </c>
      <c r="FT26" s="236">
        <f>+GADS!FT19</f>
        <v>6.6506268199999479</v>
      </c>
      <c r="FU26" s="236">
        <f>+GADS!FU19</f>
        <v>44.074198669999937</v>
      </c>
      <c r="FV26" s="236">
        <f>+GADS!FV19</f>
        <v>-18.765289929999881</v>
      </c>
      <c r="FW26" s="236">
        <f>+GADS!FW19</f>
        <v>8.104388309999834</v>
      </c>
      <c r="FX26" s="236">
        <f>+GADS!FX19</f>
        <v>64.14542801000016</v>
      </c>
      <c r="FY26" s="236">
        <f>+GADS!FY19</f>
        <v>-4.8452307900001141</v>
      </c>
      <c r="FZ26" s="236">
        <f>+GADS!FZ19</f>
        <v>89.918614689999984</v>
      </c>
      <c r="GA26" s="236">
        <f>+GADS!GA19</f>
        <v>-57.130025749999859</v>
      </c>
      <c r="GB26" s="236">
        <f>+GADS!GB19</f>
        <v>-41.821089260000349</v>
      </c>
      <c r="GC26" s="236">
        <f>+GADS!GC19</f>
        <v>35.376517892000372</v>
      </c>
      <c r="GD26" s="236">
        <f>+GADS!GD19</f>
        <v>-11.473726050000177</v>
      </c>
      <c r="GE26" s="236">
        <f>+GADS!GE19</f>
        <v>10.598216820000275</v>
      </c>
      <c r="GF26" s="236">
        <f>+GADS!GF19</f>
        <v>50.637534890000069</v>
      </c>
      <c r="GG26" s="236">
        <f>+GADS!GG19</f>
        <v>27.65537683999969</v>
      </c>
      <c r="GH26" s="236">
        <f>+GADS!GH19</f>
        <v>137.75041364999973</v>
      </c>
    </row>
    <row r="27" spans="2:202" s="215" customFormat="1">
      <c r="B27" s="310" t="s">
        <v>3</v>
      </c>
      <c r="C27" s="307" t="s">
        <v>173</v>
      </c>
      <c r="D27" s="322">
        <f t="shared" si="101"/>
        <v>2275.0221551499999</v>
      </c>
      <c r="E27" s="237">
        <f t="shared" si="102"/>
        <v>1442.4396813799997</v>
      </c>
      <c r="F27" s="237">
        <f t="shared" si="103"/>
        <v>366.62180016000127</v>
      </c>
      <c r="G27" s="237">
        <f t="shared" si="104"/>
        <v>1459.1387156847363</v>
      </c>
      <c r="H27" s="237">
        <f t="shared" si="105"/>
        <v>1793.0560797018438</v>
      </c>
      <c r="I27" s="237">
        <f t="shared" si="106"/>
        <v>163.40497896999995</v>
      </c>
      <c r="J27" s="237">
        <f t="shared" si="107"/>
        <v>2044.1077720200019</v>
      </c>
      <c r="K27" s="237">
        <f t="shared" si="108"/>
        <v>2510.2450894509579</v>
      </c>
      <c r="L27" s="237">
        <f t="shared" si="146"/>
        <v>993.40126481094603</v>
      </c>
      <c r="M27" s="237">
        <f t="shared" si="147"/>
        <v>1798.5209521000015</v>
      </c>
      <c r="N27" s="237">
        <f t="shared" si="148"/>
        <v>3043.6364987700022</v>
      </c>
      <c r="O27" s="237">
        <f t="shared" si="109"/>
        <v>1306.5361821299978</v>
      </c>
      <c r="P27" s="237">
        <f t="shared" si="110"/>
        <v>602.12737240001468</v>
      </c>
      <c r="Q27" s="237">
        <f t="shared" si="111"/>
        <v>-907.89230531001772</v>
      </c>
      <c r="R27" s="237">
        <f t="shared" si="112"/>
        <v>1274.2509059300055</v>
      </c>
      <c r="S27" s="237">
        <f t="shared" si="113"/>
        <v>-135.07146980000186</v>
      </c>
      <c r="T27" s="237">
        <f t="shared" si="114"/>
        <v>923.39817903000244</v>
      </c>
      <c r="U27" s="237">
        <f t="shared" si="115"/>
        <v>-113.56110331000139</v>
      </c>
      <c r="V27" s="237">
        <f t="shared" si="116"/>
        <v>767.67407546000049</v>
      </c>
      <c r="W27" s="237">
        <f t="shared" si="117"/>
        <v>105.28200900000019</v>
      </c>
      <c r="X27" s="237">
        <f t="shared" si="118"/>
        <v>-25.769047559998398</v>
      </c>
      <c r="Y27" s="237">
        <f t="shared" si="119"/>
        <v>269.56292608999792</v>
      </c>
      <c r="Z27" s="237">
        <f t="shared" si="120"/>
        <v>17.545912630001737</v>
      </c>
      <c r="AA27" s="237">
        <f t="shared" si="121"/>
        <v>334.4310257711827</v>
      </c>
      <c r="AB27" s="237">
        <f t="shared" si="122"/>
        <v>396.46448423118227</v>
      </c>
      <c r="AC27" s="237">
        <f t="shared" si="123"/>
        <v>284.66112134118612</v>
      </c>
      <c r="AD27" s="237">
        <f t="shared" si="124"/>
        <v>443.58208434118535</v>
      </c>
      <c r="AE27" s="237">
        <f t="shared" si="125"/>
        <v>-331.81300334703923</v>
      </c>
      <c r="AF27" s="237">
        <f t="shared" si="126"/>
        <v>630.98683319296083</v>
      </c>
      <c r="AG27" s="237">
        <f t="shared" si="127"/>
        <v>715.07946422296038</v>
      </c>
      <c r="AH27" s="237">
        <f t="shared" si="128"/>
        <v>778.80278563296156</v>
      </c>
      <c r="AI27" s="237">
        <f t="shared" si="129"/>
        <v>32.172455524998497</v>
      </c>
      <c r="AJ27" s="237">
        <f t="shared" si="130"/>
        <v>241.59193557500316</v>
      </c>
      <c r="AK27" s="237">
        <f t="shared" si="131"/>
        <v>-36.16141476500303</v>
      </c>
      <c r="AL27" s="237">
        <f t="shared" si="132"/>
        <v>-74.197997364998642</v>
      </c>
      <c r="AM27" s="237">
        <f t="shared" si="133"/>
        <v>789.82109548999904</v>
      </c>
      <c r="AN27" s="237">
        <f t="shared" si="134"/>
        <v>437.49551470999978</v>
      </c>
      <c r="AO27" s="237">
        <f t="shared" si="135"/>
        <v>510.41347035000445</v>
      </c>
      <c r="AP27" s="237">
        <f t="shared" si="136"/>
        <v>306.3776914699983</v>
      </c>
      <c r="AQ27" s="237">
        <f t="shared" si="137"/>
        <v>359.35521449803065</v>
      </c>
      <c r="AR27" s="237">
        <f t="shared" si="138"/>
        <v>91.979163547802813</v>
      </c>
      <c r="AS27" s="237">
        <f t="shared" si="139"/>
        <v>1365.8427091187007</v>
      </c>
      <c r="AT27" s="237">
        <f t="shared" si="140"/>
        <v>693.06800228642385</v>
      </c>
      <c r="AU27" s="237">
        <f t="shared" si="46"/>
        <v>-253.78300176625154</v>
      </c>
      <c r="AV27" s="237">
        <f t="shared" si="47"/>
        <v>-115.88816344723017</v>
      </c>
      <c r="AW27" s="237">
        <f t="shared" si="48"/>
        <v>404.50713660005687</v>
      </c>
      <c r="AX27" s="237">
        <f t="shared" si="49"/>
        <v>958.56529342437079</v>
      </c>
      <c r="AY27" s="237">
        <f t="shared" si="50"/>
        <v>1070.4068203700003</v>
      </c>
      <c r="AZ27" s="237">
        <f t="shared" si="51"/>
        <v>-164.35702086999413</v>
      </c>
      <c r="BA27" s="237">
        <f t="shared" si="141"/>
        <v>157.22978095000082</v>
      </c>
      <c r="BB27" s="237">
        <f t="shared" si="142"/>
        <v>735.24137164999479</v>
      </c>
      <c r="BC27" s="237">
        <f t="shared" si="143"/>
        <v>728.38156163999645</v>
      </c>
      <c r="BD27" s="237">
        <f t="shared" si="144"/>
        <v>991.17902870999831</v>
      </c>
      <c r="BE27" s="237">
        <f t="shared" si="145"/>
        <v>1295.938478140007</v>
      </c>
      <c r="BF27" s="237">
        <f t="shared" si="149"/>
        <v>28.137430280000274</v>
      </c>
      <c r="BG27" s="238">
        <f>+FSS!BG20</f>
        <v>1047.4536383500003</v>
      </c>
      <c r="BH27" s="238">
        <f>+FSS!BH20</f>
        <v>72.5417901599983</v>
      </c>
      <c r="BI27" s="238">
        <f>+FSS!BI20</f>
        <v>186.54075361999912</v>
      </c>
      <c r="BJ27" s="238">
        <f>+FSS!BJ20</f>
        <v>639.6996930799877</v>
      </c>
      <c r="BK27" s="238">
        <f>+FSS!BK20</f>
        <v>-146.20818716999202</v>
      </c>
      <c r="BL27" s="238">
        <f>+FSS!BL20</f>
        <v>108.635866490019</v>
      </c>
      <c r="BM27" s="238">
        <f>+FSS!BM20</f>
        <v>-714.78326231999142</v>
      </c>
      <c r="BN27" s="238">
        <f>+FSS!BN20</f>
        <v>-231.19056157998148</v>
      </c>
      <c r="BO27" s="238">
        <f>+FSS!BO20</f>
        <v>38.081518589955181</v>
      </c>
      <c r="BP27" s="238">
        <f>+FSS!BP20</f>
        <v>144.70698982001602</v>
      </c>
      <c r="BQ27" s="238">
        <f>+FSS!BQ20</f>
        <v>480.83234696997522</v>
      </c>
      <c r="BR27" s="238">
        <f>+FSS!BR20</f>
        <v>648.71156914001426</v>
      </c>
      <c r="BS27" s="238">
        <f>+FSS!BS20</f>
        <v>120.28715222333145</v>
      </c>
      <c r="BT27" s="238">
        <f>+FSS!BT20</f>
        <v>-19.987994726662563</v>
      </c>
      <c r="BU27" s="238">
        <f>+FSS!BU20</f>
        <v>-235.37062729667076</v>
      </c>
      <c r="BV27" s="238">
        <f>+FSS!BV20</f>
        <v>115.62678378333446</v>
      </c>
      <c r="BW27" s="238">
        <f>+FSS!BW20</f>
        <v>439.75096076333409</v>
      </c>
      <c r="BX27" s="238">
        <f>+FSS!BX20</f>
        <v>368.02043448333399</v>
      </c>
      <c r="BY27" s="238">
        <f>+FSS!BY20</f>
        <v>-315.22640602666752</v>
      </c>
      <c r="BZ27" s="238">
        <f>+FSS!BZ20</f>
        <v>-124.40516130666795</v>
      </c>
      <c r="CA27" s="238">
        <f>+FSS!CA20</f>
        <v>326.07046402333407</v>
      </c>
      <c r="CB27" s="238">
        <f>+FSS!CB20</f>
        <v>154.06363070333222</v>
      </c>
      <c r="CC27" s="238">
        <f>+FSS!CC20</f>
        <v>201.09623677333366</v>
      </c>
      <c r="CD27" s="238">
        <f>+FSS!CD20</f>
        <v>412.51420798333453</v>
      </c>
      <c r="CE27" s="238">
        <f>+FSS!CE20</f>
        <v>32.363249430003634</v>
      </c>
      <c r="CF27" s="238">
        <f>+FSS!CF20</f>
        <v>156.71096240999731</v>
      </c>
      <c r="CG27" s="238">
        <f>+FSS!CG20</f>
        <v>-83.792202840000755</v>
      </c>
      <c r="CH27" s="238">
        <f>+FSS!CH20</f>
        <v>42.675582370001393</v>
      </c>
      <c r="CI27" s="238">
        <f>+FSS!CI20</f>
        <v>2006.3306489200004</v>
      </c>
      <c r="CJ27" s="238">
        <f>+FSS!CJ20</f>
        <v>-2074.7752788500002</v>
      </c>
      <c r="CK27" s="238">
        <f>+FSS!CK20</f>
        <v>-34.441136750001533</v>
      </c>
      <c r="CL27" s="238">
        <f>+FSS!CL20</f>
        <v>128.4399357400016</v>
      </c>
      <c r="CM27" s="238">
        <f>+FSS!CM20</f>
        <v>175.56412709999785</v>
      </c>
      <c r="CN27" s="238">
        <f>+FSS!CN20</f>
        <v>-154.37782788000089</v>
      </c>
      <c r="CO27" s="238">
        <f>+FSS!CO20</f>
        <v>94.497734630001617</v>
      </c>
      <c r="CP27" s="238">
        <f>+FSS!CP20</f>
        <v>77.426005880001014</v>
      </c>
      <c r="CQ27" s="238">
        <f>+FSS!CQ20</f>
        <v>384.97094745039431</v>
      </c>
      <c r="CR27" s="238">
        <f>+FSS!CR20</f>
        <v>39.949738640394571</v>
      </c>
      <c r="CS27" s="238">
        <f>+FSS!CS20</f>
        <v>-90.489660319606173</v>
      </c>
      <c r="CT27" s="238">
        <f>+FSS!CT20</f>
        <v>-198.20939367960506</v>
      </c>
      <c r="CU27" s="238">
        <f>+FSS!CU20</f>
        <v>468.42971057039637</v>
      </c>
      <c r="CV27" s="238">
        <f>+FSS!CV20</f>
        <v>126.24416734039096</v>
      </c>
      <c r="CW27" s="238">
        <f>+FSS!CW20</f>
        <v>169.456294170398</v>
      </c>
      <c r="CX27" s="238">
        <f>+FSS!CX20</f>
        <v>12.340561650395102</v>
      </c>
      <c r="CY27" s="238">
        <f>+FSS!CY20</f>
        <v>102.86426552039302</v>
      </c>
      <c r="CZ27" s="238">
        <f>+FSS!CZ20</f>
        <v>137.65433145039606</v>
      </c>
      <c r="DA27" s="238">
        <f>+FSS!DA20</f>
        <v>100.62712594039385</v>
      </c>
      <c r="DB27" s="238">
        <f>+FSS!DB20</f>
        <v>205.30062695039544</v>
      </c>
      <c r="DC27" s="238">
        <f>+FSS!DC20</f>
        <v>-207.2399237790105</v>
      </c>
      <c r="DD27" s="238">
        <f>+FSS!DD20</f>
        <v>129.54700706098629</v>
      </c>
      <c r="DE27" s="238">
        <f>+FSS!DE20</f>
        <v>-254.12008662901502</v>
      </c>
      <c r="DF27" s="238">
        <f>+FSS!DF20</f>
        <v>108.49541766098881</v>
      </c>
      <c r="DG27" s="238">
        <f>+FSS!DG20</f>
        <v>-16.04567777901417</v>
      </c>
      <c r="DH27" s="238">
        <f>+FSS!DH20</f>
        <v>538.53709331098617</v>
      </c>
      <c r="DI27" s="238">
        <f>+FSS!DI20</f>
        <v>624.39457486098763</v>
      </c>
      <c r="DJ27" s="238">
        <f>+FSS!DJ20</f>
        <v>599.66675269098789</v>
      </c>
      <c r="DK27" s="238">
        <f>+FSS!DK20</f>
        <v>-508.98186332901503</v>
      </c>
      <c r="DL27" s="238">
        <f>+FSS!DL20</f>
        <v>113.33676379098682</v>
      </c>
      <c r="DM27" s="238">
        <f>+FSS!DM20</f>
        <v>110.05790983098996</v>
      </c>
      <c r="DN27" s="238">
        <f>+FSS!DN20</f>
        <v>555.40811201098484</v>
      </c>
      <c r="DO27" s="238">
        <f>+FSS!DO20</f>
        <v>-113.71993557833251</v>
      </c>
      <c r="DP27" s="238">
        <f>+FSS!DP20</f>
        <v>40.763197421665701</v>
      </c>
      <c r="DQ27" s="238">
        <f>+FSS!DQ20</f>
        <v>105.1291936816653</v>
      </c>
      <c r="DR27" s="238">
        <f>+FSS!DR20</f>
        <v>80.8050996916663</v>
      </c>
      <c r="DS27" s="238">
        <f>+FSS!DS20</f>
        <v>-17.750329768332506</v>
      </c>
      <c r="DT27" s="238">
        <f>+FSS!DT20</f>
        <v>178.53716565166937</v>
      </c>
      <c r="DU27" s="238">
        <f>+FSS!DU20</f>
        <v>-11.938158098334625</v>
      </c>
      <c r="DV27" s="238">
        <f>+FSS!DV20</f>
        <v>296.56293705166593</v>
      </c>
      <c r="DW27" s="238">
        <f>+FSS!DW20</f>
        <v>-320.78619371833435</v>
      </c>
      <c r="DX27" s="238">
        <f>+FSS!DX20</f>
        <v>-331.1651614083296</v>
      </c>
      <c r="DY27" s="238">
        <f>+FSS!DY20</f>
        <v>273.8150130316626</v>
      </c>
      <c r="DZ27" s="238">
        <f>+FSS!DZ20</f>
        <v>-16.847848988331648</v>
      </c>
      <c r="EA27" s="238">
        <f>+FSS!EA20</f>
        <v>-10.008988493332602</v>
      </c>
      <c r="EB27" s="238">
        <f>+FSS!EB20</f>
        <v>291.00677465666672</v>
      </c>
      <c r="EC27" s="238">
        <f>+FSS!EC20</f>
        <v>508.82330932666491</v>
      </c>
      <c r="ED27" s="238">
        <f>+FSS!ED20</f>
        <v>66.119685226668111</v>
      </c>
      <c r="EE27" s="238">
        <f>+FSS!EE20</f>
        <v>260.2319567066661</v>
      </c>
      <c r="EF27" s="238">
        <f>+FSS!EF20</f>
        <v>111.14387277666553</v>
      </c>
      <c r="EG27" s="238">
        <f>+FSS!EG20</f>
        <v>-117.86986445333085</v>
      </c>
      <c r="EH27" s="238">
        <f>+FSS!EH20</f>
        <v>86.951349706664715</v>
      </c>
      <c r="EI27" s="238">
        <f>+FSS!EI20</f>
        <v>541.33198509667056</v>
      </c>
      <c r="EJ27" s="238">
        <f>+FSS!EJ20</f>
        <v>-64.352702553337807</v>
      </c>
      <c r="EK27" s="238">
        <f>+FSS!EK20</f>
        <v>573.80605292666701</v>
      </c>
      <c r="EL27" s="238">
        <f>+FSS!EL20</f>
        <v>-203.07565890333092</v>
      </c>
      <c r="EM27" s="238">
        <f>+FSS!EM20</f>
        <v>405.24088093925917</v>
      </c>
      <c r="EN27" s="238">
        <f>+FSS!EN20</f>
        <v>16.101458629273623</v>
      </c>
      <c r="EO27" s="238">
        <f>+FSS!EO20</f>
        <v>-61.987125070502145</v>
      </c>
      <c r="EP27" s="238">
        <f>+FSS!EP20</f>
        <v>103.27425023095498</v>
      </c>
      <c r="EQ27" s="238">
        <f>+FSS!EQ20</f>
        <v>77.529069307295686</v>
      </c>
      <c r="ER27" s="238">
        <f>+FSS!ER20</f>
        <v>-88.824155990447849</v>
      </c>
      <c r="ES27" s="238">
        <f>+FSS!ES20</f>
        <v>-6.2691093279011874</v>
      </c>
      <c r="ET27" s="238">
        <f>+FSS!ET20</f>
        <v>1314.5759039745255</v>
      </c>
      <c r="EU27" s="238">
        <f>+FSS!EU20</f>
        <v>57.535914472076136</v>
      </c>
      <c r="EV27" s="238">
        <f>+FSS!EV20</f>
        <v>-482.97295976362477</v>
      </c>
      <c r="EW27" s="238">
        <f>+FSS!EW20</f>
        <v>484.88187204560381</v>
      </c>
      <c r="EX27" s="238">
        <f>+FSS!EX20</f>
        <v>691.15909000444481</v>
      </c>
      <c r="EY27" s="238">
        <f>+FSS!EY20</f>
        <v>240.52364915340331</v>
      </c>
      <c r="EZ27" s="238">
        <f>+FSS!EZ20</f>
        <v>-506.19645653215036</v>
      </c>
      <c r="FA27" s="238">
        <f>+FSS!FA20</f>
        <v>11.8898056124955</v>
      </c>
      <c r="FB27" s="238">
        <f>+FSS!FB20</f>
        <v>130.16171980241671</v>
      </c>
      <c r="FC27" s="239">
        <f>+FSS!FC20</f>
        <v>167.60937326912608</v>
      </c>
      <c r="FD27" s="239">
        <f>+FSS!FD20</f>
        <v>-413.65925651877296</v>
      </c>
      <c r="FE27" s="239">
        <f>+FSS!FE20</f>
        <v>243.44156137335631</v>
      </c>
      <c r="FF27" s="239">
        <f>+FSS!FF20</f>
        <v>-52.09751715680234</v>
      </c>
      <c r="FG27" s="239">
        <f>+FSS!FG20</f>
        <v>213.16309238350289</v>
      </c>
      <c r="FH27" s="239">
        <f>+FSS!FH20</f>
        <v>190.19091345499402</v>
      </c>
      <c r="FI27" s="239">
        <f>+FSS!FI20</f>
        <v>912.85508127480182</v>
      </c>
      <c r="FJ27" s="239">
        <f>+FSS!FJ20</f>
        <v>-144.4807013054251</v>
      </c>
      <c r="FK27" s="239">
        <f>+FSS!FK20</f>
        <v>1104.4952614600061</v>
      </c>
      <c r="FL27" s="239">
        <f>+FSS!FL20</f>
        <v>503.58496554999346</v>
      </c>
      <c r="FM27" s="239">
        <f>+FSS!FM20</f>
        <v>-537.67340663999937</v>
      </c>
      <c r="FN27" s="239">
        <f>+FSS!FN20</f>
        <v>1309.1079806200057</v>
      </c>
      <c r="FO27" s="239">
        <f>+FSS!FO20</f>
        <v>-285.02765190000355</v>
      </c>
      <c r="FP27" s="239">
        <f>+FSS!FP20</f>
        <v>-1188.4373495899963</v>
      </c>
      <c r="FQ27" s="239">
        <f>+FSS!FQ20</f>
        <v>-110.68389238000236</v>
      </c>
      <c r="FR27" s="239">
        <f>+FSS!FR20</f>
        <v>505.74630003999863</v>
      </c>
      <c r="FS27" s="239">
        <f>+FSS!FS20</f>
        <v>-237.83262670999545</v>
      </c>
      <c r="FT27" s="239">
        <f>+FSS!FT20</f>
        <v>114.02194138998932</v>
      </c>
      <c r="FU27" s="239">
        <f>+FSS!FU20</f>
        <v>557.09205000000838</v>
      </c>
      <c r="FV27" s="239">
        <f>+FSS!FV20</f>
        <v>64.12738025999704</v>
      </c>
      <c r="FW27" s="239">
        <f>+FSS!FW20</f>
        <v>203.80317559999457</v>
      </c>
      <c r="FX27" s="239">
        <f>+FSS!FX20</f>
        <v>414.78413859000301</v>
      </c>
      <c r="FY27" s="239">
        <f>+FSS!FY20</f>
        <v>109.79424744999884</v>
      </c>
      <c r="FZ27" s="239">
        <f>+FSS!FZ20</f>
        <v>631.09811737000098</v>
      </c>
      <c r="GA27" s="239">
        <f>+FSS!GA20</f>
        <v>68.612130750005235</v>
      </c>
      <c r="GB27" s="239">
        <f>+FSS!GB20</f>
        <v>291.46878058999209</v>
      </c>
      <c r="GC27" s="239">
        <f>+FSS!GC20</f>
        <v>622.49540985000385</v>
      </c>
      <c r="GD27" s="239">
        <f>+FSS!GD20</f>
        <v>613.06104424399564</v>
      </c>
      <c r="GE27" s="239">
        <f>+FSS!GE20</f>
        <v>60.38202404600753</v>
      </c>
      <c r="GF27" s="239">
        <f>+FSS!GF20</f>
        <v>-223.04209442000246</v>
      </c>
      <c r="GG27" s="239">
        <f>+FSS!GG20</f>
        <v>562.21153917999982</v>
      </c>
      <c r="GH27" s="239">
        <f>+FSS!GH20</f>
        <v>-311.03201447999709</v>
      </c>
    </row>
    <row r="28" spans="2:202" s="243" customFormat="1">
      <c r="B28" s="311" t="s">
        <v>4</v>
      </c>
      <c r="C28" s="312" t="s">
        <v>173</v>
      </c>
      <c r="D28" s="323">
        <f t="shared" si="101"/>
        <v>2358.5615955588491</v>
      </c>
      <c r="E28" s="240">
        <f t="shared" si="102"/>
        <v>2780.3714620046876</v>
      </c>
      <c r="F28" s="240">
        <f t="shared" si="103"/>
        <v>2002.0366128348026</v>
      </c>
      <c r="G28" s="240">
        <f t="shared" si="104"/>
        <v>63.768213040494373</v>
      </c>
      <c r="H28" s="240">
        <f t="shared" si="105"/>
        <v>14.750474718155942</v>
      </c>
      <c r="I28" s="240">
        <f t="shared" si="106"/>
        <v>135.64171273000139</v>
      </c>
      <c r="J28" s="240">
        <f t="shared" si="107"/>
        <v>1911.1396852391317</v>
      </c>
      <c r="K28" s="240">
        <f t="shared" si="108"/>
        <v>2126.4495916698952</v>
      </c>
      <c r="L28" s="240">
        <f t="shared" si="146"/>
        <v>859.17311543265441</v>
      </c>
      <c r="M28" s="240">
        <f t="shared" si="147"/>
        <v>913.67031640221637</v>
      </c>
      <c r="N28" s="240">
        <f t="shared" si="148"/>
        <v>2865.6816763244933</v>
      </c>
      <c r="O28" s="240">
        <f t="shared" si="109"/>
        <v>423.92973217546893</v>
      </c>
      <c r="P28" s="240">
        <f t="shared" si="110"/>
        <v>423.64249874000006</v>
      </c>
      <c r="Q28" s="240">
        <f t="shared" si="111"/>
        <v>520.79966255999989</v>
      </c>
      <c r="R28" s="240">
        <f t="shared" si="112"/>
        <v>990.18970208337976</v>
      </c>
      <c r="S28" s="240">
        <f t="shared" si="113"/>
        <v>824.62658496999984</v>
      </c>
      <c r="T28" s="240">
        <f t="shared" si="114"/>
        <v>575.82116704667772</v>
      </c>
      <c r="U28" s="240">
        <f t="shared" si="115"/>
        <v>535.22715950999986</v>
      </c>
      <c r="V28" s="240">
        <f t="shared" si="116"/>
        <v>844.69655047801029</v>
      </c>
      <c r="W28" s="240">
        <f t="shared" si="117"/>
        <v>815.65029318000074</v>
      </c>
      <c r="X28" s="240">
        <f t="shared" si="118"/>
        <v>315.55493567109966</v>
      </c>
      <c r="Y28" s="240">
        <f t="shared" si="119"/>
        <v>59.601685896679783</v>
      </c>
      <c r="Z28" s="240">
        <f t="shared" si="120"/>
        <v>811.22969808702237</v>
      </c>
      <c r="AA28" s="240">
        <f t="shared" si="121"/>
        <v>-335.10735882261406</v>
      </c>
      <c r="AB28" s="240">
        <f t="shared" si="122"/>
        <v>312.36173829214357</v>
      </c>
      <c r="AC28" s="240">
        <f t="shared" si="123"/>
        <v>-59.618826987851506</v>
      </c>
      <c r="AD28" s="240">
        <f t="shared" si="124"/>
        <v>146.13266055881635</v>
      </c>
      <c r="AE28" s="240">
        <f t="shared" si="125"/>
        <v>101.24731023703879</v>
      </c>
      <c r="AF28" s="240">
        <f t="shared" si="126"/>
        <v>-9.0950065629616788</v>
      </c>
      <c r="AG28" s="240">
        <f t="shared" si="127"/>
        <v>45.555236687039837</v>
      </c>
      <c r="AH28" s="240">
        <f t="shared" si="128"/>
        <v>-122.95706564296103</v>
      </c>
      <c r="AI28" s="240">
        <f t="shared" si="129"/>
        <v>-21.182343894999519</v>
      </c>
      <c r="AJ28" s="240">
        <f t="shared" si="130"/>
        <v>-50.694514444999243</v>
      </c>
      <c r="AK28" s="240">
        <f t="shared" si="131"/>
        <v>37.631669044999867</v>
      </c>
      <c r="AL28" s="240">
        <f t="shared" si="132"/>
        <v>169.88690202500027</v>
      </c>
      <c r="AM28" s="240">
        <f t="shared" si="133"/>
        <v>724.11525712604839</v>
      </c>
      <c r="AN28" s="240">
        <f t="shared" si="134"/>
        <v>-32.017638517999899</v>
      </c>
      <c r="AO28" s="240">
        <f t="shared" si="135"/>
        <v>488.28931333799954</v>
      </c>
      <c r="AP28" s="240">
        <f t="shared" si="136"/>
        <v>730.75275329308329</v>
      </c>
      <c r="AQ28" s="240">
        <f t="shared" si="137"/>
        <v>209.79293115831868</v>
      </c>
      <c r="AR28" s="240">
        <f t="shared" si="138"/>
        <v>1330.1841418642775</v>
      </c>
      <c r="AS28" s="240">
        <f t="shared" si="139"/>
        <v>858.69640941433158</v>
      </c>
      <c r="AT28" s="240">
        <f t="shared" si="140"/>
        <v>-272.22389076703286</v>
      </c>
      <c r="AU28" s="240">
        <f t="shared" si="46"/>
        <v>198.80875603125082</v>
      </c>
      <c r="AV28" s="240">
        <f t="shared" si="47"/>
        <v>154.84191945090106</v>
      </c>
      <c r="AW28" s="240">
        <f t="shared" si="48"/>
        <v>71.726111668420288</v>
      </c>
      <c r="AX28" s="240">
        <f t="shared" si="49"/>
        <v>433.79632828208219</v>
      </c>
      <c r="AY28" s="240">
        <f t="shared" si="50"/>
        <v>134.3840072476203</v>
      </c>
      <c r="AZ28" s="240">
        <f t="shared" si="51"/>
        <v>8.0457195287178536</v>
      </c>
      <c r="BA28" s="240">
        <f t="shared" si="141"/>
        <v>348.73461673987686</v>
      </c>
      <c r="BB28" s="240">
        <f t="shared" si="142"/>
        <v>422.50597288600136</v>
      </c>
      <c r="BC28" s="240">
        <f t="shared" si="143"/>
        <v>882.97336229035113</v>
      </c>
      <c r="BD28" s="240">
        <f t="shared" si="144"/>
        <v>266.85821652072764</v>
      </c>
      <c r="BE28" s="240">
        <f t="shared" si="145"/>
        <v>514.39884696574791</v>
      </c>
      <c r="BF28" s="240">
        <f t="shared" si="149"/>
        <v>1201.4512505476664</v>
      </c>
      <c r="BG28" s="241">
        <f>+Cons_GG!BG19</f>
        <v>182.65522891442635</v>
      </c>
      <c r="BH28" s="241">
        <f>+Cons_GG!BH19</f>
        <v>96.290137621042504</v>
      </c>
      <c r="BI28" s="241">
        <f>+Cons_GG!BI19</f>
        <v>144.98436564000008</v>
      </c>
      <c r="BJ28" s="241">
        <f>+Cons_GG!BJ19</f>
        <v>164.8086410699994</v>
      </c>
      <c r="BK28" s="241">
        <f>+Cons_GG!BK19</f>
        <v>294.27179979000044</v>
      </c>
      <c r="BL28" s="241">
        <f>+Cons_GG!BL19</f>
        <v>-35.437942119999761</v>
      </c>
      <c r="BM28" s="241">
        <f>+Cons_GG!BM19</f>
        <v>186.91905780999991</v>
      </c>
      <c r="BN28" s="241">
        <f>+Cons_GG!BN19</f>
        <v>122.28531292999925</v>
      </c>
      <c r="BO28" s="241">
        <f>+Cons_GG!BO19</f>
        <v>211.59529182000077</v>
      </c>
      <c r="BP28" s="241">
        <f>+Cons_GG!BP19</f>
        <v>417.06725952999972</v>
      </c>
      <c r="BQ28" s="241">
        <f>+Cons_GG!BQ19</f>
        <v>195.15651512000017</v>
      </c>
      <c r="BR28" s="241">
        <f>+Cons_GG!BR19</f>
        <v>377.96592743337987</v>
      </c>
      <c r="BS28" s="241">
        <f>+Cons_GG!BS19</f>
        <v>166.92843989666665</v>
      </c>
      <c r="BT28" s="241">
        <f>+Cons_GG!BT19</f>
        <v>155.66042467666659</v>
      </c>
      <c r="BU28" s="241">
        <f>+Cons_GG!BU19</f>
        <v>502.0377203966666</v>
      </c>
      <c r="BV28" s="241">
        <f>+Cons_GG!BV19</f>
        <v>267.50763264334466</v>
      </c>
      <c r="BW28" s="241">
        <f>+Cons_GG!BW19</f>
        <v>288.23850328666674</v>
      </c>
      <c r="BX28" s="241">
        <f>+Cons_GG!BX19</f>
        <v>20.07503111666631</v>
      </c>
      <c r="BY28" s="241">
        <f>+Cons_GG!BY19</f>
        <v>192.61804463666689</v>
      </c>
      <c r="BZ28" s="241">
        <f>+Cons_GG!BZ19</f>
        <v>193.36622455666668</v>
      </c>
      <c r="CA28" s="241">
        <f>+Cons_GG!CA19</f>
        <v>149.24289031666626</v>
      </c>
      <c r="CB28" s="241">
        <f>+Cons_GG!CB19</f>
        <v>82.827542956666861</v>
      </c>
      <c r="CC28" s="241">
        <f>+Cons_GG!CC19</f>
        <v>363.25024009666714</v>
      </c>
      <c r="CD28" s="241">
        <f>+Cons_GG!CD19</f>
        <v>398.61876742467632</v>
      </c>
      <c r="CE28" s="241">
        <f>+Cons_GG!CE19</f>
        <v>275.81814636000092</v>
      </c>
      <c r="CF28" s="241">
        <f>+Cons_GG!CF19</f>
        <v>-34.444689500000742</v>
      </c>
      <c r="CG28" s="241">
        <f>+Cons_GG!CG19</f>
        <v>574.2768363200006</v>
      </c>
      <c r="CH28" s="241">
        <f>+Cons_GG!CH19</f>
        <v>151.70730234000027</v>
      </c>
      <c r="CI28" s="241">
        <f>+Cons_GG!CI19</f>
        <v>-8.2939047900003455</v>
      </c>
      <c r="CJ28" s="241">
        <f>+Cons_GG!CJ19</f>
        <v>172.1415381210997</v>
      </c>
      <c r="CK28" s="241">
        <f>+Cons_GG!CK19</f>
        <v>17.631362690000287</v>
      </c>
      <c r="CL28" s="241">
        <f>+Cons_GG!CL19</f>
        <v>-126.64750460443818</v>
      </c>
      <c r="CM28" s="241">
        <f>+Cons_GG!CM19</f>
        <v>168.61782781111768</v>
      </c>
      <c r="CN28" s="241">
        <f>+Cons_GG!CN19</f>
        <v>9.9934378933124748</v>
      </c>
      <c r="CO28" s="241">
        <f>+Cons_GG!CO19</f>
        <v>106.44747800047405</v>
      </c>
      <c r="CP28" s="241">
        <f>+Cons_GG!CP19</f>
        <v>694.78878219323587</v>
      </c>
      <c r="CQ28" s="241">
        <f>+Cons_GG!CQ19</f>
        <v>-230.52713976182343</v>
      </c>
      <c r="CR28" s="241">
        <f>+Cons_GG!CR19</f>
        <v>-237.78990938039493</v>
      </c>
      <c r="CS28" s="241">
        <f>+Cons_GG!CS19</f>
        <v>133.20969031960431</v>
      </c>
      <c r="CT28" s="241">
        <f>+Cons_GG!CT19</f>
        <v>9.5598354196057045</v>
      </c>
      <c r="CU28" s="241">
        <f>+Cons_GG!CU19</f>
        <v>427.85694628960528</v>
      </c>
      <c r="CV28" s="241">
        <f>+Cons_GG!CV19</f>
        <v>-125.0550434170674</v>
      </c>
      <c r="CW28" s="241">
        <f>+Cons_GG!CW19</f>
        <v>-22.976177140394977</v>
      </c>
      <c r="CX28" s="241">
        <f>+Cons_GG!CX19</f>
        <v>-116.19375443372789</v>
      </c>
      <c r="CY28" s="241">
        <f>+Cons_GG!CY19</f>
        <v>79.551104586271364</v>
      </c>
      <c r="CZ28" s="241">
        <f>+Cons_GG!CZ19</f>
        <v>-82.632170313728409</v>
      </c>
      <c r="DA28" s="241">
        <f>+Cons_GG!DA19</f>
        <v>-3.2476675537282276</v>
      </c>
      <c r="DB28" s="241">
        <f>+Cons_GG!DB19</f>
        <v>232.012498426273</v>
      </c>
      <c r="DC28" s="241">
        <f>+Cons_GG!DC19</f>
        <v>-155.84693420098677</v>
      </c>
      <c r="DD28" s="241">
        <f>+Cons_GG!DD19</f>
        <v>-54.060246470987401</v>
      </c>
      <c r="DE28" s="241">
        <f>+Cons_GG!DE19</f>
        <v>311.15449090901296</v>
      </c>
      <c r="DF28" s="241">
        <f>+Cons_GG!DF19</f>
        <v>57.393877739013163</v>
      </c>
      <c r="DG28" s="241">
        <f>+Cons_GG!DG19</f>
        <v>-100.001602980987</v>
      </c>
      <c r="DH28" s="241">
        <f>+Cons_GG!DH19</f>
        <v>33.51271867901216</v>
      </c>
      <c r="DI28" s="241">
        <f>+Cons_GG!DI19</f>
        <v>11.572645289013291</v>
      </c>
      <c r="DJ28" s="241">
        <f>+Cons_GG!DJ19</f>
        <v>-2.9235922809870303</v>
      </c>
      <c r="DK28" s="241">
        <f>+Cons_GG!DK19</f>
        <v>36.90618367901358</v>
      </c>
      <c r="DL28" s="241">
        <f>+Cons_GG!DL19</f>
        <v>-115.09301520098666</v>
      </c>
      <c r="DM28" s="241">
        <f>+Cons_GG!DM19</f>
        <v>-119.9321926109873</v>
      </c>
      <c r="DN28" s="241">
        <f>+Cons_GG!DN19</f>
        <v>112.06814216901293</v>
      </c>
      <c r="DO28" s="241">
        <f>+Cons_GG!DO19</f>
        <v>34.889650548334146</v>
      </c>
      <c r="DP28" s="241">
        <f>+Cons_GG!DP19</f>
        <v>58.31661373833343</v>
      </c>
      <c r="DQ28" s="241">
        <f>+Cons_GG!DQ19</f>
        <v>-114.3886081816671</v>
      </c>
      <c r="DR28" s="241">
        <f>+Cons_GG!DR19</f>
        <v>-50.303815051666263</v>
      </c>
      <c r="DS28" s="241">
        <f>+Cons_GG!DS19</f>
        <v>-235.97928007166686</v>
      </c>
      <c r="DT28" s="241">
        <f>+Cons_GG!DT19</f>
        <v>235.58858067833387</v>
      </c>
      <c r="DU28" s="241">
        <f>+Cons_GG!DU19</f>
        <v>44.03163256833362</v>
      </c>
      <c r="DV28" s="241">
        <f>+Cons_GG!DV19</f>
        <v>-22.601344611666548</v>
      </c>
      <c r="DW28" s="241">
        <f>+Cons_GG!DW19</f>
        <v>16.201381088332795</v>
      </c>
      <c r="DX28" s="241">
        <f>+Cons_GG!DX19</f>
        <v>37.087750768333265</v>
      </c>
      <c r="DY28" s="241">
        <f>+Cons_GG!DY19</f>
        <v>4.5918481283329626</v>
      </c>
      <c r="DZ28" s="241">
        <f>+Cons_GG!DZ19</f>
        <v>128.20730312833405</v>
      </c>
      <c r="EA28" s="241">
        <f>+Cons_GG!EA19</f>
        <v>-88.036142526667732</v>
      </c>
      <c r="EB28" s="241">
        <f>+Cons_GG!EB19</f>
        <v>146.24593900133374</v>
      </c>
      <c r="EC28" s="241">
        <f>+Cons_GG!EC19</f>
        <v>665.90546065138244</v>
      </c>
      <c r="ED28" s="241">
        <f>+Cons_GG!ED19</f>
        <v>-225.42629824266726</v>
      </c>
      <c r="EE28" s="241">
        <f>+Cons_GG!EE19</f>
        <v>-346.11352080666649</v>
      </c>
      <c r="EF28" s="241">
        <f>+Cons_GG!EF19</f>
        <v>539.5221805313339</v>
      </c>
      <c r="EG28" s="241">
        <f>+Cons_GG!EG19</f>
        <v>-143.78769952266711</v>
      </c>
      <c r="EH28" s="241">
        <f>+Cons_GG!EH19</f>
        <v>-59.780601378667342</v>
      </c>
      <c r="EI28" s="241">
        <f>+Cons_GG!EI19</f>
        <v>691.857614239334</v>
      </c>
      <c r="EJ28" s="241">
        <f>+Cons_GG!EJ19</f>
        <v>-107.94579584658467</v>
      </c>
      <c r="EK28" s="241">
        <f>+Cons_GG!EK19</f>
        <v>332.27163418333362</v>
      </c>
      <c r="EL28" s="241">
        <f>+Cons_GG!EL19</f>
        <v>506.42691495633437</v>
      </c>
      <c r="EM28" s="241">
        <f>+Cons_GG!EM19</f>
        <v>-418.75749692726129</v>
      </c>
      <c r="EN28" s="241">
        <f>+Cons_GG!EN19</f>
        <v>524.03752374507894</v>
      </c>
      <c r="EO28" s="241">
        <f>+Cons_GG!EO19</f>
        <v>104.51290434050102</v>
      </c>
      <c r="EP28" s="241">
        <f>+Cons_GG!EP19</f>
        <v>376.51636674807366</v>
      </c>
      <c r="EQ28" s="241">
        <f>+Cons_GG!EQ19</f>
        <v>695.1216564457543</v>
      </c>
      <c r="ER28" s="241">
        <f>+Cons_GG!ER19</f>
        <v>258.54611867044957</v>
      </c>
      <c r="ES28" s="241">
        <f>+Cons_GG!ES19</f>
        <v>221.57191787871801</v>
      </c>
      <c r="ET28" s="241">
        <f>+Cons_GG!ET19</f>
        <v>403.008551975476</v>
      </c>
      <c r="EU28" s="241">
        <f>+Cons_GG!EU19</f>
        <v>234.11593956013758</v>
      </c>
      <c r="EV28" s="241">
        <f>+Cons_GG!EV19</f>
        <v>-456.22267667741238</v>
      </c>
      <c r="EW28" s="241">
        <f>+Cons_GG!EW19</f>
        <v>-206.76468749567255</v>
      </c>
      <c r="EX28" s="241">
        <f>+Cons_GG!EX19</f>
        <v>390.76347340605201</v>
      </c>
      <c r="EY28" s="241">
        <f>+Cons_GG!EY19</f>
        <v>441.28988140159896</v>
      </c>
      <c r="EZ28" s="241">
        <f>+Cons_GG!EZ19</f>
        <v>71.195927512151115</v>
      </c>
      <c r="FA28" s="241">
        <f>+Cons_GG!FA19</f>
        <v>-313.67705288249931</v>
      </c>
      <c r="FB28" s="241">
        <f>+Cons_GG!FB19</f>
        <v>322.55541991286339</v>
      </c>
      <c r="FC28" s="242">
        <f>+Cons_GG!FC19</f>
        <v>-295.38316233877885</v>
      </c>
      <c r="FD28" s="242">
        <f>+Cons_GG!FD19</f>
        <v>127.66966187681652</v>
      </c>
      <c r="FE28" s="242">
        <f>+Cons_GG!FE19</f>
        <v>189.51269551511996</v>
      </c>
      <c r="FF28" s="242">
        <f>+Cons_GG!FF19</f>
        <v>278.50954178679979</v>
      </c>
      <c r="FG28" s="242">
        <f>+Cons_GG!FG19</f>
        <v>-396.29612563349946</v>
      </c>
      <c r="FH28" s="242">
        <f>+Cons_GG!FH19</f>
        <v>-107.79616044500017</v>
      </c>
      <c r="FI28" s="242">
        <f>+Cons_GG!FI19</f>
        <v>-248.80108796480019</v>
      </c>
      <c r="FJ28" s="242">
        <f>+Cons_GG!FJ19</f>
        <v>790.39357669188257</v>
      </c>
      <c r="FK28" s="242">
        <f>+Cons_GG!FK19</f>
        <v>-259.2991127150014</v>
      </c>
      <c r="FL28" s="242">
        <f>+Cons_GG!FL19</f>
        <v>186.01574691262081</v>
      </c>
      <c r="FM28" s="242">
        <f>+Cons_GG!FM19</f>
        <v>207.66737305000089</v>
      </c>
      <c r="FN28" s="242">
        <f>+Cons_GG!FN19</f>
        <v>-36.670014660000277</v>
      </c>
      <c r="FO28" s="242">
        <f>+Cons_GG!FO19</f>
        <v>-110.34236136128229</v>
      </c>
      <c r="FP28" s="242">
        <f>+Cons_GG!FP19</f>
        <v>155.05809555000042</v>
      </c>
      <c r="FQ28" s="242">
        <f>+Cons_GG!FQ19</f>
        <v>-32.334242939998312</v>
      </c>
      <c r="FR28" s="242">
        <f>+Cons_GG!FR19</f>
        <v>154.98413305987538</v>
      </c>
      <c r="FS28" s="242">
        <f>+Cons_GG!FS19</f>
        <v>226.0847266199998</v>
      </c>
      <c r="FT28" s="242">
        <f>+Cons_GG!FT19</f>
        <v>-217.64984555666763</v>
      </c>
      <c r="FU28" s="242">
        <f>+Cons_GG!FU19</f>
        <v>557.49167742266695</v>
      </c>
      <c r="FV28" s="242">
        <f>+Cons_GG!FV19</f>
        <v>82.664141020002006</v>
      </c>
      <c r="FW28" s="242">
        <f>+Cons_GG!FW19</f>
        <v>-154.76187416200051</v>
      </c>
      <c r="FX28" s="242">
        <f>+Cons_GG!FX19</f>
        <v>755.71906703000047</v>
      </c>
      <c r="FY28" s="242">
        <f>+Cons_GG!FY19</f>
        <v>282.01616942235114</v>
      </c>
      <c r="FZ28" s="242">
        <f>+Cons_GG!FZ19</f>
        <v>-39.433091228000109</v>
      </c>
      <c r="GA28" s="242">
        <f>+Cons_GG!GA19</f>
        <v>118.7031153920006</v>
      </c>
      <c r="GB28" s="242">
        <f>+Cons_GG!GB19</f>
        <v>187.58819235672718</v>
      </c>
      <c r="GC28" s="242">
        <f>+Cons_GG!GC19</f>
        <v>466.93587198799929</v>
      </c>
      <c r="GD28" s="242">
        <f>+Cons_GG!GD19</f>
        <v>-31.75275833999919</v>
      </c>
      <c r="GE28" s="242">
        <f>+Cons_GG!GE19</f>
        <v>79.215733317747791</v>
      </c>
      <c r="GF28" s="242">
        <f>+Cons_GG!GF19</f>
        <v>410.46679228960744</v>
      </c>
      <c r="GG28" s="242">
        <f>+Cons_GG!GG19</f>
        <v>189.01502398333548</v>
      </c>
      <c r="GH28" s="242">
        <f>+Cons_GG!GH19</f>
        <v>601.96943427472354</v>
      </c>
    </row>
    <row r="29" spans="2:202" s="215" customFormat="1">
      <c r="B29" s="313" t="s">
        <v>71</v>
      </c>
      <c r="C29" s="307" t="s">
        <v>173</v>
      </c>
      <c r="D29" s="321">
        <f t="shared" si="101"/>
        <v>589.00574379099726</v>
      </c>
      <c r="E29" s="234">
        <f t="shared" si="102"/>
        <v>1031.1062045340011</v>
      </c>
      <c r="F29" s="234">
        <f t="shared" si="103"/>
        <v>1264.7495143399983</v>
      </c>
      <c r="G29" s="234">
        <f t="shared" si="104"/>
        <v>1473.4820885100021</v>
      </c>
      <c r="H29" s="234">
        <f t="shared" si="105"/>
        <v>-869.59492529699969</v>
      </c>
      <c r="I29" s="234">
        <f t="shared" si="106"/>
        <v>-463.27871345000005</v>
      </c>
      <c r="J29" s="234">
        <f t="shared" si="107"/>
        <v>-844.80026863926003</v>
      </c>
      <c r="K29" s="234">
        <f t="shared" si="108"/>
        <v>-21.600033000739931</v>
      </c>
      <c r="L29" s="234">
        <f t="shared" si="146"/>
        <v>-652.84533808636127</v>
      </c>
      <c r="M29" s="234">
        <f t="shared" si="147"/>
        <v>257.15626774400141</v>
      </c>
      <c r="N29" s="234">
        <f t="shared" si="148"/>
        <v>-264.57003182000022</v>
      </c>
      <c r="O29" s="234">
        <f t="shared" si="109"/>
        <v>366.48561144789784</v>
      </c>
      <c r="P29" s="234">
        <f t="shared" si="110"/>
        <v>149.98073345146133</v>
      </c>
      <c r="Q29" s="234">
        <f t="shared" si="111"/>
        <v>85.968918874485993</v>
      </c>
      <c r="R29" s="234">
        <f t="shared" si="112"/>
        <v>-13.429519982847994</v>
      </c>
      <c r="S29" s="234">
        <f t="shared" si="113"/>
        <v>153.75114059790175</v>
      </c>
      <c r="T29" s="234">
        <f t="shared" si="114"/>
        <v>-141.24121517834081</v>
      </c>
      <c r="U29" s="234">
        <f t="shared" si="115"/>
        <v>1105.9136012636841</v>
      </c>
      <c r="V29" s="234">
        <f t="shared" si="116"/>
        <v>-87.317322149244063</v>
      </c>
      <c r="W29" s="234">
        <f t="shared" si="117"/>
        <v>170.16105532436924</v>
      </c>
      <c r="X29" s="234">
        <f t="shared" si="118"/>
        <v>138.49383219735819</v>
      </c>
      <c r="Y29" s="234">
        <f t="shared" si="119"/>
        <v>154.70090909944716</v>
      </c>
      <c r="Z29" s="234">
        <f t="shared" si="120"/>
        <v>801.39371771882372</v>
      </c>
      <c r="AA29" s="234">
        <f t="shared" si="121"/>
        <v>775.4318462800004</v>
      </c>
      <c r="AB29" s="234">
        <f t="shared" si="122"/>
        <v>349.00134895999838</v>
      </c>
      <c r="AC29" s="234">
        <f t="shared" si="123"/>
        <v>192.40410012000046</v>
      </c>
      <c r="AD29" s="234">
        <f t="shared" si="124"/>
        <v>156.64479315000276</v>
      </c>
      <c r="AE29" s="234">
        <f t="shared" si="125"/>
        <v>-171.37609811000016</v>
      </c>
      <c r="AF29" s="234">
        <f t="shared" si="126"/>
        <v>65.181509919998547</v>
      </c>
      <c r="AG29" s="234">
        <f t="shared" si="127"/>
        <v>-86.604662279998252</v>
      </c>
      <c r="AH29" s="234">
        <f t="shared" si="128"/>
        <v>-676.79567482699986</v>
      </c>
      <c r="AI29" s="234">
        <f t="shared" si="129"/>
        <v>327.61580817000089</v>
      </c>
      <c r="AJ29" s="234">
        <f t="shared" si="130"/>
        <v>-186.29658595000137</v>
      </c>
      <c r="AK29" s="234">
        <f t="shared" si="131"/>
        <v>-235.50144550000113</v>
      </c>
      <c r="AL29" s="234">
        <f t="shared" si="132"/>
        <v>-369.09649016999845</v>
      </c>
      <c r="AM29" s="234">
        <f t="shared" si="133"/>
        <v>-100.20416060000126</v>
      </c>
      <c r="AN29" s="234">
        <f t="shared" si="134"/>
        <v>-170.22974770999883</v>
      </c>
      <c r="AO29" s="234">
        <f t="shared" si="135"/>
        <v>-208.42294182000171</v>
      </c>
      <c r="AP29" s="234">
        <f t="shared" si="136"/>
        <v>-365.94341850925821</v>
      </c>
      <c r="AQ29" s="234">
        <f t="shared" si="137"/>
        <v>-209.27596969073971</v>
      </c>
      <c r="AR29" s="234">
        <f t="shared" si="138"/>
        <v>73.971683289999021</v>
      </c>
      <c r="AS29" s="234">
        <f t="shared" si="139"/>
        <v>136.16194527999974</v>
      </c>
      <c r="AT29" s="234">
        <f t="shared" si="140"/>
        <v>-22.457691879999008</v>
      </c>
      <c r="AU29" s="234">
        <f t="shared" si="46"/>
        <v>43.571425249992444</v>
      </c>
      <c r="AV29" s="234">
        <f t="shared" si="47"/>
        <v>-259.86634220996888</v>
      </c>
      <c r="AW29" s="234">
        <f t="shared" si="48"/>
        <v>-256.78602011002448</v>
      </c>
      <c r="AX29" s="234">
        <f t="shared" si="49"/>
        <v>-179.76440101636035</v>
      </c>
      <c r="AY29" s="234">
        <f t="shared" si="50"/>
        <v>161.41433026000078</v>
      </c>
      <c r="AZ29" s="234">
        <f t="shared" si="51"/>
        <v>53.096827923999165</v>
      </c>
      <c r="BA29" s="234">
        <f t="shared" si="141"/>
        <v>85.805235350000856</v>
      </c>
      <c r="BB29" s="234">
        <f t="shared" si="142"/>
        <v>-43.160125789999434</v>
      </c>
      <c r="BC29" s="234">
        <f t="shared" si="143"/>
        <v>-73.516042419999593</v>
      </c>
      <c r="BD29" s="234">
        <f t="shared" si="144"/>
        <v>-12.679151550001528</v>
      </c>
      <c r="BE29" s="234">
        <f t="shared" si="145"/>
        <v>-28.28141898999921</v>
      </c>
      <c r="BF29" s="234">
        <f t="shared" si="149"/>
        <v>-150.09341885999993</v>
      </c>
      <c r="BG29" s="235">
        <f>+EPNF!BG20</f>
        <v>56.404562416998992</v>
      </c>
      <c r="BH29" s="235">
        <f>+EPNF!BH20</f>
        <v>130.73778649944967</v>
      </c>
      <c r="BI29" s="235">
        <f>+EPNF!BI20</f>
        <v>179.34326253144917</v>
      </c>
      <c r="BJ29" s="235">
        <f>+EPNF!BJ20</f>
        <v>84.062280111884519</v>
      </c>
      <c r="BK29" s="235">
        <f>+EPNF!BK20</f>
        <v>-25.126653332484949</v>
      </c>
      <c r="BL29" s="235">
        <f>+EPNF!BL20</f>
        <v>91.045106672061763</v>
      </c>
      <c r="BM29" s="235">
        <f>+EPNF!BM20</f>
        <v>22.014567000288238</v>
      </c>
      <c r="BN29" s="235">
        <f>+EPNF!BN20</f>
        <v>2.0568288523417522</v>
      </c>
      <c r="BO29" s="235">
        <f>+EPNF!BO20</f>
        <v>61.897523021856003</v>
      </c>
      <c r="BP29" s="235">
        <f>+EPNF!BP20</f>
        <v>-3.5642986182461049</v>
      </c>
      <c r="BQ29" s="235">
        <f>+EPNF!BQ20</f>
        <v>-13.814190476599718</v>
      </c>
      <c r="BR29" s="235">
        <f>+EPNF!BR20</f>
        <v>3.9489691119978279</v>
      </c>
      <c r="BS29" s="235">
        <f>+EPNF!BS20</f>
        <v>2.3364315990010454</v>
      </c>
      <c r="BT29" s="235">
        <f>+EPNF!BT20</f>
        <v>112.56561821970028</v>
      </c>
      <c r="BU29" s="235">
        <f>+EPNF!BU20</f>
        <v>38.849090779200431</v>
      </c>
      <c r="BV29" s="235">
        <f>+EPNF!BV20</f>
        <v>-2.4527842099779864</v>
      </c>
      <c r="BW29" s="235">
        <f>+EPNF!BW20</f>
        <v>-47.197142949873722</v>
      </c>
      <c r="BX29" s="235">
        <f>+EPNF!BX20</f>
        <v>-91.591288018489095</v>
      </c>
      <c r="BY29" s="235">
        <f>+EPNF!BY20</f>
        <v>87.160326619089773</v>
      </c>
      <c r="BZ29" s="235">
        <f>+EPNF!BZ20</f>
        <v>290.36479864952338</v>
      </c>
      <c r="CA29" s="235">
        <f>+EPNF!CA20</f>
        <v>728.38847599507108</v>
      </c>
      <c r="CB29" s="235">
        <f>+EPNF!CB20</f>
        <v>-105.05371144464426</v>
      </c>
      <c r="CC29" s="235">
        <f>+EPNF!CC20</f>
        <v>-45.352672303349252</v>
      </c>
      <c r="CD29" s="235">
        <f>+EPNF!CD20</f>
        <v>63.089061598749453</v>
      </c>
      <c r="CE29" s="235">
        <f>+EPNF!CE20</f>
        <v>97.473928926998667</v>
      </c>
      <c r="CF29" s="235">
        <f>+EPNF!CF20</f>
        <v>187.5580260471491</v>
      </c>
      <c r="CG29" s="235">
        <f>+EPNF!CG20</f>
        <v>-114.87089964977852</v>
      </c>
      <c r="CH29" s="235">
        <f>+EPNF!CH20</f>
        <v>122.19078491048208</v>
      </c>
      <c r="CI29" s="235">
        <f>+EPNF!CI20</f>
        <v>40.193280039196395</v>
      </c>
      <c r="CJ29" s="235">
        <f>+EPNF!CJ20</f>
        <v>-23.89023275232028</v>
      </c>
      <c r="CK29" s="235">
        <f>+EPNF!CK20</f>
        <v>-170.56100367299456</v>
      </c>
      <c r="CL29" s="235">
        <f>+EPNF!CL20</f>
        <v>231.03043629240042</v>
      </c>
      <c r="CM29" s="235">
        <f>+EPNF!CM20</f>
        <v>94.231476480041295</v>
      </c>
      <c r="CN29" s="235">
        <f>+EPNF!CN20</f>
        <v>54.908326264849016</v>
      </c>
      <c r="CO29" s="235">
        <f>+EPNF!CO20</f>
        <v>167.42954349372548</v>
      </c>
      <c r="CP29" s="235">
        <f>+EPNF!CP20</f>
        <v>579.05584796024925</v>
      </c>
      <c r="CQ29" s="235">
        <f>+EPNF!CQ20</f>
        <v>538.21986552000192</v>
      </c>
      <c r="CR29" s="235">
        <f>+EPNF!CR20</f>
        <v>71.382883170000355</v>
      </c>
      <c r="CS29" s="235">
        <f>+EPNF!CS20</f>
        <v>165.82909758999818</v>
      </c>
      <c r="CT29" s="235">
        <f>+EPNF!CT20</f>
        <v>178.41463760000059</v>
      </c>
      <c r="CU29" s="235">
        <f>+EPNF!CU20</f>
        <v>84.136261800001321</v>
      </c>
      <c r="CV29" s="235">
        <f>+EPNF!CV20</f>
        <v>86.450449559996457</v>
      </c>
      <c r="CW29" s="235">
        <f>+EPNF!CW20</f>
        <v>153.32425248000177</v>
      </c>
      <c r="CX29" s="235">
        <f>+EPNF!CX20</f>
        <v>7.7709471700004897</v>
      </c>
      <c r="CY29" s="235">
        <f>+EPNF!CY20</f>
        <v>31.308900469998207</v>
      </c>
      <c r="CZ29" s="235">
        <f>+EPNF!CZ20</f>
        <v>68.468479480013514</v>
      </c>
      <c r="DA29" s="235">
        <f>+EPNF!DA20</f>
        <v>212.46978685998812</v>
      </c>
      <c r="DB29" s="235">
        <f>+EPNF!DB20</f>
        <v>-124.29347318999888</v>
      </c>
      <c r="DC29" s="235">
        <f>+EPNF!DC20</f>
        <v>228.01558474999692</v>
      </c>
      <c r="DD29" s="235">
        <f>+EPNF!DD20</f>
        <v>60.869774330004816</v>
      </c>
      <c r="DE29" s="235">
        <f>+EPNF!DE20</f>
        <v>-460.26145719000192</v>
      </c>
      <c r="DF29" s="235">
        <f>+EPNF!DF20</f>
        <v>-44.536603700001571</v>
      </c>
      <c r="DG29" s="235">
        <f>+EPNF!DG20</f>
        <v>162.81490798000092</v>
      </c>
      <c r="DH29" s="235">
        <f>+EPNF!DH20</f>
        <v>-53.096794360000814</v>
      </c>
      <c r="DI29" s="235">
        <f>+EPNF!DI20</f>
        <v>-21.21854771999714</v>
      </c>
      <c r="DJ29" s="235">
        <f>+EPNF!DJ20</f>
        <v>95.907022299998033</v>
      </c>
      <c r="DK29" s="235">
        <f>+EPNF!DK20</f>
        <v>-161.29313685999915</v>
      </c>
      <c r="DL29" s="235">
        <f>+EPNF!DL20</f>
        <v>20.300401242998305</v>
      </c>
      <c r="DM29" s="235">
        <f>+EPNF!DM20</f>
        <v>-37.728187269997818</v>
      </c>
      <c r="DN29" s="235">
        <f>+EPNF!DN20</f>
        <v>-659.36788880000029</v>
      </c>
      <c r="DO29" s="235">
        <f>+EPNF!DO20</f>
        <v>415.39056389000029</v>
      </c>
      <c r="DP29" s="235">
        <f>+EPNF!DP20</f>
        <v>-42.513183690001256</v>
      </c>
      <c r="DQ29" s="235">
        <f>+EPNF!DQ20</f>
        <v>-45.26157202999817</v>
      </c>
      <c r="DR29" s="235">
        <f>+EPNF!DR20</f>
        <v>-33.014747940002962</v>
      </c>
      <c r="DS29" s="235">
        <f>+EPNF!DS20</f>
        <v>94.174794960001691</v>
      </c>
      <c r="DT29" s="235">
        <f>+EPNF!DT20</f>
        <v>-247.4566329700001</v>
      </c>
      <c r="DU29" s="235">
        <f>+EPNF!DU20</f>
        <v>311.47089355999992</v>
      </c>
      <c r="DV29" s="235">
        <f>+EPNF!DV20</f>
        <v>-271.46061386999992</v>
      </c>
      <c r="DW29" s="235">
        <f>+EPNF!DW20</f>
        <v>-275.51172519000113</v>
      </c>
      <c r="DX29" s="235">
        <f>+EPNF!DX20</f>
        <v>126.58466789999878</v>
      </c>
      <c r="DY29" s="235">
        <f>+EPNF!DY20</f>
        <v>-367.27956724999655</v>
      </c>
      <c r="DZ29" s="235">
        <f>+EPNF!DZ20</f>
        <v>-128.40159082000071</v>
      </c>
      <c r="EA29" s="235">
        <f>+EPNF!EA20</f>
        <v>41.604007240000684</v>
      </c>
      <c r="EB29" s="235">
        <f>+EPNF!EB20</f>
        <v>-110.92913868999977</v>
      </c>
      <c r="EC29" s="235">
        <f>+EPNF!EC20</f>
        <v>-30.879029150002168</v>
      </c>
      <c r="ED29" s="235">
        <f>+EPNF!ED20</f>
        <v>-104.83790528562086</v>
      </c>
      <c r="EE29" s="235">
        <f>+EPNF!EE20</f>
        <v>54.480832015620834</v>
      </c>
      <c r="EF29" s="235">
        <f>+EPNF!EF20</f>
        <v>-119.8726744399988</v>
      </c>
      <c r="EG29" s="235">
        <f>+EPNF!EG20</f>
        <v>26.423379789999846</v>
      </c>
      <c r="EH29" s="235">
        <f>+EPNF!EH20</f>
        <v>-104.11687088000122</v>
      </c>
      <c r="EI29" s="235">
        <f>+EPNF!EI20</f>
        <v>-130.72945073000034</v>
      </c>
      <c r="EJ29" s="235">
        <f>+EPNF!EJ20</f>
        <v>-225.01543362999985</v>
      </c>
      <c r="EK29" s="235">
        <f>+EPNF!EK20</f>
        <v>-127.71944518112969</v>
      </c>
      <c r="EL29" s="235">
        <f>+EPNF!EL20</f>
        <v>-13.208539698128675</v>
      </c>
      <c r="EM29" s="235">
        <f>+EPNF!EM20</f>
        <v>-69.092143600741295</v>
      </c>
      <c r="EN29" s="235">
        <f>+EPNF!EN20</f>
        <v>-83.091978969999715</v>
      </c>
      <c r="EO29" s="235">
        <f>+EPNF!EO20</f>
        <v>-57.09184711999869</v>
      </c>
      <c r="EP29" s="235">
        <f>+EPNF!EP20</f>
        <v>3.8570360799989984</v>
      </c>
      <c r="EQ29" s="235">
        <f>+EPNF!EQ20</f>
        <v>-9.0505806899990802</v>
      </c>
      <c r="ER29" s="235">
        <f>+EPNF!ER20</f>
        <v>79.165227899999095</v>
      </c>
      <c r="ES29" s="235">
        <f>+EPNF!ES20</f>
        <v>158.86339647999912</v>
      </c>
      <c r="ET29" s="235">
        <f>+EPNF!ET20</f>
        <v>162.22476628000095</v>
      </c>
      <c r="EU29" s="235">
        <f>+EPNF!EU20</f>
        <v>-184.9262174800003</v>
      </c>
      <c r="EV29" s="235">
        <f>+EPNF!EV20</f>
        <v>-51.669371160000203</v>
      </c>
      <c r="EW29" s="235">
        <f>+EPNF!EW20</f>
        <v>6.2853470000003213</v>
      </c>
      <c r="EX29" s="235">
        <f>+EPNF!EX20</f>
        <v>22.926332280000874</v>
      </c>
      <c r="EY29" s="235">
        <f>+EPNF!EY20</f>
        <v>-118.14414477996748</v>
      </c>
      <c r="EZ29" s="235">
        <f>+EPNF!EZ20</f>
        <v>-113.91223105002977</v>
      </c>
      <c r="FA29" s="235">
        <f>+EPNF!FA20</f>
        <v>275.62780107998969</v>
      </c>
      <c r="FB29" s="235">
        <f>+EPNF!FB20</f>
        <v>-290.67136191999208</v>
      </c>
      <c r="FC29" s="236">
        <f>+EPNF!FC20</f>
        <v>12.701363070002081</v>
      </c>
      <c r="FD29" s="236">
        <f>+EPNF!FD20</f>
        <v>18.103656640021121</v>
      </c>
      <c r="FE29" s="236">
        <f>+EPNF!FE20</f>
        <v>44.932234260001309</v>
      </c>
      <c r="FF29" s="236">
        <f>+EPNF!FF20</f>
        <v>59.522730509969584</v>
      </c>
      <c r="FG29" s="236">
        <f>+EPNF!FG20</f>
        <v>-361.24098487999538</v>
      </c>
      <c r="FH29" s="236">
        <f>+EPNF!FH20</f>
        <v>3.9008712900010671</v>
      </c>
      <c r="FI29" s="236">
        <f>+EPNF!FI20</f>
        <v>-65.474584210001424</v>
      </c>
      <c r="FJ29" s="236">
        <f>+EPNF!FJ20</f>
        <v>-118.19068809636001</v>
      </c>
      <c r="FK29" s="236">
        <f>+EPNF!FK20</f>
        <v>-22.165014520000447</v>
      </c>
      <c r="FL29" s="236">
        <f>+EPNF!FL20</f>
        <v>104.297448220001</v>
      </c>
      <c r="FM29" s="236">
        <f>+EPNF!FM20</f>
        <v>79.28189656000022</v>
      </c>
      <c r="FN29" s="236">
        <f>+EPNF!FN20</f>
        <v>21.551580179998602</v>
      </c>
      <c r="FO29" s="236">
        <f>+EPNF!FO20</f>
        <v>20.681874000001002</v>
      </c>
      <c r="FP29" s="236">
        <f>+EPNF!FP20</f>
        <v>10.863373743999562</v>
      </c>
      <c r="FQ29" s="236">
        <f>+EPNF!FQ20</f>
        <v>-40.657885249999076</v>
      </c>
      <c r="FR29" s="236">
        <f>+EPNF!FR20</f>
        <v>100.14507916999968</v>
      </c>
      <c r="FS29" s="236">
        <f>+EPNF!FS20</f>
        <v>26.318041430000253</v>
      </c>
      <c r="FT29" s="236">
        <f>+EPNF!FT20</f>
        <v>-26.545229720000851</v>
      </c>
      <c r="FU29" s="236">
        <f>+EPNF!FU20</f>
        <v>-56.539415479999469</v>
      </c>
      <c r="FV29" s="236">
        <f>+EPNF!FV20</f>
        <v>39.92451941000089</v>
      </c>
      <c r="FW29" s="236">
        <f>+EPNF!FW20</f>
        <v>-145.37792012999964</v>
      </c>
      <c r="FX29" s="236">
        <f>+EPNF!FX20</f>
        <v>48.320776169999803</v>
      </c>
      <c r="FY29" s="236">
        <f>+EPNF!FY20</f>
        <v>23.541101540000248</v>
      </c>
      <c r="FZ29" s="236">
        <f>+EPNF!FZ20</f>
        <v>-115.17805138000065</v>
      </c>
      <c r="GA29" s="236">
        <f>+EPNF!GA20</f>
        <v>58.94093273000054</v>
      </c>
      <c r="GB29" s="236">
        <f>+EPNF!GB20</f>
        <v>43.557967099998585</v>
      </c>
      <c r="GC29" s="236">
        <f>+EPNF!GC20</f>
        <v>-11.578785339998715</v>
      </c>
      <c r="GD29" s="236">
        <f>+EPNF!GD20</f>
        <v>-88.375030980000275</v>
      </c>
      <c r="GE29" s="236">
        <f>+EPNF!GE20</f>
        <v>71.672397329999782</v>
      </c>
      <c r="GF29" s="236">
        <f>+EPNF!GF20</f>
        <v>-22.543343439999802</v>
      </c>
      <c r="GG29" s="236">
        <f>+EPNF!GG20</f>
        <v>-64.119629339999861</v>
      </c>
      <c r="GH29" s="236">
        <f>+EPNF!GH20</f>
        <v>-63.430446080000252</v>
      </c>
    </row>
    <row r="30" spans="2:202" s="243" customFormat="1">
      <c r="B30" s="314" t="s">
        <v>5</v>
      </c>
      <c r="C30" s="312" t="s">
        <v>173</v>
      </c>
      <c r="D30" s="275">
        <f t="shared" si="101"/>
        <v>474.95013520602589</v>
      </c>
      <c r="E30" s="242">
        <f t="shared" si="102"/>
        <v>575.53821246431914</v>
      </c>
      <c r="F30" s="242">
        <f t="shared" si="103"/>
        <v>55.390084940391546</v>
      </c>
      <c r="G30" s="242">
        <f t="shared" si="104"/>
        <v>286.14968488348563</v>
      </c>
      <c r="H30" s="242">
        <f t="shared" si="105"/>
        <v>-29.264102130000197</v>
      </c>
      <c r="I30" s="242">
        <f t="shared" si="106"/>
        <v>597.34169736000081</v>
      </c>
      <c r="J30" s="242">
        <f t="shared" si="107"/>
        <v>-108.64599181304484</v>
      </c>
      <c r="K30" s="242">
        <f t="shared" si="108"/>
        <v>235.91839138304448</v>
      </c>
      <c r="L30" s="242">
        <f t="shared" si="146"/>
        <v>-403.60344661999972</v>
      </c>
      <c r="M30" s="242">
        <f t="shared" si="147"/>
        <v>117.06841475000056</v>
      </c>
      <c r="N30" s="242">
        <f t="shared" si="148"/>
        <v>855.49678161000054</v>
      </c>
      <c r="O30" s="242">
        <f t="shared" si="109"/>
        <v>-92.822604179575137</v>
      </c>
      <c r="P30" s="242">
        <f t="shared" si="110"/>
        <v>-19.750106509999984</v>
      </c>
      <c r="Q30" s="242">
        <f t="shared" si="111"/>
        <v>314.55124093333029</v>
      </c>
      <c r="R30" s="242">
        <f t="shared" si="112"/>
        <v>272.97160496227076</v>
      </c>
      <c r="S30" s="242">
        <f t="shared" si="113"/>
        <v>14.526629343671338</v>
      </c>
      <c r="T30" s="242">
        <f t="shared" si="114"/>
        <v>-38.638562651491014</v>
      </c>
      <c r="U30" s="242">
        <f t="shared" si="115"/>
        <v>938.81446290546751</v>
      </c>
      <c r="V30" s="242">
        <f t="shared" si="116"/>
        <v>-339.16431713332867</v>
      </c>
      <c r="W30" s="242">
        <f t="shared" si="117"/>
        <v>-74.06423046503204</v>
      </c>
      <c r="X30" s="242">
        <f t="shared" si="118"/>
        <v>-257.3598271125162</v>
      </c>
      <c r="Y30" s="242">
        <f t="shared" si="119"/>
        <v>-144.98116387807772</v>
      </c>
      <c r="Z30" s="242">
        <f t="shared" si="120"/>
        <v>531.79530639601739</v>
      </c>
      <c r="AA30" s="242">
        <f t="shared" si="121"/>
        <v>303.55586713332877</v>
      </c>
      <c r="AB30" s="242">
        <f t="shared" si="122"/>
        <v>-46.621358239999992</v>
      </c>
      <c r="AC30" s="242">
        <f t="shared" si="123"/>
        <v>-51.781452069842949</v>
      </c>
      <c r="AD30" s="242">
        <f t="shared" si="124"/>
        <v>80.996628059999793</v>
      </c>
      <c r="AE30" s="242">
        <f t="shared" si="125"/>
        <v>-652.46070144000032</v>
      </c>
      <c r="AF30" s="242">
        <f t="shared" si="126"/>
        <v>-143.31585332</v>
      </c>
      <c r="AG30" s="242">
        <f t="shared" si="127"/>
        <v>462.94155345999991</v>
      </c>
      <c r="AH30" s="242">
        <f t="shared" si="128"/>
        <v>303.57089916999996</v>
      </c>
      <c r="AI30" s="242">
        <f t="shared" si="129"/>
        <v>-22.952856729999663</v>
      </c>
      <c r="AJ30" s="242">
        <f t="shared" si="130"/>
        <v>747.17324087999998</v>
      </c>
      <c r="AK30" s="242">
        <f t="shared" si="131"/>
        <v>24.080341350000033</v>
      </c>
      <c r="AL30" s="242">
        <f t="shared" si="132"/>
        <v>-150.95902813999948</v>
      </c>
      <c r="AM30" s="242">
        <f t="shared" si="133"/>
        <v>-166.43093436330057</v>
      </c>
      <c r="AN30" s="242">
        <f t="shared" si="134"/>
        <v>4.7106806133004682</v>
      </c>
      <c r="AO30" s="242">
        <f t="shared" si="135"/>
        <v>21.865239610000089</v>
      </c>
      <c r="AP30" s="242">
        <f t="shared" si="136"/>
        <v>31.209022326955189</v>
      </c>
      <c r="AQ30" s="242">
        <f t="shared" si="137"/>
        <v>261.88503385304466</v>
      </c>
      <c r="AR30" s="242">
        <f t="shared" si="138"/>
        <v>-112.36092363000031</v>
      </c>
      <c r="AS30" s="242">
        <f t="shared" si="139"/>
        <v>49.774218610000311</v>
      </c>
      <c r="AT30" s="242">
        <f t="shared" si="140"/>
        <v>36.620062549999815</v>
      </c>
      <c r="AU30" s="242">
        <f t="shared" si="46"/>
        <v>28.502886420000422</v>
      </c>
      <c r="AV30" s="242">
        <f t="shared" si="47"/>
        <v>-432.5045656600002</v>
      </c>
      <c r="AW30" s="242">
        <f t="shared" si="48"/>
        <v>-31.394225759999998</v>
      </c>
      <c r="AX30" s="242">
        <f t="shared" si="49"/>
        <v>31.792458379999992</v>
      </c>
      <c r="AY30" s="242">
        <f t="shared" si="50"/>
        <v>68.620164490000434</v>
      </c>
      <c r="AZ30" s="242">
        <f t="shared" si="51"/>
        <v>-127.87363637999988</v>
      </c>
      <c r="BA30" s="242">
        <f t="shared" si="141"/>
        <v>-45.414372570000296</v>
      </c>
      <c r="BB30" s="242">
        <f t="shared" si="142"/>
        <v>221.7362592100003</v>
      </c>
      <c r="BC30" s="242">
        <f t="shared" si="143"/>
        <v>140.29473844999998</v>
      </c>
      <c r="BD30" s="242">
        <f t="shared" si="144"/>
        <v>8.2487983199999064</v>
      </c>
      <c r="BE30" s="242">
        <f t="shared" si="145"/>
        <v>225.91773062000016</v>
      </c>
      <c r="BF30" s="242">
        <f t="shared" si="149"/>
        <v>481.03551422000049</v>
      </c>
      <c r="BG30" s="241">
        <f>+Cons_SPNF!BG20</f>
        <v>-23.97597372872913</v>
      </c>
      <c r="BH30" s="241">
        <f>+Cons_SPNF!BH20</f>
        <v>3.3725674891540081</v>
      </c>
      <c r="BI30" s="241">
        <f>+Cons_SPNF!BI20</f>
        <v>-72.219197940000015</v>
      </c>
      <c r="BJ30" s="241">
        <f>+Cons_SPNF!BJ20</f>
        <v>-20.716683429999986</v>
      </c>
      <c r="BK30" s="241">
        <f>+Cons_SPNF!BK20</f>
        <v>4.2226366799999937</v>
      </c>
      <c r="BL30" s="241">
        <f>+Cons_SPNF!BL20</f>
        <v>-3.2560597599999923</v>
      </c>
      <c r="BM30" s="241">
        <f>+Cons_SPNF!BM20</f>
        <v>268.40749582443777</v>
      </c>
      <c r="BN30" s="241">
        <f>+Cons_SPNF!BN20</f>
        <v>2.1222983088925282</v>
      </c>
      <c r="BO30" s="241">
        <f>+Cons_SPNF!BO20</f>
        <v>44.021446799999964</v>
      </c>
      <c r="BP30" s="241">
        <f>+Cons_SPNF!BP20</f>
        <v>23.857588820000057</v>
      </c>
      <c r="BQ30" s="241">
        <f>+Cons_SPNF!BQ20</f>
        <v>111.60343431989418</v>
      </c>
      <c r="BR30" s="241">
        <f>+Cons_SPNF!BR20</f>
        <v>137.51058182237654</v>
      </c>
      <c r="BS30" s="241">
        <f>+Cons_SPNF!BS20</f>
        <v>-58.093276963000022</v>
      </c>
      <c r="BT30" s="241">
        <f>+Cons_SPNF!BT20</f>
        <v>78.936323006671273</v>
      </c>
      <c r="BU30" s="241">
        <f>+Cons_SPNF!BU20</f>
        <v>-6.3164166999999125</v>
      </c>
      <c r="BV30" s="241">
        <f>+Cons_SPNF!BV20</f>
        <v>60.678005640728166</v>
      </c>
      <c r="BW30" s="241">
        <f>+Cons_SPNF!BW20</f>
        <v>-134.26538005332858</v>
      </c>
      <c r="BX30" s="241">
        <f>+Cons_SPNF!BX20</f>
        <v>34.948811761109397</v>
      </c>
      <c r="BY30" s="241">
        <f>+Cons_SPNF!BY20</f>
        <v>54.263664803234022</v>
      </c>
      <c r="BZ30" s="241">
        <f>+Cons_SPNF!BZ20</f>
        <v>-231.58881447443792</v>
      </c>
      <c r="CA30" s="241">
        <f>+Cons_SPNF!CA20</f>
        <v>1116.1396125766714</v>
      </c>
      <c r="CB30" s="241">
        <f>+Cons_SPNF!CB20</f>
        <v>-34.166797990000276</v>
      </c>
      <c r="CC30" s="241">
        <f>+Cons_SPNF!CC20</f>
        <v>-201.10765445332834</v>
      </c>
      <c r="CD30" s="241">
        <f>+Cons_SPNF!CD20</f>
        <v>-103.88986469000004</v>
      </c>
      <c r="CE30" s="241">
        <f>+Cons_SPNF!CE20</f>
        <v>-37.56189349999994</v>
      </c>
      <c r="CF30" s="241">
        <f>+Cons_SPNF!CF20</f>
        <v>64.918605413199927</v>
      </c>
      <c r="CG30" s="241">
        <f>+Cons_SPNF!CG20</f>
        <v>-101.42094237823203</v>
      </c>
      <c r="CH30" s="241">
        <f>+Cons_SPNF!CH20</f>
        <v>-44.211719204578223</v>
      </c>
      <c r="CI30" s="241">
        <f>+Cons_SPNF!CI20</f>
        <v>-137.22146513371831</v>
      </c>
      <c r="CJ30" s="241">
        <f>+Cons_SPNF!CJ20</f>
        <v>-75.92664277421963</v>
      </c>
      <c r="CK30" s="241">
        <f>+Cons_SPNF!CK20</f>
        <v>-148.06164114647771</v>
      </c>
      <c r="CL30" s="241">
        <f>+Cons_SPNF!CL20</f>
        <v>-56.492338950000153</v>
      </c>
      <c r="CM30" s="241">
        <f>+Cons_SPNF!CM20</f>
        <v>59.572816218400121</v>
      </c>
      <c r="CN30" s="241">
        <f>+Cons_SPNF!CN20</f>
        <v>38.636155014928526</v>
      </c>
      <c r="CO30" s="241">
        <f>+Cons_SPNF!CO20</f>
        <v>20.804582728979348</v>
      </c>
      <c r="CP30" s="241">
        <f>+Cons_SPNF!CP20</f>
        <v>472.35456865210955</v>
      </c>
      <c r="CQ30" s="241">
        <f>+Cons_SPNF!CQ20</f>
        <v>332.94658313332872</v>
      </c>
      <c r="CR30" s="241">
        <f>+Cons_SPNF!CR20</f>
        <v>40.723016330000206</v>
      </c>
      <c r="CS30" s="241">
        <f>+Cons_SPNF!CS20</f>
        <v>-70.113732330000147</v>
      </c>
      <c r="CT30" s="241">
        <f>+Cons_SPNF!CT20</f>
        <v>9.5422626800001726</v>
      </c>
      <c r="CU30" s="241">
        <f>+Cons_SPNF!CU20</f>
        <v>32.899475359999776</v>
      </c>
      <c r="CV30" s="241">
        <f>+Cons_SPNF!CV20</f>
        <v>-89.063096279999939</v>
      </c>
      <c r="CW30" s="241">
        <f>+Cons_SPNF!CW20</f>
        <v>-48.391570849843227</v>
      </c>
      <c r="CX30" s="241">
        <f>+Cons_SPNF!CX20</f>
        <v>72.26470448000012</v>
      </c>
      <c r="CY30" s="241">
        <f>+Cons_SPNF!CY20</f>
        <v>-75.654585699999842</v>
      </c>
      <c r="CZ30" s="241">
        <f>+Cons_SPNF!CZ20</f>
        <v>101.8748737299999</v>
      </c>
      <c r="DA30" s="241">
        <f>+Cons_SPNF!DA20</f>
        <v>51.784018280000012</v>
      </c>
      <c r="DB30" s="241">
        <f>+Cons_SPNF!DB20</f>
        <v>-72.662263950000138</v>
      </c>
      <c r="DC30" s="241">
        <f>+Cons_SPNF!DC20</f>
        <v>-762.9100441500002</v>
      </c>
      <c r="DD30" s="241">
        <f>+Cons_SPNF!DD20</f>
        <v>49.178362099999987</v>
      </c>
      <c r="DE30" s="241">
        <f>+Cons_SPNF!DE20</f>
        <v>61.270980609999981</v>
      </c>
      <c r="DF30" s="241">
        <f>+Cons_SPNF!DF20</f>
        <v>-209.10409371999995</v>
      </c>
      <c r="DG30" s="241">
        <f>+Cons_SPNF!DG20</f>
        <v>63.772638760000014</v>
      </c>
      <c r="DH30" s="241">
        <f>+Cons_SPNF!DH20</f>
        <v>2.015601639999943</v>
      </c>
      <c r="DI30" s="241">
        <f>+Cons_SPNF!DI20</f>
        <v>-23.043986220000129</v>
      </c>
      <c r="DJ30" s="241">
        <f>+Cons_SPNF!DJ20</f>
        <v>1.3673064300000739</v>
      </c>
      <c r="DK30" s="241">
        <f>+Cons_SPNF!DK20</f>
        <v>484.61823324999995</v>
      </c>
      <c r="DL30" s="241">
        <f>+Cons_SPNF!DL20</f>
        <v>-156.47010037000004</v>
      </c>
      <c r="DM30" s="241">
        <f>+Cons_SPNF!DM20</f>
        <v>-239.41275897000006</v>
      </c>
      <c r="DN30" s="241">
        <f>+Cons_SPNF!DN20</f>
        <v>699.45375851000006</v>
      </c>
      <c r="DO30" s="241">
        <f>+Cons_SPNF!DO20</f>
        <v>24.430237740000091</v>
      </c>
      <c r="DP30" s="241">
        <f>+Cons_SPNF!DP20</f>
        <v>-58.343566839999923</v>
      </c>
      <c r="DQ30" s="241">
        <f>+Cons_SPNF!DQ20</f>
        <v>10.960472370000165</v>
      </c>
      <c r="DR30" s="241">
        <f>+Cons_SPNF!DR20</f>
        <v>307.64920973</v>
      </c>
      <c r="DS30" s="241">
        <f>+Cons_SPNF!DS20</f>
        <v>339.7617893800001</v>
      </c>
      <c r="DT30" s="241">
        <f>+Cons_SPNF!DT20</f>
        <v>99.762241769999818</v>
      </c>
      <c r="DU30" s="241">
        <f>+Cons_SPNF!DU20</f>
        <v>-55.002047069999996</v>
      </c>
      <c r="DV30" s="241">
        <f>+Cons_SPNF!DV20</f>
        <v>107.47802058000003</v>
      </c>
      <c r="DW30" s="241">
        <f>+Cons_SPNF!DW20</f>
        <v>-28.395632160000005</v>
      </c>
      <c r="DX30" s="241">
        <f>+Cons_SPNF!DX20</f>
        <v>31.971285180000699</v>
      </c>
      <c r="DY30" s="241">
        <f>+Cons_SPNF!DY20</f>
        <v>226.80669003999941</v>
      </c>
      <c r="DZ30" s="241">
        <f>+Cons_SPNF!DZ20</f>
        <v>-409.73700335999956</v>
      </c>
      <c r="EA30" s="241">
        <f>+Cons_SPNF!EA20</f>
        <v>-126.5019737600005</v>
      </c>
      <c r="EB30" s="241">
        <f>+Cons_SPNF!EB20</f>
        <v>-61.157596029999738</v>
      </c>
      <c r="EC30" s="241">
        <f>+Cons_SPNF!EC20</f>
        <v>21.228635426699675</v>
      </c>
      <c r="ED30" s="241">
        <f>+Cons_SPNF!ED20</f>
        <v>16.531929627679332</v>
      </c>
      <c r="EE30" s="241">
        <f>+Cons_SPNF!EE20</f>
        <v>9.2317512556209707</v>
      </c>
      <c r="EF30" s="241">
        <f>+Cons_SPNF!EF20</f>
        <v>-21.053000269999835</v>
      </c>
      <c r="EG30" s="241">
        <f>+Cons_SPNF!EG20</f>
        <v>10.139661499999853</v>
      </c>
      <c r="EH30" s="241">
        <f>+Cons_SPNF!EH20</f>
        <v>9.9979376699999705</v>
      </c>
      <c r="EI30" s="241">
        <f>+Cons_SPNF!EI20</f>
        <v>1.7276404400002632</v>
      </c>
      <c r="EJ30" s="241">
        <f>+Cons_SPNF!EJ20</f>
        <v>0.3818021299998382</v>
      </c>
      <c r="EK30" s="241">
        <f>+Cons_SPNF!EK20</f>
        <v>-31.380231415279894</v>
      </c>
      <c r="EL30" s="241">
        <f>+Cons_SPNF!EL20</f>
        <v>62.207451612235246</v>
      </c>
      <c r="EM30" s="241">
        <f>+Cons_SPNF!EM20</f>
        <v>55.195651783044347</v>
      </c>
      <c r="EN30" s="241">
        <f>+Cons_SPNF!EN20</f>
        <v>-25.917629690000254</v>
      </c>
      <c r="EO30" s="241">
        <f>+Cons_SPNF!EO20</f>
        <v>232.60701176000057</v>
      </c>
      <c r="EP30" s="241">
        <f>+Cons_SPNF!EP20</f>
        <v>-109.66208166000081</v>
      </c>
      <c r="EQ30" s="241">
        <f>+Cons_SPNF!EQ20</f>
        <v>-5.6616050699993892</v>
      </c>
      <c r="ER30" s="241">
        <f>+Cons_SPNF!ER20</f>
        <v>2.9627630999998744</v>
      </c>
      <c r="ES30" s="241">
        <f>+Cons_SPNF!ES20</f>
        <v>9.0628251700000586</v>
      </c>
      <c r="ET30" s="241">
        <f>+Cons_SPNF!ET20</f>
        <v>31.515283250000273</v>
      </c>
      <c r="EU30" s="241">
        <f>+Cons_SPNF!EU20</f>
        <v>9.1961101899999793</v>
      </c>
      <c r="EV30" s="241">
        <f>+Cons_SPNF!EV20</f>
        <v>10.21023402000014</v>
      </c>
      <c r="EW30" s="241">
        <f>+Cons_SPNF!EW20</f>
        <v>84.48427158999985</v>
      </c>
      <c r="EX30" s="241">
        <f>+Cons_SPNF!EX20</f>
        <v>-58.074443060000178</v>
      </c>
      <c r="EY30" s="241">
        <f>+Cons_SPNF!EY20</f>
        <v>-12.801076849999985</v>
      </c>
      <c r="EZ30" s="241">
        <f>+Cons_SPNF!EZ20</f>
        <v>11.660623970000227</v>
      </c>
      <c r="FA30" s="241">
        <f>+Cons_SPNF!FA20</f>
        <v>29.643339300000179</v>
      </c>
      <c r="FB30" s="241">
        <f>+Cons_SPNF!FB20</f>
        <v>-424.94249086000013</v>
      </c>
      <c r="FC30" s="242">
        <f>+Cons_SPNF!FC20</f>
        <v>-43.734277150000011</v>
      </c>
      <c r="FD30" s="242">
        <f>+Cons_SPNF!FD20</f>
        <v>36.172202349999971</v>
      </c>
      <c r="FE30" s="242">
        <f>+Cons_SPNF!FE20</f>
        <v>-6.8844571900000844</v>
      </c>
      <c r="FF30" s="242">
        <f>+Cons_SPNF!FF20</f>
        <v>-22.032873029999873</v>
      </c>
      <c r="FG30" s="242">
        <f>+Cons_SPNF!FG20</f>
        <v>-2.4768955400000392</v>
      </c>
      <c r="FH30" s="242">
        <f>+Cons_SPNF!FH20</f>
        <v>29.496379440000041</v>
      </c>
      <c r="FI30" s="242">
        <f>+Cons_SPNF!FI20</f>
        <v>-0.56488587000018409</v>
      </c>
      <c r="FJ30" s="242">
        <f>+Cons_SPNF!FJ20</f>
        <v>2.8609648100001355</v>
      </c>
      <c r="FK30" s="242">
        <f>+Cons_SPNF!FK20</f>
        <v>16.524632910000491</v>
      </c>
      <c r="FL30" s="242">
        <f>+Cons_SPNF!FL20</f>
        <v>2.4906005699997422</v>
      </c>
      <c r="FM30" s="242">
        <f>+Cons_SPNF!FM20</f>
        <v>49.6049310100002</v>
      </c>
      <c r="FN30" s="242">
        <f>+Cons_SPNF!FN20</f>
        <v>-66.472767260000182</v>
      </c>
      <c r="FO30" s="242">
        <f>+Cons_SPNF!FO20</f>
        <v>4.0458884100000887</v>
      </c>
      <c r="FP30" s="242">
        <f>+Cons_SPNF!FP20</f>
        <v>-65.446757529999786</v>
      </c>
      <c r="FQ30" s="242">
        <f>+Cons_SPNF!FQ20</f>
        <v>-3.4962300200002119</v>
      </c>
      <c r="FR30" s="242">
        <f>+Cons_SPNF!FR20</f>
        <v>39.090673860000152</v>
      </c>
      <c r="FS30" s="242">
        <f>+Cons_SPNF!FS20</f>
        <v>-81.008816410000236</v>
      </c>
      <c r="FT30" s="242">
        <f>+Cons_SPNF!FT20</f>
        <v>3.6775940000097762E-2</v>
      </c>
      <c r="FU30" s="242">
        <f>+Cons_SPNF!FU20</f>
        <v>194.07257128000015</v>
      </c>
      <c r="FV30" s="242">
        <f>+Cons_SPNF!FV20</f>
        <v>27.626911990000053</v>
      </c>
      <c r="FW30" s="242">
        <f>+Cons_SPNF!FW20</f>
        <v>-70.037973930000049</v>
      </c>
      <c r="FX30" s="242">
        <f>+Cons_SPNF!FX20</f>
        <v>255.07473698000013</v>
      </c>
      <c r="FY30" s="242">
        <f>+Cons_SPNF!FY20</f>
        <v>-44.742024600000093</v>
      </c>
      <c r="FZ30" s="242">
        <f>+Cons_SPNF!FZ20</f>
        <v>-49.85744766000019</v>
      </c>
      <c r="GA30" s="242">
        <f>+Cons_SPNF!GA20</f>
        <v>29.777871209999574</v>
      </c>
      <c r="GB30" s="242">
        <f>+Cons_SPNF!GB20</f>
        <v>28.328374770000522</v>
      </c>
      <c r="GC30" s="242">
        <f>+Cons_SPNF!GC20</f>
        <v>111.47759043999974</v>
      </c>
      <c r="GD30" s="242">
        <f>+Cons_SPNF!GD20</f>
        <v>101.45622002000042</v>
      </c>
      <c r="GE30" s="242">
        <f>+Cons_SPNF!GE20</f>
        <v>12.983920159999997</v>
      </c>
      <c r="GF30" s="242">
        <f>+Cons_SPNF!GF20</f>
        <v>106.51638485000058</v>
      </c>
      <c r="GG30" s="242">
        <f>+Cons_SPNF!GG20</f>
        <v>114.32469684999938</v>
      </c>
      <c r="GH30" s="242">
        <f>+Cons_SPNF!GH20</f>
        <v>260.19443252000053</v>
      </c>
    </row>
    <row r="31" spans="2:202" s="215" customFormat="1"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>
        <f t="shared" si="46"/>
        <v>0</v>
      </c>
      <c r="AV31" s="77">
        <f t="shared" si="47"/>
        <v>0</v>
      </c>
      <c r="AW31" s="77">
        <f t="shared" si="48"/>
        <v>0</v>
      </c>
      <c r="AX31" s="77">
        <f t="shared" si="49"/>
        <v>0</v>
      </c>
      <c r="AY31" s="77">
        <f t="shared" si="50"/>
        <v>0</v>
      </c>
      <c r="AZ31" s="77">
        <f t="shared" si="51"/>
        <v>0</v>
      </c>
      <c r="BA31" s="77"/>
      <c r="BB31" s="77"/>
      <c r="BC31" s="77"/>
      <c r="BD31" s="77"/>
      <c r="BE31" s="77"/>
      <c r="BF31" s="77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</row>
    <row r="32" spans="2:202" s="215" customFormat="1">
      <c r="B32" s="347" t="s">
        <v>123</v>
      </c>
      <c r="C32" s="346" t="s">
        <v>65</v>
      </c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>
        <f t="shared" si="46"/>
        <v>0</v>
      </c>
      <c r="AV32" s="249">
        <f t="shared" si="47"/>
        <v>0</v>
      </c>
      <c r="AW32" s="249">
        <f t="shared" si="48"/>
        <v>0</v>
      </c>
      <c r="AX32" s="249">
        <f t="shared" si="49"/>
        <v>0</v>
      </c>
      <c r="AY32" s="249">
        <f t="shared" si="50"/>
        <v>0</v>
      </c>
      <c r="AZ32" s="249">
        <f t="shared" si="51"/>
        <v>0</v>
      </c>
      <c r="BA32" s="249"/>
      <c r="BB32" s="249"/>
      <c r="BC32" s="249"/>
      <c r="BD32" s="249"/>
      <c r="BE32" s="249"/>
      <c r="BF32" s="249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7"/>
      <c r="CL32" s="247"/>
      <c r="CM32" s="247"/>
      <c r="CN32" s="247"/>
      <c r="CO32" s="247"/>
      <c r="CP32" s="247"/>
      <c r="CQ32" s="247"/>
      <c r="CR32" s="247"/>
      <c r="CS32" s="247"/>
      <c r="CT32" s="247"/>
      <c r="CU32" s="247"/>
      <c r="CV32" s="247"/>
      <c r="CW32" s="247"/>
      <c r="CX32" s="247"/>
      <c r="CY32" s="247"/>
      <c r="CZ32" s="247"/>
      <c r="DA32" s="247"/>
      <c r="DB32" s="247"/>
      <c r="DC32" s="247"/>
      <c r="DD32" s="247"/>
      <c r="DE32" s="247"/>
      <c r="DF32" s="247"/>
      <c r="DG32" s="247"/>
      <c r="DH32" s="247"/>
      <c r="DI32" s="247"/>
      <c r="DJ32" s="247"/>
      <c r="DK32" s="247"/>
      <c r="DL32" s="247"/>
      <c r="DM32" s="247"/>
      <c r="DN32" s="247"/>
      <c r="DO32" s="247"/>
      <c r="DP32" s="247"/>
      <c r="DQ32" s="247"/>
      <c r="DR32" s="247"/>
      <c r="DS32" s="247"/>
      <c r="DT32" s="247"/>
      <c r="DU32" s="247"/>
      <c r="DV32" s="247"/>
      <c r="DW32" s="247"/>
      <c r="DX32" s="247"/>
      <c r="DY32" s="247"/>
      <c r="DZ32" s="247"/>
      <c r="EA32" s="247"/>
      <c r="EB32" s="247"/>
      <c r="EC32" s="247"/>
      <c r="ED32" s="247"/>
      <c r="EE32" s="247"/>
      <c r="EF32" s="247"/>
      <c r="EG32" s="247"/>
      <c r="EH32" s="247"/>
      <c r="EI32" s="247"/>
      <c r="EJ32" s="247"/>
      <c r="EK32" s="247"/>
      <c r="EL32" s="247"/>
      <c r="EM32" s="247"/>
      <c r="EN32" s="247"/>
      <c r="EO32" s="247"/>
      <c r="EP32" s="247"/>
      <c r="EQ32" s="247"/>
      <c r="ER32" s="247"/>
      <c r="ES32" s="247"/>
      <c r="ET32" s="247"/>
      <c r="EU32" s="247"/>
      <c r="EV32" s="247"/>
      <c r="EW32" s="247"/>
      <c r="EX32" s="247"/>
      <c r="EY32" s="247"/>
      <c r="EZ32" s="247"/>
      <c r="FA32" s="247"/>
      <c r="FB32" s="247"/>
      <c r="FC32" s="247"/>
      <c r="FD32" s="247"/>
      <c r="FE32" s="247"/>
      <c r="FF32" s="247"/>
      <c r="FG32" s="247"/>
      <c r="FH32" s="247"/>
      <c r="FI32" s="247"/>
      <c r="FJ32" s="247"/>
      <c r="FK32" s="247"/>
      <c r="FL32" s="247"/>
      <c r="FM32" s="247"/>
      <c r="FN32" s="247"/>
      <c r="FO32" s="247"/>
      <c r="FP32" s="247"/>
      <c r="FQ32" s="247"/>
      <c r="FR32" s="247"/>
      <c r="FS32" s="247"/>
      <c r="FT32" s="247"/>
      <c r="FU32" s="247"/>
      <c r="FV32" s="247"/>
      <c r="FW32" s="247"/>
      <c r="FX32" s="247"/>
      <c r="FY32" s="247"/>
      <c r="FZ32" s="247"/>
      <c r="GA32" s="247"/>
      <c r="GB32" s="247"/>
      <c r="GC32" s="247"/>
      <c r="GD32" s="247"/>
      <c r="GE32" s="247"/>
      <c r="GF32" s="247"/>
      <c r="GG32" s="247"/>
      <c r="GH32" s="247"/>
    </row>
    <row r="33" spans="2:202" s="215" customFormat="1">
      <c r="B33" s="291" t="s">
        <v>1</v>
      </c>
      <c r="C33" s="344" t="s">
        <v>132</v>
      </c>
      <c r="D33" s="324">
        <f t="shared" ref="D33:D41" si="190">+SUM(BG33:BR33)</f>
        <v>-7216.9550167757479</v>
      </c>
      <c r="E33" s="250">
        <f t="shared" ref="E33:E41" si="191">+SUM(BS33:CD33)</f>
        <v>-7706.7729343188657</v>
      </c>
      <c r="F33" s="250">
        <f t="shared" ref="F33:F41" si="192">+SUM(CE33:CP33)</f>
        <v>-5520.032652288739</v>
      </c>
      <c r="G33" s="250">
        <f t="shared" ref="G33:G41" si="193">+SUM(CQ33:DB33)</f>
        <v>-9403.1317275849378</v>
      </c>
      <c r="H33" s="250">
        <f t="shared" ref="H33:H41" si="194">+SUM(DC33:DN33)</f>
        <v>-5205.58551071293</v>
      </c>
      <c r="I33" s="250">
        <f t="shared" ref="I33:I41" si="195">+SUM(DO33:DZ33)</f>
        <v>-2343.4662757596061</v>
      </c>
      <c r="J33" s="250">
        <f t="shared" ref="J33:J41" si="196">+SUM(EA33:EL33)</f>
        <v>-3659.1840701076794</v>
      </c>
      <c r="K33" s="250">
        <f t="shared" ref="K33:K41" si="197">+SUM(EM33:EX33)</f>
        <v>-6520.8172730123679</v>
      </c>
      <c r="L33" s="250">
        <f>+SUM(EY33:FJ33)</f>
        <v>-1913.4713403402066</v>
      </c>
      <c r="M33" s="250">
        <f>+SUM(FK33:FV33)</f>
        <v>-59.655536473075927</v>
      </c>
      <c r="N33" s="250">
        <f>+SUM(FW33:GH33)</f>
        <v>-4997.2724279086342</v>
      </c>
      <c r="O33" s="250">
        <f t="shared" ref="O33:O41" si="198">+SUM(BG33:BI33)</f>
        <v>-454.31933812241732</v>
      </c>
      <c r="P33" s="250">
        <f t="shared" ref="P33:P41" si="199">+SUM(BJ33:BL33)</f>
        <v>-301.78198433954424</v>
      </c>
      <c r="Q33" s="250">
        <f t="shared" ref="Q33:Q41" si="200">+SUM(BM33:BO33)</f>
        <v>-1095.5197851831767</v>
      </c>
      <c r="R33" s="250">
        <f t="shared" ref="R33:R41" si="201">+SUM(BP33:BR33)</f>
        <v>-5365.3339091306098</v>
      </c>
      <c r="S33" s="250">
        <f t="shared" ref="S33:S41" si="202">+SUM(BS33:BU33)</f>
        <v>-764.24980810948148</v>
      </c>
      <c r="T33" s="250">
        <f t="shared" ref="T33:T41" si="203">+SUM(BV33:BX33)</f>
        <v>-723.82114997941585</v>
      </c>
      <c r="U33" s="250">
        <f t="shared" ref="U33:U41" si="204">+SUM(BY33:CA33)</f>
        <v>-1322.6679711130491</v>
      </c>
      <c r="V33" s="250">
        <f t="shared" ref="V33:V41" si="205">+SUM(CB33:CD33)</f>
        <v>-4896.0340051169187</v>
      </c>
      <c r="W33" s="250">
        <f t="shared" ref="W33:W41" si="206">+SUM(CE33:CG33)</f>
        <v>-1686.2228899541547</v>
      </c>
      <c r="X33" s="250">
        <f t="shared" ref="X33:X41" si="207">+SUM(CH33:CJ33)</f>
        <v>-561.2525668200625</v>
      </c>
      <c r="Y33" s="250">
        <f t="shared" ref="Y33:Y41" si="208">+SUM(CK33:CM33)</f>
        <v>-1542.9226508780735</v>
      </c>
      <c r="Z33" s="250">
        <f t="shared" ref="Z33:Z41" si="209">+SUM(CN33:CP33)</f>
        <v>-1729.6345446364489</v>
      </c>
      <c r="AA33" s="250">
        <f t="shared" ref="AA33:AA41" si="210">+SUM(CQ33:CS33)</f>
        <v>-2586.8955940957076</v>
      </c>
      <c r="AB33" s="250">
        <f t="shared" ref="AB33:AB41" si="211">+SUM(CT33:CV33)</f>
        <v>-1094.8397784149568</v>
      </c>
      <c r="AC33" s="250">
        <f t="shared" ref="AC33:AC41" si="212">+SUM(CW33:CY33)</f>
        <v>-1905.3494255788296</v>
      </c>
      <c r="AD33" s="250">
        <f t="shared" ref="AD33:AD41" si="213">+SUM(CZ33:DB33)</f>
        <v>-3816.0469294954446</v>
      </c>
      <c r="AE33" s="250">
        <f t="shared" ref="AE33:AE41" si="214">+SUM(DC33:DE33)</f>
        <v>375.34969203375601</v>
      </c>
      <c r="AF33" s="250">
        <f t="shared" ref="AF33:AF41" si="215">+SUM(DF33:DH33)</f>
        <v>-304.75098145685433</v>
      </c>
      <c r="AG33" s="250">
        <f t="shared" ref="AG33:AG41" si="216">+SUM(DI33:DK33)</f>
        <v>-1635.0286454516281</v>
      </c>
      <c r="AH33" s="250">
        <f t="shared" ref="AH33:AH41" si="217">+SUM(DL33:DN33)</f>
        <v>-3641.1555758382037</v>
      </c>
      <c r="AI33" s="250">
        <f t="shared" ref="AI33:AI41" si="218">+SUM(DO33:DQ33)</f>
        <v>622.05043818119896</v>
      </c>
      <c r="AJ33" s="250">
        <f t="shared" ref="AJ33:AJ41" si="219">+SUM(DR33:DT33)</f>
        <v>-23.562002948935685</v>
      </c>
      <c r="AK33" s="250">
        <f t="shared" ref="AK33:AK41" si="220">+SUM(DU33:DW33)</f>
        <v>-1056.732813352864</v>
      </c>
      <c r="AL33" s="250">
        <f t="shared" ref="AL33:AL41" si="221">+SUM(DX33:DZ33)</f>
        <v>-1885.2218976390056</v>
      </c>
      <c r="AM33" s="250">
        <f t="shared" ref="AM33:AM41" si="222">+SUM(EA33:EC33)</f>
        <v>69.367010611510182</v>
      </c>
      <c r="AN33" s="250">
        <f t="shared" ref="AN33:AN41" si="223">+SUM(ED33:EF33)</f>
        <v>267.87340099774809</v>
      </c>
      <c r="AO33" s="250">
        <f t="shared" ref="AO33:AO41" si="224">+SUM(EG33:EI33)</f>
        <v>-840.94125055800384</v>
      </c>
      <c r="AP33" s="250">
        <f t="shared" ref="AP33:AP41" si="225">+SUM(EJ33:EL33)</f>
        <v>-3155.4832311589334</v>
      </c>
      <c r="AQ33" s="250">
        <f t="shared" ref="AQ33:AQ41" si="226">+SUM(EM33:EO33)</f>
        <v>16.298825716098634</v>
      </c>
      <c r="AR33" s="250">
        <f t="shared" ref="AR33:AR41" si="227">+SUM(EP33:ER33)</f>
        <v>-2206.334674385052</v>
      </c>
      <c r="AS33" s="250">
        <f t="shared" ref="AS33:AS41" si="228">+SUM(ES33:EU33)</f>
        <v>-1249.9566302317012</v>
      </c>
      <c r="AT33" s="250">
        <f t="shared" ref="AT33:AT41" si="229">+SUM(EV33:EX33)</f>
        <v>-3080.8247941117138</v>
      </c>
      <c r="AU33" s="250">
        <f t="shared" si="46"/>
        <v>71.558632302922035</v>
      </c>
      <c r="AV33" s="250">
        <f t="shared" si="47"/>
        <v>-64.991006788097934</v>
      </c>
      <c r="AW33" s="250">
        <f t="shared" si="48"/>
        <v>324.28047699978333</v>
      </c>
      <c r="AX33" s="250">
        <f t="shared" si="49"/>
        <v>-2244.319442854814</v>
      </c>
      <c r="AY33" s="250">
        <f t="shared" si="50"/>
        <v>1059.1809549369523</v>
      </c>
      <c r="AZ33" s="250">
        <f t="shared" si="51"/>
        <v>1069.1283540676563</v>
      </c>
      <c r="BA33" s="250">
        <f t="shared" ref="BA33:BA41" si="230">+SUM(FO33:FQ33)</f>
        <v>191.30943721484172</v>
      </c>
      <c r="BB33" s="250">
        <f t="shared" ref="BB33:BB41" si="231">+SUM(FP33:FR33)</f>
        <v>-335.53872070172554</v>
      </c>
      <c r="BC33" s="250">
        <f t="shared" ref="BC33:BC41" si="232">+SUM(FQ33:FS33)</f>
        <v>-46.871068322402323</v>
      </c>
      <c r="BD33" s="250">
        <f t="shared" ref="BD33:BD41" si="233">+SUM(FZ33:GB33)</f>
        <v>-403.78227947925359</v>
      </c>
      <c r="BE33" s="250">
        <f t="shared" ref="BE33:BE41" si="234">+SUM(GC33:GE33)</f>
        <v>-1240.4240312725276</v>
      </c>
      <c r="BF33" s="250">
        <f>+SUM(GF33:GH33)</f>
        <v>-3249.2799708041703</v>
      </c>
      <c r="BG33" s="251">
        <f t="shared" ref="BG33:BZ33" si="235">+BG10-BG22</f>
        <v>220.62717951012996</v>
      </c>
      <c r="BH33" s="224">
        <f t="shared" si="235"/>
        <v>-304.5603848189312</v>
      </c>
      <c r="BI33" s="224">
        <f t="shared" si="235"/>
        <v>-370.38613281361609</v>
      </c>
      <c r="BJ33" s="224">
        <f t="shared" si="235"/>
        <v>719.22322424483332</v>
      </c>
      <c r="BK33" s="224">
        <f t="shared" si="235"/>
        <v>3.8559265200821073</v>
      </c>
      <c r="BL33" s="224">
        <f t="shared" si="235"/>
        <v>-1024.8611351044597</v>
      </c>
      <c r="BM33" s="224">
        <f t="shared" si="235"/>
        <v>-5.5203372279187306</v>
      </c>
      <c r="BN33" s="224">
        <f t="shared" si="235"/>
        <v>-364.43442092337932</v>
      </c>
      <c r="BO33" s="224">
        <f t="shared" si="235"/>
        <v>-725.56502703187869</v>
      </c>
      <c r="BP33" s="224">
        <f t="shared" si="235"/>
        <v>-285.27282975045773</v>
      </c>
      <c r="BQ33" s="224">
        <f t="shared" si="235"/>
        <v>-974.49504504028971</v>
      </c>
      <c r="BR33" s="252">
        <f t="shared" si="235"/>
        <v>-4105.5660343398622</v>
      </c>
      <c r="BS33" s="253">
        <f t="shared" si="235"/>
        <v>696.90548939301289</v>
      </c>
      <c r="BT33" s="224">
        <f t="shared" si="235"/>
        <v>-717.83013019023906</v>
      </c>
      <c r="BU33" s="224">
        <f t="shared" si="235"/>
        <v>-743.3251673122553</v>
      </c>
      <c r="BV33" s="224">
        <f t="shared" si="235"/>
        <v>-131.6379084017384</v>
      </c>
      <c r="BW33" s="224">
        <f t="shared" si="235"/>
        <v>23.396217884223574</v>
      </c>
      <c r="BX33" s="224">
        <f t="shared" si="235"/>
        <v>-615.57945946190102</v>
      </c>
      <c r="BY33" s="224">
        <f t="shared" si="235"/>
        <v>-290.34662675068648</v>
      </c>
      <c r="BZ33" s="224">
        <f t="shared" si="235"/>
        <v>-657.63846151513815</v>
      </c>
      <c r="CA33" s="224">
        <f t="shared" ref="CA33:DF33" si="236">+CA10-CA22</f>
        <v>-374.68288284722439</v>
      </c>
      <c r="CB33" s="224">
        <f t="shared" si="236"/>
        <v>-562.43776010002443</v>
      </c>
      <c r="CC33" s="224">
        <f t="shared" si="236"/>
        <v>-794.84794936049389</v>
      </c>
      <c r="CD33" s="224">
        <f t="shared" si="236"/>
        <v>-3538.7482956564004</v>
      </c>
      <c r="CE33" s="224">
        <f t="shared" si="236"/>
        <v>85.064694889340331</v>
      </c>
      <c r="CF33" s="224">
        <f t="shared" si="236"/>
        <v>-906.1347536878983</v>
      </c>
      <c r="CG33" s="224">
        <f t="shared" si="236"/>
        <v>-865.1528311555968</v>
      </c>
      <c r="CH33" s="224">
        <f t="shared" si="236"/>
        <v>287.45175186641507</v>
      </c>
      <c r="CI33" s="224">
        <f t="shared" si="236"/>
        <v>-692.33602069944072</v>
      </c>
      <c r="CJ33" s="224">
        <f t="shared" si="236"/>
        <v>-156.36829798703684</v>
      </c>
      <c r="CK33" s="224">
        <f t="shared" si="236"/>
        <v>-112.62780323089893</v>
      </c>
      <c r="CL33" s="224">
        <f t="shared" si="236"/>
        <v>-616.65089105031393</v>
      </c>
      <c r="CM33" s="224">
        <f t="shared" si="236"/>
        <v>-813.64395659686045</v>
      </c>
      <c r="CN33" s="224">
        <f t="shared" si="236"/>
        <v>-432.13251652561019</v>
      </c>
      <c r="CO33" s="224">
        <f t="shared" si="236"/>
        <v>-54.724825032968084</v>
      </c>
      <c r="CP33" s="224">
        <f t="shared" si="236"/>
        <v>-1242.7772030778706</v>
      </c>
      <c r="CQ33" s="224">
        <f t="shared" si="236"/>
        <v>-742.3022477979747</v>
      </c>
      <c r="CR33" s="224">
        <f t="shared" si="236"/>
        <v>-1371.8115896214367</v>
      </c>
      <c r="CS33" s="224">
        <f t="shared" si="236"/>
        <v>-472.7817566762962</v>
      </c>
      <c r="CT33" s="224">
        <f t="shared" si="236"/>
        <v>-4.6486155038436436</v>
      </c>
      <c r="CU33" s="224">
        <f t="shared" si="236"/>
        <v>-709.82784781161092</v>
      </c>
      <c r="CV33" s="224">
        <f t="shared" si="236"/>
        <v>-380.36331509950219</v>
      </c>
      <c r="CW33" s="224">
        <f t="shared" si="236"/>
        <v>-121.1445246783386</v>
      </c>
      <c r="CX33" s="224">
        <f t="shared" si="236"/>
        <v>-410.11124215708844</v>
      </c>
      <c r="CY33" s="224">
        <f t="shared" si="236"/>
        <v>-1374.0936587434026</v>
      </c>
      <c r="CZ33" s="224">
        <f t="shared" si="236"/>
        <v>-901.86992418765669</v>
      </c>
      <c r="DA33" s="224">
        <f t="shared" si="236"/>
        <v>-775.10558440581224</v>
      </c>
      <c r="DB33" s="224">
        <f t="shared" si="236"/>
        <v>-2139.0714209019757</v>
      </c>
      <c r="DC33" s="224">
        <f t="shared" si="236"/>
        <v>1432.7092338032835</v>
      </c>
      <c r="DD33" s="224">
        <f t="shared" si="236"/>
        <v>-686.12244926494748</v>
      </c>
      <c r="DE33" s="224">
        <f t="shared" si="236"/>
        <v>-371.23709250458</v>
      </c>
      <c r="DF33" s="224">
        <f t="shared" si="236"/>
        <v>268.56455851477699</v>
      </c>
      <c r="DG33" s="224">
        <f t="shared" ref="DG33:EL33" si="237">+DG10-DG22</f>
        <v>-1148.5065638525807</v>
      </c>
      <c r="DH33" s="224">
        <f t="shared" si="237"/>
        <v>575.19102388094939</v>
      </c>
      <c r="DI33" s="224">
        <f t="shared" si="237"/>
        <v>-695.60692636346175</v>
      </c>
      <c r="DJ33" s="224">
        <f t="shared" si="237"/>
        <v>-724.60274746257824</v>
      </c>
      <c r="DK33" s="224">
        <f t="shared" si="237"/>
        <v>-214.81897162558823</v>
      </c>
      <c r="DL33" s="224">
        <f t="shared" si="237"/>
        <v>50.649203904238675</v>
      </c>
      <c r="DM33" s="224">
        <f t="shared" si="237"/>
        <v>-487.49137873318</v>
      </c>
      <c r="DN33" s="224">
        <f t="shared" si="237"/>
        <v>-3204.3134010092622</v>
      </c>
      <c r="DO33" s="224">
        <f t="shared" si="237"/>
        <v>841.69574967611788</v>
      </c>
      <c r="DP33" s="224">
        <f t="shared" si="237"/>
        <v>185.08736901144243</v>
      </c>
      <c r="DQ33" s="224">
        <f t="shared" si="237"/>
        <v>-404.73268050636136</v>
      </c>
      <c r="DR33" s="224">
        <f t="shared" si="237"/>
        <v>208.04408288359389</v>
      </c>
      <c r="DS33" s="224">
        <f t="shared" si="237"/>
        <v>88.459609254466571</v>
      </c>
      <c r="DT33" s="224">
        <f t="shared" si="237"/>
        <v>-320.06569508699613</v>
      </c>
      <c r="DU33" s="224">
        <f t="shared" si="237"/>
        <v>-291.69991003020459</v>
      </c>
      <c r="DV33" s="224">
        <f t="shared" si="237"/>
        <v>-171.7757542414007</v>
      </c>
      <c r="DW33" s="224">
        <f t="shared" si="237"/>
        <v>-593.25714908125872</v>
      </c>
      <c r="DX33" s="224">
        <f t="shared" si="237"/>
        <v>1.3823329713987391</v>
      </c>
      <c r="DY33" s="224">
        <f t="shared" si="237"/>
        <v>-469.43889651640325</v>
      </c>
      <c r="DZ33" s="224">
        <f t="shared" si="237"/>
        <v>-1417.1653340940011</v>
      </c>
      <c r="EA33" s="224">
        <f t="shared" si="237"/>
        <v>486.66570163100255</v>
      </c>
      <c r="EB33" s="224">
        <f t="shared" si="237"/>
        <v>-336.77456638140359</v>
      </c>
      <c r="EC33" s="224">
        <f t="shared" si="237"/>
        <v>-80.524124638088779</v>
      </c>
      <c r="ED33" s="224">
        <f t="shared" si="237"/>
        <v>277.53272111209469</v>
      </c>
      <c r="EE33" s="224">
        <f t="shared" si="237"/>
        <v>458.68351043979743</v>
      </c>
      <c r="EF33" s="224">
        <f t="shared" si="237"/>
        <v>-468.34283055414409</v>
      </c>
      <c r="EG33" s="224">
        <f t="shared" si="237"/>
        <v>-457.37796235620095</v>
      </c>
      <c r="EH33" s="224">
        <f t="shared" si="237"/>
        <v>-46.18069919780217</v>
      </c>
      <c r="EI33" s="224">
        <f t="shared" si="237"/>
        <v>-337.38258900400069</v>
      </c>
      <c r="EJ33" s="224">
        <f t="shared" si="237"/>
        <v>-344.85417267806292</v>
      </c>
      <c r="EK33" s="224">
        <f t="shared" si="237"/>
        <v>-684.32668120434801</v>
      </c>
      <c r="EL33" s="224">
        <f t="shared" si="237"/>
        <v>-2126.3023772765227</v>
      </c>
      <c r="EM33" s="224">
        <f t="shared" ref="EM33:EX33" si="238">+EM10-EM22</f>
        <v>556.99654104114416</v>
      </c>
      <c r="EN33" s="224">
        <f t="shared" si="238"/>
        <v>-256.2326311185729</v>
      </c>
      <c r="EO33" s="224">
        <f t="shared" si="238"/>
        <v>-284.46508420647262</v>
      </c>
      <c r="EP33" s="224">
        <f t="shared" si="238"/>
        <v>-166.00804170395122</v>
      </c>
      <c r="EQ33" s="224">
        <f t="shared" si="238"/>
        <v>-1012.8234787700658</v>
      </c>
      <c r="ER33" s="224">
        <f t="shared" si="238"/>
        <v>-1027.503153911035</v>
      </c>
      <c r="ES33" s="224">
        <f t="shared" si="238"/>
        <v>-684.52694625302638</v>
      </c>
      <c r="ET33" s="224">
        <f t="shared" si="238"/>
        <v>-848.48647708072144</v>
      </c>
      <c r="EU33" s="224">
        <f t="shared" si="238"/>
        <v>283.05679310204653</v>
      </c>
      <c r="EV33" s="224">
        <f t="shared" si="238"/>
        <v>-636.83864308721127</v>
      </c>
      <c r="EW33" s="224">
        <f t="shared" si="238"/>
        <v>-738.75161820983089</v>
      </c>
      <c r="EX33" s="224">
        <f t="shared" si="238"/>
        <v>-1705.2345328146716</v>
      </c>
      <c r="EY33" s="224">
        <f t="shared" ref="EY33:FC33" si="239">+EY10-EY22</f>
        <v>321.16912614686129</v>
      </c>
      <c r="EZ33" s="224">
        <f t="shared" si="239"/>
        <v>-92.063532147377032</v>
      </c>
      <c r="FA33" s="224">
        <f t="shared" si="239"/>
        <v>-157.54696169656222</v>
      </c>
      <c r="FB33" s="224">
        <f t="shared" si="239"/>
        <v>294.17739358409688</v>
      </c>
      <c r="FC33" s="224">
        <f t="shared" si="239"/>
        <v>-498.3879889214731</v>
      </c>
      <c r="FD33" s="224">
        <f t="shared" ref="FD33:FJ33" si="240">+FD10-FD22</f>
        <v>139.21958854927828</v>
      </c>
      <c r="FE33" s="224">
        <f t="shared" si="240"/>
        <v>-355.51080499819591</v>
      </c>
      <c r="FF33" s="224">
        <f t="shared" si="240"/>
        <v>-518.54658321166335</v>
      </c>
      <c r="FG33" s="224">
        <f t="shared" si="240"/>
        <v>1198.3378652096426</v>
      </c>
      <c r="FH33" s="224">
        <f t="shared" si="240"/>
        <v>138.14972134599952</v>
      </c>
      <c r="FI33" s="224">
        <f t="shared" si="240"/>
        <v>-58.572671933567676</v>
      </c>
      <c r="FJ33" s="224">
        <f t="shared" si="240"/>
        <v>-2323.8964922672458</v>
      </c>
      <c r="FK33" s="224">
        <f t="shared" ref="FK33:FR33" si="241">+FK10-FK22</f>
        <v>885.34749795920095</v>
      </c>
      <c r="FL33" s="224">
        <f t="shared" si="241"/>
        <v>-98.577728236758958</v>
      </c>
      <c r="FM33" s="224">
        <f t="shared" si="241"/>
        <v>272.4111852145104</v>
      </c>
      <c r="FN33" s="224">
        <f t="shared" si="241"/>
        <v>625.19299852769177</v>
      </c>
      <c r="FO33" s="224">
        <f t="shared" si="241"/>
        <v>462.69362604531324</v>
      </c>
      <c r="FP33" s="224">
        <f t="shared" si="241"/>
        <v>-18.758270505348719</v>
      </c>
      <c r="FQ33" s="224">
        <f t="shared" si="241"/>
        <v>-252.6259183251228</v>
      </c>
      <c r="FR33" s="224">
        <f t="shared" si="241"/>
        <v>-64.154531871253994</v>
      </c>
      <c r="FS33" s="224">
        <f t="shared" ref="FS33" si="242">+FS10-FS22</f>
        <v>269.9093818739745</v>
      </c>
      <c r="FT33" s="224">
        <f t="shared" ref="FT33:FU33" si="243">+FT10-FT22</f>
        <v>-50.070799914516158</v>
      </c>
      <c r="FU33" s="224">
        <f t="shared" si="243"/>
        <v>-335.62710516756295</v>
      </c>
      <c r="FV33" s="224">
        <f t="shared" ref="FV33:FW33" si="244">+FV10-FV22</f>
        <v>-1755.3958720732032</v>
      </c>
      <c r="FW33" s="224">
        <f t="shared" si="244"/>
        <v>678.14309307186898</v>
      </c>
      <c r="FX33" s="224">
        <f t="shared" ref="FX33:FY33" si="245">+FX10-FX22</f>
        <v>-287.08122076687187</v>
      </c>
      <c r="FY33" s="224">
        <f t="shared" si="245"/>
        <v>-494.84801865767906</v>
      </c>
      <c r="FZ33" s="224">
        <f t="shared" ref="FZ33:GA33" si="246">+FZ10-FZ22</f>
        <v>651.00414454484064</v>
      </c>
      <c r="GA33" s="224">
        <f t="shared" si="246"/>
        <v>-495.56739364673638</v>
      </c>
      <c r="GB33" s="224">
        <f t="shared" ref="GB33:GC33" si="247">+GB10-GB22</f>
        <v>-559.21903037735785</v>
      </c>
      <c r="GC33" s="224">
        <f t="shared" si="247"/>
        <v>-209.03603799449581</v>
      </c>
      <c r="GD33" s="224">
        <f t="shared" ref="GD33:GG33" si="248">+GD10-GD22</f>
        <v>-656.3575071090728</v>
      </c>
      <c r="GE33" s="224">
        <f t="shared" si="248"/>
        <v>-375.03048616895899</v>
      </c>
      <c r="GF33" s="224">
        <f t="shared" si="248"/>
        <v>-408.22899293257387</v>
      </c>
      <c r="GG33" s="224">
        <f t="shared" si="248"/>
        <v>-418.48457168456082</v>
      </c>
      <c r="GH33" s="224">
        <f t="shared" ref="GH33" si="249">+GH10-GH22</f>
        <v>-2422.5664061870357</v>
      </c>
    </row>
    <row r="34" spans="2:202" s="215" customFormat="1">
      <c r="B34" s="292" t="s">
        <v>7</v>
      </c>
      <c r="C34" s="345" t="s">
        <v>132</v>
      </c>
      <c r="D34" s="256">
        <f t="shared" si="190"/>
        <v>-6900.9134994043807</v>
      </c>
      <c r="E34" s="225">
        <f t="shared" si="191"/>
        <v>-7753.8547394431453</v>
      </c>
      <c r="F34" s="225">
        <f t="shared" si="192"/>
        <v>-4885.5504702241506</v>
      </c>
      <c r="G34" s="225">
        <f t="shared" si="193"/>
        <v>-7685.6732562284233</v>
      </c>
      <c r="H34" s="225">
        <f t="shared" si="194"/>
        <v>-5938.5476277399312</v>
      </c>
      <c r="I34" s="225">
        <f t="shared" si="195"/>
        <v>-3640.1787293596058</v>
      </c>
      <c r="J34" s="225">
        <f t="shared" si="196"/>
        <v>-4454.3307475047841</v>
      </c>
      <c r="K34" s="225">
        <f t="shared" si="197"/>
        <v>-6679.6538195152625</v>
      </c>
      <c r="L34" s="225">
        <f t="shared" ref="L34:L41" si="250">+SUM(EY34:FJ34)</f>
        <v>-2713.4908885265654</v>
      </c>
      <c r="M34" s="225">
        <f t="shared" ref="M34:M41" si="251">+SUM(FK34:FV34)</f>
        <v>-21.608922989076518</v>
      </c>
      <c r="N34" s="225">
        <f t="shared" ref="N34:N41" si="252">+SUM(FW34:GH34)</f>
        <v>-5685.2295380886371</v>
      </c>
      <c r="O34" s="225">
        <f t="shared" si="198"/>
        <v>-257.23917921502948</v>
      </c>
      <c r="P34" s="225">
        <f t="shared" si="199"/>
        <v>-296.93532147493318</v>
      </c>
      <c r="Q34" s="225">
        <f t="shared" si="200"/>
        <v>-1261.193739683026</v>
      </c>
      <c r="R34" s="225">
        <f t="shared" si="201"/>
        <v>-5085.5452590313917</v>
      </c>
      <c r="S34" s="225">
        <f t="shared" si="202"/>
        <v>-695.2201302520632</v>
      </c>
      <c r="T34" s="225">
        <f t="shared" si="203"/>
        <v>-994.6863204443514</v>
      </c>
      <c r="U34" s="225">
        <f t="shared" si="204"/>
        <v>-1490.3814047543908</v>
      </c>
      <c r="V34" s="225">
        <f t="shared" si="205"/>
        <v>-4573.5668839923401</v>
      </c>
      <c r="W34" s="225">
        <f t="shared" si="206"/>
        <v>-1381.1634526101925</v>
      </c>
      <c r="X34" s="225">
        <f t="shared" si="207"/>
        <v>-417.89303888201448</v>
      </c>
      <c r="Y34" s="225">
        <f t="shared" si="208"/>
        <v>-1239.4512373774112</v>
      </c>
      <c r="Z34" s="225">
        <f t="shared" si="209"/>
        <v>-1847.0427413545317</v>
      </c>
      <c r="AA34" s="225">
        <f t="shared" si="210"/>
        <v>-1536.5951597590356</v>
      </c>
      <c r="AB34" s="225">
        <f t="shared" si="211"/>
        <v>-839.2567299949585</v>
      </c>
      <c r="AC34" s="225">
        <f t="shared" si="212"/>
        <v>-1524.4516493289875</v>
      </c>
      <c r="AD34" s="225">
        <f t="shared" si="213"/>
        <v>-3785.3697171454405</v>
      </c>
      <c r="AE34" s="225">
        <f t="shared" si="214"/>
        <v>283.79527862375448</v>
      </c>
      <c r="AF34" s="225">
        <f t="shared" si="215"/>
        <v>-385.75013934685444</v>
      </c>
      <c r="AG34" s="225">
        <f t="shared" si="216"/>
        <v>-1768.3297551316268</v>
      </c>
      <c r="AH34" s="225">
        <f t="shared" si="217"/>
        <v>-4068.2630118852044</v>
      </c>
      <c r="AI34" s="225">
        <f t="shared" si="218"/>
        <v>15.189503011202191</v>
      </c>
      <c r="AJ34" s="225">
        <f t="shared" si="219"/>
        <v>-415.04279924893837</v>
      </c>
      <c r="AK34" s="225">
        <f t="shared" si="220"/>
        <v>-1368.6651833728652</v>
      </c>
      <c r="AL34" s="225">
        <f t="shared" si="221"/>
        <v>-1871.6602497490046</v>
      </c>
      <c r="AM34" s="225">
        <f t="shared" si="222"/>
        <v>-107.41544647849162</v>
      </c>
      <c r="AN34" s="225">
        <f t="shared" si="223"/>
        <v>217.20039901774942</v>
      </c>
      <c r="AO34" s="225">
        <f t="shared" si="224"/>
        <v>-1255.2170932380029</v>
      </c>
      <c r="AP34" s="225">
        <f t="shared" si="225"/>
        <v>-3308.8986068060385</v>
      </c>
      <c r="AQ34" s="225">
        <f t="shared" si="226"/>
        <v>-258.59570504679533</v>
      </c>
      <c r="AR34" s="225">
        <f t="shared" si="227"/>
        <v>-2045.2725740450528</v>
      </c>
      <c r="AS34" s="225">
        <f t="shared" si="228"/>
        <v>-1125.0496314685452</v>
      </c>
      <c r="AT34" s="225">
        <f t="shared" si="229"/>
        <v>-3250.73590895487</v>
      </c>
      <c r="AU34" s="225">
        <f t="shared" si="46"/>
        <v>-103.689407157085</v>
      </c>
      <c r="AV34" s="225">
        <f t="shared" si="47"/>
        <v>-8.028535748065849</v>
      </c>
      <c r="AW34" s="225">
        <f t="shared" si="48"/>
        <v>-362.2994397602406</v>
      </c>
      <c r="AX34" s="225">
        <f t="shared" si="49"/>
        <v>-2239.4735058611741</v>
      </c>
      <c r="AY34" s="225">
        <f t="shared" si="50"/>
        <v>674.59233374695089</v>
      </c>
      <c r="AZ34" s="225">
        <f t="shared" si="51"/>
        <v>1222.556784861657</v>
      </c>
      <c r="BA34" s="225">
        <f t="shared" si="230"/>
        <v>513.74805513884326</v>
      </c>
      <c r="BB34" s="225">
        <f t="shared" si="231"/>
        <v>-205.680951167724</v>
      </c>
      <c r="BC34" s="225">
        <f t="shared" si="232"/>
        <v>-32.759056122404502</v>
      </c>
      <c r="BD34" s="225">
        <f t="shared" si="233"/>
        <v>-257.22277202925505</v>
      </c>
      <c r="BE34" s="225">
        <f t="shared" si="234"/>
        <v>-1551.6898370025274</v>
      </c>
      <c r="BF34" s="225">
        <f t="shared" ref="BF34:BF41" si="253">+SUM(GF34:GH34)</f>
        <v>-3593.027102554172</v>
      </c>
      <c r="BG34" s="254">
        <f t="shared" ref="BG34:BZ34" si="254">+BG11-BG23</f>
        <v>168.30357567895294</v>
      </c>
      <c r="BH34" s="225">
        <f t="shared" si="254"/>
        <v>-294.57596782892551</v>
      </c>
      <c r="BI34" s="225">
        <f t="shared" si="254"/>
        <v>-130.96678706505693</v>
      </c>
      <c r="BJ34" s="225">
        <f t="shared" si="254"/>
        <v>741.63325581237814</v>
      </c>
      <c r="BK34" s="225">
        <f t="shared" si="254"/>
        <v>-185.81783165764318</v>
      </c>
      <c r="BL34" s="225">
        <f t="shared" si="254"/>
        <v>-852.75074562966813</v>
      </c>
      <c r="BM34" s="225">
        <f t="shared" si="254"/>
        <v>-92.96659490659755</v>
      </c>
      <c r="BN34" s="225">
        <f t="shared" si="254"/>
        <v>-484.90998366762074</v>
      </c>
      <c r="BO34" s="225">
        <f t="shared" si="254"/>
        <v>-683.3171611088078</v>
      </c>
      <c r="BP34" s="225">
        <f t="shared" si="254"/>
        <v>-382.13118044750001</v>
      </c>
      <c r="BQ34" s="225">
        <f t="shared" si="254"/>
        <v>-1109.2328208068163</v>
      </c>
      <c r="BR34" s="255">
        <f t="shared" si="254"/>
        <v>-3594.1812577770752</v>
      </c>
      <c r="BS34" s="256">
        <f t="shared" si="254"/>
        <v>628.50341294930161</v>
      </c>
      <c r="BT34" s="225">
        <f t="shared" si="254"/>
        <v>-640.10543253995991</v>
      </c>
      <c r="BU34" s="225">
        <f t="shared" si="254"/>
        <v>-683.6181106614049</v>
      </c>
      <c r="BV34" s="225">
        <f t="shared" si="254"/>
        <v>-187.39394992449564</v>
      </c>
      <c r="BW34" s="225">
        <f t="shared" si="254"/>
        <v>22.817922590228022</v>
      </c>
      <c r="BX34" s="225">
        <f t="shared" si="254"/>
        <v>-830.11029311008383</v>
      </c>
      <c r="BY34" s="225">
        <f t="shared" si="254"/>
        <v>-187.13810765861967</v>
      </c>
      <c r="BZ34" s="225">
        <f t="shared" si="254"/>
        <v>-647.82466549592607</v>
      </c>
      <c r="CA34" s="225">
        <f t="shared" ref="CA34:DF34" si="255">+CA11-CA23</f>
        <v>-655.41863159984507</v>
      </c>
      <c r="CB34" s="225">
        <f t="shared" si="255"/>
        <v>-492.84062433674825</v>
      </c>
      <c r="CC34" s="225">
        <f t="shared" si="255"/>
        <v>-776.79624533385299</v>
      </c>
      <c r="CD34" s="225">
        <f t="shared" si="255"/>
        <v>-3303.9300143217388</v>
      </c>
      <c r="CE34" s="225">
        <f t="shared" si="255"/>
        <v>288.49659903132169</v>
      </c>
      <c r="CF34" s="225">
        <f t="shared" si="255"/>
        <v>-782.4636554273485</v>
      </c>
      <c r="CG34" s="225">
        <f t="shared" si="255"/>
        <v>-887.19639621416582</v>
      </c>
      <c r="CH34" s="225">
        <f t="shared" si="255"/>
        <v>420.81759753757706</v>
      </c>
      <c r="CI34" s="225">
        <f t="shared" si="255"/>
        <v>-686.74443676200644</v>
      </c>
      <c r="CJ34" s="225">
        <f t="shared" si="255"/>
        <v>-151.96619965758509</v>
      </c>
      <c r="CK34" s="225">
        <f t="shared" si="255"/>
        <v>-133.34850629834759</v>
      </c>
      <c r="CL34" s="225">
        <f t="shared" si="255"/>
        <v>-449.18051535835338</v>
      </c>
      <c r="CM34" s="225">
        <f t="shared" si="255"/>
        <v>-656.92221572071026</v>
      </c>
      <c r="CN34" s="225">
        <f t="shared" si="255"/>
        <v>-386.96426321752426</v>
      </c>
      <c r="CO34" s="225">
        <f t="shared" si="255"/>
        <v>103.27258268762404</v>
      </c>
      <c r="CP34" s="225">
        <f t="shared" si="255"/>
        <v>-1563.3510608246315</v>
      </c>
      <c r="CQ34" s="225">
        <f t="shared" si="255"/>
        <v>324.67727751869757</v>
      </c>
      <c r="CR34" s="225">
        <f t="shared" si="255"/>
        <v>-1632.5156275914351</v>
      </c>
      <c r="CS34" s="225">
        <f t="shared" si="255"/>
        <v>-228.75680968629814</v>
      </c>
      <c r="CT34" s="225">
        <f t="shared" si="255"/>
        <v>77.931266776156491</v>
      </c>
      <c r="CU34" s="225">
        <f t="shared" si="255"/>
        <v>-538.52097310161025</v>
      </c>
      <c r="CV34" s="225">
        <f t="shared" si="255"/>
        <v>-378.66702366950472</v>
      </c>
      <c r="CW34" s="225">
        <f t="shared" si="255"/>
        <v>-110.83784538849432</v>
      </c>
      <c r="CX34" s="225">
        <f t="shared" si="255"/>
        <v>-437.86703809708757</v>
      </c>
      <c r="CY34" s="225">
        <f t="shared" si="255"/>
        <v>-975.74676584340568</v>
      </c>
      <c r="CZ34" s="225">
        <f t="shared" si="255"/>
        <v>-765.33089533764246</v>
      </c>
      <c r="DA34" s="225">
        <f t="shared" si="255"/>
        <v>-794.83261881582325</v>
      </c>
      <c r="DB34" s="225">
        <f t="shared" si="255"/>
        <v>-2225.2062029919748</v>
      </c>
      <c r="DC34" s="225">
        <f t="shared" si="255"/>
        <v>1290.4858590432798</v>
      </c>
      <c r="DD34" s="225">
        <f t="shared" si="255"/>
        <v>-457.53087753494219</v>
      </c>
      <c r="DE34" s="225">
        <f t="shared" si="255"/>
        <v>-549.15970288458311</v>
      </c>
      <c r="DF34" s="225">
        <f t="shared" si="255"/>
        <v>279.22415041477706</v>
      </c>
      <c r="DG34" s="225">
        <f t="shared" ref="DG34:EL34" si="256">+DG11-DG23</f>
        <v>-1141.9970988725806</v>
      </c>
      <c r="DH34" s="225">
        <f t="shared" si="256"/>
        <v>477.02280911094908</v>
      </c>
      <c r="DI34" s="225">
        <f t="shared" si="256"/>
        <v>-718.51518373345925</v>
      </c>
      <c r="DJ34" s="225">
        <f t="shared" si="256"/>
        <v>-685.34887646257994</v>
      </c>
      <c r="DK34" s="225">
        <f t="shared" si="256"/>
        <v>-364.46569493558775</v>
      </c>
      <c r="DL34" s="225">
        <f t="shared" si="256"/>
        <v>-6.8850022727642681</v>
      </c>
      <c r="DM34" s="225">
        <f t="shared" si="256"/>
        <v>-480.73164694317893</v>
      </c>
      <c r="DN34" s="225">
        <f t="shared" si="256"/>
        <v>-3580.6463626692612</v>
      </c>
      <c r="DO34" s="225">
        <f t="shared" si="256"/>
        <v>720.58589396611978</v>
      </c>
      <c r="DP34" s="225">
        <f t="shared" si="256"/>
        <v>84.187809991440304</v>
      </c>
      <c r="DQ34" s="225">
        <f t="shared" si="256"/>
        <v>-789.5842009463579</v>
      </c>
      <c r="DR34" s="225">
        <f t="shared" si="256"/>
        <v>91.574400293589122</v>
      </c>
      <c r="DS34" s="225">
        <f t="shared" si="256"/>
        <v>-40.48918569553166</v>
      </c>
      <c r="DT34" s="225">
        <f t="shared" si="256"/>
        <v>-466.12801384699583</v>
      </c>
      <c r="DU34" s="225">
        <f t="shared" si="256"/>
        <v>-308.45202215020538</v>
      </c>
      <c r="DV34" s="225">
        <f t="shared" si="256"/>
        <v>-353.52677467140063</v>
      </c>
      <c r="DW34" s="225">
        <f t="shared" si="256"/>
        <v>-706.68638655125915</v>
      </c>
      <c r="DX34" s="225">
        <f t="shared" si="256"/>
        <v>86.317935391397612</v>
      </c>
      <c r="DY34" s="225">
        <f t="shared" si="256"/>
        <v>-573.16896498640153</v>
      </c>
      <c r="DZ34" s="225">
        <f t="shared" si="256"/>
        <v>-1384.8092201540007</v>
      </c>
      <c r="EA34" s="225">
        <f t="shared" si="256"/>
        <v>512.29073086100209</v>
      </c>
      <c r="EB34" s="225">
        <f t="shared" si="256"/>
        <v>-383.05871427699617</v>
      </c>
      <c r="EC34" s="225">
        <f t="shared" si="256"/>
        <v>-236.64746306249754</v>
      </c>
      <c r="ED34" s="225">
        <f t="shared" si="256"/>
        <v>303.27099341647363</v>
      </c>
      <c r="EE34" s="225">
        <f t="shared" si="256"/>
        <v>412.71929447541788</v>
      </c>
      <c r="EF34" s="225">
        <f t="shared" si="256"/>
        <v>-498.78988887414209</v>
      </c>
      <c r="EG34" s="225">
        <f t="shared" si="256"/>
        <v>-539.46463931620042</v>
      </c>
      <c r="EH34" s="225">
        <f t="shared" si="256"/>
        <v>-266.02354425780368</v>
      </c>
      <c r="EI34" s="225">
        <f t="shared" si="256"/>
        <v>-449.72890966399882</v>
      </c>
      <c r="EJ34" s="225">
        <f t="shared" si="256"/>
        <v>-323.0816853380627</v>
      </c>
      <c r="EK34" s="225">
        <f t="shared" si="256"/>
        <v>-816.8762955810646</v>
      </c>
      <c r="EL34" s="225">
        <f t="shared" si="256"/>
        <v>-2168.9406258869112</v>
      </c>
      <c r="EM34" s="225">
        <f t="shared" ref="EM34:EX34" si="257">+EM11-EM23</f>
        <v>624.66953058824629</v>
      </c>
      <c r="EN34" s="225">
        <f t="shared" si="257"/>
        <v>-377.90324858856997</v>
      </c>
      <c r="EO34" s="225">
        <f t="shared" si="257"/>
        <v>-505.36198704647165</v>
      </c>
      <c r="EP34" s="225">
        <f t="shared" si="257"/>
        <v>-251.31240760819605</v>
      </c>
      <c r="EQ34" s="225">
        <f t="shared" si="257"/>
        <v>-898.38265091581911</v>
      </c>
      <c r="ER34" s="225">
        <f t="shared" si="257"/>
        <v>-895.57751552103775</v>
      </c>
      <c r="ES34" s="225">
        <f t="shared" si="257"/>
        <v>-520.44954232302791</v>
      </c>
      <c r="ET34" s="225">
        <f t="shared" si="257"/>
        <v>-844.07499364072078</v>
      </c>
      <c r="EU34" s="225">
        <f t="shared" si="257"/>
        <v>239.47490449520376</v>
      </c>
      <c r="EV34" s="225">
        <f t="shared" si="257"/>
        <v>-746.57865909036923</v>
      </c>
      <c r="EW34" s="225">
        <f t="shared" si="257"/>
        <v>-759.97355137983084</v>
      </c>
      <c r="EX34" s="225">
        <f t="shared" si="257"/>
        <v>-1744.18369848467</v>
      </c>
      <c r="EY34" s="225">
        <f t="shared" ref="EY34:FC34" si="258">+EY11-EY23</f>
        <v>252.99999744689347</v>
      </c>
      <c r="EZ34" s="225">
        <f t="shared" si="258"/>
        <v>-314.23661640740823</v>
      </c>
      <c r="FA34" s="225">
        <f t="shared" si="258"/>
        <v>-42.452788196570239</v>
      </c>
      <c r="FB34" s="225">
        <f t="shared" si="258"/>
        <v>191.15103502410392</v>
      </c>
      <c r="FC34" s="225">
        <f t="shared" si="258"/>
        <v>-406.95954197147233</v>
      </c>
      <c r="FD34" s="225">
        <f t="shared" ref="FD34:FJ34" si="259">+FD11-FD23</f>
        <v>207.77997119930257</v>
      </c>
      <c r="FE34" s="225">
        <f t="shared" si="259"/>
        <v>-374.66317497819409</v>
      </c>
      <c r="FF34" s="225">
        <f t="shared" si="259"/>
        <v>-591.84062298169533</v>
      </c>
      <c r="FG34" s="225">
        <f t="shared" si="259"/>
        <v>604.20435819964882</v>
      </c>
      <c r="FH34" s="225">
        <f t="shared" si="259"/>
        <v>142.04429640600029</v>
      </c>
      <c r="FI34" s="225">
        <f t="shared" si="259"/>
        <v>-14.446234973570313</v>
      </c>
      <c r="FJ34" s="225">
        <f t="shared" si="259"/>
        <v>-2367.0715672936039</v>
      </c>
      <c r="FK34" s="225">
        <f t="shared" ref="FK34:FR34" si="260">+FK11-FK23</f>
        <v>759.03358295919861</v>
      </c>
      <c r="FL34" s="225">
        <f t="shared" si="260"/>
        <v>-174.07013135675953</v>
      </c>
      <c r="FM34" s="225">
        <f t="shared" si="260"/>
        <v>89.628882144511749</v>
      </c>
      <c r="FN34" s="225">
        <f t="shared" si="260"/>
        <v>610.40282423769054</v>
      </c>
      <c r="FO34" s="225">
        <f t="shared" si="260"/>
        <v>532.95640294531256</v>
      </c>
      <c r="FP34" s="225">
        <f t="shared" si="260"/>
        <v>79.197557678654107</v>
      </c>
      <c r="FQ34" s="225">
        <f t="shared" si="260"/>
        <v>-98.405905485123355</v>
      </c>
      <c r="FR34" s="225">
        <f t="shared" si="260"/>
        <v>-186.47260336125476</v>
      </c>
      <c r="FS34" s="225">
        <f t="shared" ref="FS34" si="261">+FS11-FS23</f>
        <v>252.11945272397361</v>
      </c>
      <c r="FT34" s="225">
        <f t="shared" ref="FT34:FU34" si="262">+FT11-FT23</f>
        <v>-56.859576144516154</v>
      </c>
      <c r="FU34" s="225">
        <f t="shared" si="262"/>
        <v>-402.13817095756281</v>
      </c>
      <c r="FV34" s="225">
        <f t="shared" ref="FV34:FW34" si="263">+FV11-FV23</f>
        <v>-1427.001238373201</v>
      </c>
      <c r="FW34" s="225">
        <f t="shared" si="263"/>
        <v>468.92563065186891</v>
      </c>
      <c r="FX34" s="225">
        <f t="shared" ref="FX34:FY34" si="264">+FX11-FX23</f>
        <v>-243.9591813968733</v>
      </c>
      <c r="FY34" s="225">
        <f t="shared" si="264"/>
        <v>-508.25627575767851</v>
      </c>
      <c r="FZ34" s="225">
        <f t="shared" ref="FZ34:GA34" si="265">+FZ11-FZ23</f>
        <v>681.94531974483925</v>
      </c>
      <c r="GA34" s="225">
        <f t="shared" si="265"/>
        <v>-512.56827568673532</v>
      </c>
      <c r="GB34" s="225">
        <f t="shared" ref="GB34:GC34" si="266">+GB11-GB23</f>
        <v>-426.59981608735899</v>
      </c>
      <c r="GC34" s="225">
        <f t="shared" si="266"/>
        <v>-535.39431084449495</v>
      </c>
      <c r="GD34" s="225">
        <f t="shared" ref="GD34:GG34" si="267">+GD11-GD23</f>
        <v>-748.33143053907031</v>
      </c>
      <c r="GE34" s="225">
        <f t="shared" si="267"/>
        <v>-267.96409561896218</v>
      </c>
      <c r="GF34" s="225">
        <f t="shared" si="267"/>
        <v>-554.97678158257202</v>
      </c>
      <c r="GG34" s="225">
        <f t="shared" si="267"/>
        <v>-573.48579138456125</v>
      </c>
      <c r="GH34" s="225">
        <f t="shared" ref="GH34" si="268">+GH11-GH23</f>
        <v>-2464.5645295870386</v>
      </c>
    </row>
    <row r="35" spans="2:202" s="215" customFormat="1">
      <c r="B35" s="293" t="s">
        <v>8</v>
      </c>
      <c r="C35" s="343" t="s">
        <v>132</v>
      </c>
      <c r="D35" s="319">
        <f t="shared" si="190"/>
        <v>-8333.1561549888775</v>
      </c>
      <c r="E35" s="227">
        <f t="shared" si="191"/>
        <v>-9074.8621948752389</v>
      </c>
      <c r="F35" s="227">
        <f t="shared" si="192"/>
        <v>-6754.7587820367335</v>
      </c>
      <c r="G35" s="227">
        <f t="shared" si="193"/>
        <v>-7529.3142898942788</v>
      </c>
      <c r="H35" s="227">
        <f t="shared" si="194"/>
        <v>-6937.533124869421</v>
      </c>
      <c r="I35" s="227">
        <f t="shared" si="195"/>
        <v>-3847.4168777872724</v>
      </c>
      <c r="J35" s="227">
        <f t="shared" si="196"/>
        <v>-6190.7730498583114</v>
      </c>
      <c r="K35" s="227">
        <f t="shared" si="197"/>
        <v>-7934.8539090224012</v>
      </c>
      <c r="L35" s="227">
        <f t="shared" si="250"/>
        <v>-4238.2777720239228</v>
      </c>
      <c r="M35" s="227">
        <f t="shared" si="251"/>
        <v>-1927.0151166132841</v>
      </c>
      <c r="N35" s="227">
        <f t="shared" si="252"/>
        <v>-6255.8895009611333</v>
      </c>
      <c r="O35" s="227">
        <f t="shared" si="198"/>
        <v>-1191.1713730058632</v>
      </c>
      <c r="P35" s="227">
        <f t="shared" si="199"/>
        <v>-1039.8649018481731</v>
      </c>
      <c r="Q35" s="227">
        <f t="shared" si="200"/>
        <v>-1794.4152836220005</v>
      </c>
      <c r="R35" s="227">
        <f t="shared" si="201"/>
        <v>-4307.70459651284</v>
      </c>
      <c r="S35" s="227">
        <f t="shared" si="202"/>
        <v>-1253.033748457736</v>
      </c>
      <c r="T35" s="227">
        <f t="shared" si="203"/>
        <v>-1560.0783079688922</v>
      </c>
      <c r="U35" s="227">
        <f t="shared" si="204"/>
        <v>-1655.9762100715079</v>
      </c>
      <c r="V35" s="227">
        <f t="shared" si="205"/>
        <v>-4605.7739283771025</v>
      </c>
      <c r="W35" s="227">
        <f t="shared" si="206"/>
        <v>-1906.7609226359602</v>
      </c>
      <c r="X35" s="227">
        <f t="shared" si="207"/>
        <v>-1318.9071764551481</v>
      </c>
      <c r="Y35" s="227">
        <f t="shared" si="208"/>
        <v>-1193.3796962060346</v>
      </c>
      <c r="Z35" s="227">
        <f t="shared" si="209"/>
        <v>-2335.7109867395916</v>
      </c>
      <c r="AA35" s="227">
        <f t="shared" si="210"/>
        <v>-1567.5585546571174</v>
      </c>
      <c r="AB35" s="227">
        <f t="shared" si="211"/>
        <v>-864.47244097709972</v>
      </c>
      <c r="AC35" s="227">
        <f t="shared" si="212"/>
        <v>-1839.2472570498135</v>
      </c>
      <c r="AD35" s="227">
        <f t="shared" si="213"/>
        <v>-3258.0360372102468</v>
      </c>
      <c r="AE35" s="227">
        <f t="shared" si="214"/>
        <v>-678.15333757628912</v>
      </c>
      <c r="AF35" s="227">
        <f t="shared" si="215"/>
        <v>-737.37056792089732</v>
      </c>
      <c r="AG35" s="227">
        <f t="shared" si="216"/>
        <v>-1155.7237191896647</v>
      </c>
      <c r="AH35" s="227">
        <f t="shared" si="217"/>
        <v>-4366.2855001825701</v>
      </c>
      <c r="AI35" s="227">
        <f t="shared" si="218"/>
        <v>-248.30554989380244</v>
      </c>
      <c r="AJ35" s="227">
        <f t="shared" si="219"/>
        <v>-841.52863316860737</v>
      </c>
      <c r="AK35" s="227">
        <f t="shared" si="220"/>
        <v>-1369.2946688208622</v>
      </c>
      <c r="AL35" s="227">
        <f t="shared" si="221"/>
        <v>-1388.2880259040003</v>
      </c>
      <c r="AM35" s="227">
        <f t="shared" si="222"/>
        <v>-597.617239418547</v>
      </c>
      <c r="AN35" s="227">
        <f t="shared" si="223"/>
        <v>-496.95224653424623</v>
      </c>
      <c r="AO35" s="227">
        <f t="shared" si="224"/>
        <v>-1661.533470549</v>
      </c>
      <c r="AP35" s="227">
        <f t="shared" si="225"/>
        <v>-3434.670093356518</v>
      </c>
      <c r="AQ35" s="227">
        <f t="shared" si="226"/>
        <v>-770.3556665151242</v>
      </c>
      <c r="AR35" s="227">
        <f t="shared" si="227"/>
        <v>-2998.7311746583209</v>
      </c>
      <c r="AS35" s="227">
        <f t="shared" si="228"/>
        <v>-1267.5497594198805</v>
      </c>
      <c r="AT35" s="227">
        <f t="shared" si="229"/>
        <v>-2898.2173084290753</v>
      </c>
      <c r="AU35" s="227">
        <f t="shared" si="46"/>
        <v>-639.17516720242929</v>
      </c>
      <c r="AV35" s="227">
        <f t="shared" si="47"/>
        <v>-565.72030848598354</v>
      </c>
      <c r="AW35" s="227">
        <f t="shared" si="48"/>
        <v>-622.89293568025118</v>
      </c>
      <c r="AX35" s="227">
        <f t="shared" si="49"/>
        <v>-2410.4893606552587</v>
      </c>
      <c r="AY35" s="227">
        <f t="shared" si="50"/>
        <v>-43.805045230659857</v>
      </c>
      <c r="AZ35" s="227">
        <f t="shared" si="51"/>
        <v>389.7274996329395</v>
      </c>
      <c r="BA35" s="227">
        <f t="shared" si="230"/>
        <v>-59.029708642874112</v>
      </c>
      <c r="BB35" s="227">
        <f t="shared" si="231"/>
        <v>-601.75675575760306</v>
      </c>
      <c r="BC35" s="227">
        <f t="shared" si="232"/>
        <v>-56.305813972273739</v>
      </c>
      <c r="BD35" s="227">
        <f t="shared" si="233"/>
        <v>-737.95574122997539</v>
      </c>
      <c r="BE35" s="227">
        <f t="shared" si="234"/>
        <v>-1814.832739106263</v>
      </c>
      <c r="BF35" s="227">
        <f t="shared" si="253"/>
        <v>-2992.5060487218534</v>
      </c>
      <c r="BG35" s="257">
        <f t="shared" ref="BG35:BZ35" si="269">+BG12-BG24</f>
        <v>-449.22339432075273</v>
      </c>
      <c r="BH35" s="229">
        <f t="shared" si="269"/>
        <v>-415.18505009680712</v>
      </c>
      <c r="BI35" s="229">
        <f t="shared" si="269"/>
        <v>-326.7629285883034</v>
      </c>
      <c r="BJ35" s="229">
        <f t="shared" si="269"/>
        <v>402.96758586691612</v>
      </c>
      <c r="BK35" s="229">
        <f t="shared" si="269"/>
        <v>-352.48733393441847</v>
      </c>
      <c r="BL35" s="229">
        <f t="shared" si="269"/>
        <v>-1090.3451537806707</v>
      </c>
      <c r="BM35" s="229">
        <f t="shared" si="269"/>
        <v>-154.32031066608624</v>
      </c>
      <c r="BN35" s="229">
        <f t="shared" si="269"/>
        <v>-643.65558054973826</v>
      </c>
      <c r="BO35" s="229">
        <f t="shared" si="269"/>
        <v>-996.43939240617613</v>
      </c>
      <c r="BP35" s="229">
        <f t="shared" si="269"/>
        <v>-676.7995780264323</v>
      </c>
      <c r="BQ35" s="229">
        <f t="shared" si="269"/>
        <v>-1146.7432535323533</v>
      </c>
      <c r="BR35" s="258">
        <f t="shared" si="269"/>
        <v>-2484.1617649540544</v>
      </c>
      <c r="BS35" s="259">
        <f t="shared" si="269"/>
        <v>250.53633787131798</v>
      </c>
      <c r="BT35" s="229">
        <f t="shared" si="269"/>
        <v>-824.11998277475914</v>
      </c>
      <c r="BU35" s="229">
        <f t="shared" si="269"/>
        <v>-679.45010355429486</v>
      </c>
      <c r="BV35" s="229">
        <f t="shared" si="269"/>
        <v>-131.3218299800119</v>
      </c>
      <c r="BW35" s="229">
        <f t="shared" si="269"/>
        <v>-263.53914629647943</v>
      </c>
      <c r="BX35" s="229">
        <f t="shared" si="269"/>
        <v>-1165.2173316924009</v>
      </c>
      <c r="BY35" s="229">
        <f t="shared" si="269"/>
        <v>-369.4387460096188</v>
      </c>
      <c r="BZ35" s="229">
        <f t="shared" si="269"/>
        <v>-666.14210101866092</v>
      </c>
      <c r="CA35" s="229">
        <f t="shared" ref="CA35:DF35" si="270">+CA12-CA24</f>
        <v>-620.39536304322814</v>
      </c>
      <c r="CB35" s="229">
        <f t="shared" si="270"/>
        <v>-713.26116999187707</v>
      </c>
      <c r="CC35" s="229">
        <f t="shared" si="270"/>
        <v>-946.99793070016392</v>
      </c>
      <c r="CD35" s="229">
        <f t="shared" si="270"/>
        <v>-2945.5148276850618</v>
      </c>
      <c r="CE35" s="229">
        <f t="shared" si="270"/>
        <v>275.7206078954564</v>
      </c>
      <c r="CF35" s="229">
        <f t="shared" si="270"/>
        <v>-1133.7180173187878</v>
      </c>
      <c r="CG35" s="229">
        <f t="shared" si="270"/>
        <v>-1048.7635132126288</v>
      </c>
      <c r="CH35" s="229">
        <f t="shared" si="270"/>
        <v>32.147828391400282</v>
      </c>
      <c r="CI35" s="229">
        <f t="shared" si="270"/>
        <v>-551.58081043147172</v>
      </c>
      <c r="CJ35" s="229">
        <f t="shared" si="270"/>
        <v>-799.47419441507668</v>
      </c>
      <c r="CK35" s="229">
        <f t="shared" si="270"/>
        <v>-480.3818137650369</v>
      </c>
      <c r="CL35" s="229">
        <f t="shared" si="270"/>
        <v>-303.7933930163432</v>
      </c>
      <c r="CM35" s="229">
        <f t="shared" si="270"/>
        <v>-409.20448942465447</v>
      </c>
      <c r="CN35" s="229">
        <f t="shared" si="270"/>
        <v>-640.01367222083195</v>
      </c>
      <c r="CO35" s="229">
        <f t="shared" si="270"/>
        <v>239.38459397839694</v>
      </c>
      <c r="CP35" s="229">
        <f t="shared" si="270"/>
        <v>-1935.0819084971567</v>
      </c>
      <c r="CQ35" s="229">
        <f t="shared" si="270"/>
        <v>311.81418620983027</v>
      </c>
      <c r="CR35" s="229">
        <f t="shared" si="270"/>
        <v>-1515.5163597410415</v>
      </c>
      <c r="CS35" s="229">
        <f t="shared" si="270"/>
        <v>-363.85638112590607</v>
      </c>
      <c r="CT35" s="229">
        <f t="shared" si="270"/>
        <v>-250.29144574344502</v>
      </c>
      <c r="CU35" s="229">
        <f t="shared" si="270"/>
        <v>-178.60942433121357</v>
      </c>
      <c r="CV35" s="229">
        <f t="shared" si="270"/>
        <v>-435.57157090244118</v>
      </c>
      <c r="CW35" s="229">
        <f t="shared" si="270"/>
        <v>-396.23607622476823</v>
      </c>
      <c r="CX35" s="229">
        <f t="shared" si="270"/>
        <v>-503.4839009933537</v>
      </c>
      <c r="CY35" s="229">
        <f t="shared" si="270"/>
        <v>-939.52727983169166</v>
      </c>
      <c r="CZ35" s="229">
        <f t="shared" si="270"/>
        <v>-636.6344900679095</v>
      </c>
      <c r="DA35" s="229">
        <f t="shared" si="270"/>
        <v>-655.73884237409573</v>
      </c>
      <c r="DB35" s="229">
        <f t="shared" si="270"/>
        <v>-1965.6627047682418</v>
      </c>
      <c r="DC35" s="229">
        <f t="shared" si="270"/>
        <v>1071.0962887402636</v>
      </c>
      <c r="DD35" s="229">
        <f t="shared" si="270"/>
        <v>-571.6969552319498</v>
      </c>
      <c r="DE35" s="229">
        <f t="shared" si="270"/>
        <v>-1177.5526710846029</v>
      </c>
      <c r="DF35" s="229">
        <f t="shared" si="270"/>
        <v>160.76567311076724</v>
      </c>
      <c r="DG35" s="229">
        <f t="shared" ref="DG35:EL35" si="271">+DG12-DG24</f>
        <v>-1373.1245914335934</v>
      </c>
      <c r="DH35" s="229">
        <f t="shared" si="271"/>
        <v>474.98835040192887</v>
      </c>
      <c r="DI35" s="229">
        <f t="shared" si="271"/>
        <v>-226.81878365646833</v>
      </c>
      <c r="DJ35" s="229">
        <f t="shared" si="271"/>
        <v>-346.03948177159083</v>
      </c>
      <c r="DK35" s="229">
        <f t="shared" si="271"/>
        <v>-582.86545376160541</v>
      </c>
      <c r="DL35" s="229">
        <f t="shared" si="271"/>
        <v>-427.29265732211161</v>
      </c>
      <c r="DM35" s="229">
        <f t="shared" si="271"/>
        <v>-749.88249772218614</v>
      </c>
      <c r="DN35" s="229">
        <f t="shared" si="271"/>
        <v>-3189.1103451382724</v>
      </c>
      <c r="DO35" s="229">
        <f t="shared" si="271"/>
        <v>716.40544676779155</v>
      </c>
      <c r="DP35" s="229">
        <f t="shared" si="271"/>
        <v>-177.48417990689723</v>
      </c>
      <c r="DQ35" s="229">
        <f t="shared" si="271"/>
        <v>-787.22681675469676</v>
      </c>
      <c r="DR35" s="229">
        <f t="shared" si="271"/>
        <v>-153.43497213374076</v>
      </c>
      <c r="DS35" s="229">
        <f t="shared" si="271"/>
        <v>-356.27123880353321</v>
      </c>
      <c r="DT35" s="229">
        <f t="shared" si="271"/>
        <v>-331.82242223133341</v>
      </c>
      <c r="DU35" s="229">
        <f t="shared" si="271"/>
        <v>-214.14509159153295</v>
      </c>
      <c r="DV35" s="229">
        <f t="shared" si="271"/>
        <v>-449.79983126973428</v>
      </c>
      <c r="DW35" s="229">
        <f t="shared" si="271"/>
        <v>-705.349745959595</v>
      </c>
      <c r="DX35" s="229">
        <f t="shared" si="271"/>
        <v>113.10220614306604</v>
      </c>
      <c r="DY35" s="229">
        <f t="shared" si="271"/>
        <v>-713.04267612473336</v>
      </c>
      <c r="DZ35" s="229">
        <f t="shared" si="271"/>
        <v>-788.34755592233296</v>
      </c>
      <c r="EA35" s="229">
        <f t="shared" si="271"/>
        <v>9.0919560616679291</v>
      </c>
      <c r="EB35" s="229">
        <f t="shared" si="271"/>
        <v>-477.2734622383332</v>
      </c>
      <c r="EC35" s="229">
        <f t="shared" si="271"/>
        <v>-129.43573324188174</v>
      </c>
      <c r="ED35" s="229">
        <f t="shared" si="271"/>
        <v>-17.534604350855489</v>
      </c>
      <c r="EE35" s="229">
        <f t="shared" si="271"/>
        <v>268.82018646208837</v>
      </c>
      <c r="EF35" s="229">
        <f t="shared" si="271"/>
        <v>-748.23782864547911</v>
      </c>
      <c r="EG35" s="229">
        <f t="shared" si="271"/>
        <v>-762.69905319653503</v>
      </c>
      <c r="EH35" s="229">
        <f t="shared" si="271"/>
        <v>-175.85027982913169</v>
      </c>
      <c r="EI35" s="229">
        <f t="shared" si="271"/>
        <v>-722.98413752333317</v>
      </c>
      <c r="EJ35" s="229">
        <f t="shared" si="271"/>
        <v>-423.52318691888445</v>
      </c>
      <c r="EK35" s="229">
        <f t="shared" si="271"/>
        <v>-545.46955206639188</v>
      </c>
      <c r="EL35" s="229">
        <f t="shared" si="271"/>
        <v>-2465.6773543712416</v>
      </c>
      <c r="EM35" s="229">
        <f t="shared" ref="EM35:EX35" si="272">+EM12-EM24</f>
        <v>281.73273287549625</v>
      </c>
      <c r="EN35" s="229">
        <f t="shared" si="272"/>
        <v>-673.80190786364642</v>
      </c>
      <c r="EO35" s="229">
        <f t="shared" si="272"/>
        <v>-378.28649152697403</v>
      </c>
      <c r="EP35" s="229">
        <f t="shared" si="272"/>
        <v>-339.54105680626373</v>
      </c>
      <c r="EQ35" s="229">
        <f t="shared" si="272"/>
        <v>-1572.7886225005777</v>
      </c>
      <c r="ER35" s="229">
        <f t="shared" si="272"/>
        <v>-1086.4014953514798</v>
      </c>
      <c r="ES35" s="229">
        <f t="shared" si="272"/>
        <v>-717.44208059474659</v>
      </c>
      <c r="ET35" s="229">
        <f t="shared" si="272"/>
        <v>-737.74305735619805</v>
      </c>
      <c r="EU35" s="229">
        <f t="shared" si="272"/>
        <v>187.63537853106422</v>
      </c>
      <c r="EV35" s="229">
        <f t="shared" si="272"/>
        <v>-673.15353809829321</v>
      </c>
      <c r="EW35" s="229">
        <f t="shared" si="272"/>
        <v>-637.34634434415352</v>
      </c>
      <c r="EX35" s="229">
        <f t="shared" si="272"/>
        <v>-1587.7174259866285</v>
      </c>
      <c r="EY35" s="229">
        <f t="shared" ref="EY35:FC35" si="273">+EY12-EY24</f>
        <v>-190.32646948880188</v>
      </c>
      <c r="EZ35" s="229">
        <f t="shared" si="273"/>
        <v>-745.02782745955233</v>
      </c>
      <c r="FA35" s="229">
        <f t="shared" si="273"/>
        <v>296.17912974592491</v>
      </c>
      <c r="FB35" s="229">
        <f t="shared" si="273"/>
        <v>-141.82797527876539</v>
      </c>
      <c r="FC35" s="229">
        <f t="shared" si="273"/>
        <v>-357.18083517269247</v>
      </c>
      <c r="FD35" s="229">
        <f t="shared" ref="FD35:FJ35" si="274">+FD12-FD24</f>
        <v>-66.711498034525647</v>
      </c>
      <c r="FE35" s="229">
        <f t="shared" si="274"/>
        <v>-444.27519484930872</v>
      </c>
      <c r="FF35" s="229">
        <f t="shared" si="274"/>
        <v>-618.30153497849437</v>
      </c>
      <c r="FG35" s="229">
        <f t="shared" si="274"/>
        <v>439.68379414755191</v>
      </c>
      <c r="FH35" s="229">
        <f t="shared" si="274"/>
        <v>-367.4163249760025</v>
      </c>
      <c r="FI35" s="229">
        <f t="shared" si="274"/>
        <v>-78.284223773766911</v>
      </c>
      <c r="FJ35" s="229">
        <f t="shared" si="274"/>
        <v>-1964.7888119054894</v>
      </c>
      <c r="FK35" s="229">
        <f t="shared" ref="FK35:FR35" si="275">+FK12-FK24</f>
        <v>453.11184251120426</v>
      </c>
      <c r="FL35" s="229">
        <f t="shared" si="275"/>
        <v>-551.98116820637938</v>
      </c>
      <c r="FM35" s="229">
        <f t="shared" si="275"/>
        <v>55.064280464515264</v>
      </c>
      <c r="FN35" s="229">
        <f t="shared" si="275"/>
        <v>403.3014866976867</v>
      </c>
      <c r="FO35" s="229">
        <f t="shared" si="275"/>
        <v>438.32600490660087</v>
      </c>
      <c r="FP35" s="229">
        <f t="shared" si="275"/>
        <v>-451.89999197134807</v>
      </c>
      <c r="FQ35" s="229">
        <f t="shared" si="275"/>
        <v>-45.455721578126912</v>
      </c>
      <c r="FR35" s="229">
        <f t="shared" si="275"/>
        <v>-104.40104220812808</v>
      </c>
      <c r="FS35" s="229">
        <f t="shared" ref="FS35" si="276">+FS12-FS24</f>
        <v>93.550949813981248</v>
      </c>
      <c r="FT35" s="229">
        <f t="shared" ref="FT35:FU35" si="277">+FT12-FT24</f>
        <v>-444.82295948785918</v>
      </c>
      <c r="FU35" s="229">
        <f t="shared" si="277"/>
        <v>-529.05385867222174</v>
      </c>
      <c r="FV35" s="229">
        <f t="shared" ref="FV35:FW35" si="278">+FV12-FV24</f>
        <v>-1242.7549388832092</v>
      </c>
      <c r="FW35" s="229">
        <f t="shared" si="278"/>
        <v>524.07375723386269</v>
      </c>
      <c r="FX35" s="229">
        <f t="shared" ref="FX35:FY35" si="279">+FX12-FX24</f>
        <v>-781.26134192687005</v>
      </c>
      <c r="FY35" s="229">
        <f t="shared" si="279"/>
        <v>-453.40738721003436</v>
      </c>
      <c r="FZ35" s="229">
        <f t="shared" ref="FZ35:GA35" si="280">+FZ12-FZ24</f>
        <v>586.37488110284619</v>
      </c>
      <c r="GA35" s="229">
        <f t="shared" si="280"/>
        <v>-756.66043071873219</v>
      </c>
      <c r="GB35" s="229">
        <f t="shared" ref="GB35:GC35" si="281">+GB12-GB24</f>
        <v>-567.67019161408939</v>
      </c>
      <c r="GC35" s="229">
        <f t="shared" si="281"/>
        <v>-702.89214202048061</v>
      </c>
      <c r="GD35" s="229">
        <f t="shared" ref="GD35:GG35" si="282">+GD12-GD24</f>
        <v>-739.5106099250911</v>
      </c>
      <c r="GE35" s="229">
        <f t="shared" si="282"/>
        <v>-372.42998716069133</v>
      </c>
      <c r="GF35" s="229">
        <f t="shared" si="282"/>
        <v>-640.72470306218838</v>
      </c>
      <c r="GG35" s="229">
        <f t="shared" si="282"/>
        <v>-492.52956463789769</v>
      </c>
      <c r="GH35" s="229">
        <f t="shared" ref="GH35" si="283">+GH12-GH24</f>
        <v>-1859.2517810217673</v>
      </c>
    </row>
    <row r="36" spans="2:202" s="233" customFormat="1">
      <c r="B36" s="308" t="s">
        <v>74</v>
      </c>
      <c r="C36" s="309" t="s">
        <v>132</v>
      </c>
      <c r="D36" s="320">
        <f t="shared" ref="D36" si="284">+SUM(BG36:BR36)</f>
        <v>-8333.1561549888775</v>
      </c>
      <c r="E36" s="230">
        <f t="shared" ref="E36" si="285">+SUM(BS36:CD36)</f>
        <v>-9030.9682948752379</v>
      </c>
      <c r="F36" s="230">
        <f t="shared" ref="F36" si="286">+SUM(CE36:CP36)</f>
        <v>-6318.3257820367344</v>
      </c>
      <c r="G36" s="230">
        <f t="shared" ref="G36" si="287">+SUM(CQ36:DB36)</f>
        <v>-7025.6932898942778</v>
      </c>
      <c r="H36" s="230">
        <f t="shared" ref="H36" si="288">+SUM(DC36:DN36)</f>
        <v>-6751.7052930794198</v>
      </c>
      <c r="I36" s="230">
        <f t="shared" ref="I36" si="289">+SUM(DO36:DZ36)</f>
        <v>-3937.6514118072723</v>
      </c>
      <c r="J36" s="230">
        <f t="shared" ref="J36" si="290">+SUM(EA36:EL36)</f>
        <v>-6192.73968307831</v>
      </c>
      <c r="K36" s="230">
        <f t="shared" ref="K36" si="291">+SUM(EM36:EX36)</f>
        <v>-7558.3662214724</v>
      </c>
      <c r="L36" s="230">
        <f t="shared" si="250"/>
        <v>-4373.3526970739231</v>
      </c>
      <c r="M36" s="230">
        <f t="shared" si="251"/>
        <v>-2353.723698513284</v>
      </c>
      <c r="N36" s="230">
        <f t="shared" si="252"/>
        <v>-6661.8322981296915</v>
      </c>
      <c r="O36" s="230">
        <f t="shared" ref="O36" si="292">+SUM(BG36:BI36)</f>
        <v>-1191.1713730058632</v>
      </c>
      <c r="P36" s="230">
        <f t="shared" ref="P36" si="293">+SUM(BJ36:BL36)</f>
        <v>-1039.8649018481731</v>
      </c>
      <c r="Q36" s="230">
        <f t="shared" ref="Q36" si="294">+SUM(BM36:BO36)</f>
        <v>-1794.4152836220005</v>
      </c>
      <c r="R36" s="230">
        <f t="shared" ref="R36" si="295">+SUM(BP36:BR36)</f>
        <v>-4307.70459651284</v>
      </c>
      <c r="S36" s="230">
        <f t="shared" ref="S36" si="296">+SUM(BS36:BU36)</f>
        <v>-1253.033748457736</v>
      </c>
      <c r="T36" s="230">
        <f t="shared" ref="T36" si="297">+SUM(BV36:BX36)</f>
        <v>-1560.0783079688922</v>
      </c>
      <c r="U36" s="230">
        <f t="shared" ref="U36" si="298">+SUM(BY36:CA36)</f>
        <v>-1655.9762100715079</v>
      </c>
      <c r="V36" s="230">
        <f t="shared" ref="V36" si="299">+SUM(CB36:CD36)</f>
        <v>-4561.8800283771025</v>
      </c>
      <c r="W36" s="230">
        <f t="shared" ref="W36" si="300">+SUM(CE36:CG36)</f>
        <v>-1772.33692263596</v>
      </c>
      <c r="X36" s="230">
        <f t="shared" ref="X36" si="301">+SUM(CH36:CJ36)</f>
        <v>-1275.883176455148</v>
      </c>
      <c r="Y36" s="230">
        <f t="shared" ref="Y36" si="302">+SUM(CK36:CM36)</f>
        <v>-1088.5166962060346</v>
      </c>
      <c r="Z36" s="230">
        <f t="shared" ref="Z36" si="303">+SUM(CN36:CP36)</f>
        <v>-2181.5889867395917</v>
      </c>
      <c r="AA36" s="230">
        <f t="shared" ref="AA36" si="304">+SUM(CQ36:CS36)</f>
        <v>-1367.1205546571173</v>
      </c>
      <c r="AB36" s="230">
        <f t="shared" ref="AB36" si="305">+SUM(CT36:CV36)</f>
        <v>-754.27844097709976</v>
      </c>
      <c r="AC36" s="230">
        <f t="shared" ref="AC36" si="306">+SUM(CW36:CY36)</f>
        <v>-1726.8772570498136</v>
      </c>
      <c r="AD36" s="230">
        <f t="shared" ref="AD36" si="307">+SUM(CZ36:DB36)</f>
        <v>-3177.4170372102471</v>
      </c>
      <c r="AE36" s="230">
        <f t="shared" ref="AE36" si="308">+SUM(DC36:DE36)</f>
        <v>-621.96579922628882</v>
      </c>
      <c r="AF36" s="230">
        <f t="shared" ref="AF36" si="309">+SUM(DF36:DH36)</f>
        <v>-671.5543263208973</v>
      </c>
      <c r="AG36" s="230">
        <f t="shared" ref="AG36" si="310">+SUM(DI36:DK36)</f>
        <v>-1097.1032628296648</v>
      </c>
      <c r="AH36" s="230">
        <f t="shared" ref="AH36" si="311">+SUM(DL36:DN36)</f>
        <v>-4361.0819047025698</v>
      </c>
      <c r="AI36" s="230">
        <f t="shared" ref="AI36" si="312">+SUM(DO36:DQ36)</f>
        <v>-229.92038453380246</v>
      </c>
      <c r="AJ36" s="230">
        <f t="shared" ref="AJ36" si="313">+SUM(DR36:DT36)</f>
        <v>-866.58632423860763</v>
      </c>
      <c r="AK36" s="230">
        <f t="shared" ref="AK36" si="314">+SUM(DU36:DW36)</f>
        <v>-1410.3398224608623</v>
      </c>
      <c r="AL36" s="230">
        <f t="shared" ref="AL36" si="315">+SUM(DX36:DZ36)</f>
        <v>-1430.804880574</v>
      </c>
      <c r="AM36" s="230">
        <f t="shared" ref="AM36" si="316">+SUM(EA36:EC36)</f>
        <v>-591.86332982854685</v>
      </c>
      <c r="AN36" s="230">
        <f t="shared" ref="AN36" si="317">+SUM(ED36:EF36)</f>
        <v>-517.85750285424604</v>
      </c>
      <c r="AO36" s="230">
        <f t="shared" ref="AO36" si="318">+SUM(EG36:EI36)</f>
        <v>-1672.8040622089998</v>
      </c>
      <c r="AP36" s="230">
        <f t="shared" ref="AP36" si="319">+SUM(EJ36:EL36)</f>
        <v>-3410.2147881865176</v>
      </c>
      <c r="AQ36" s="230">
        <f t="shared" ref="AQ36" si="320">+SUM(EM36:EO36)</f>
        <v>-703.86142790512406</v>
      </c>
      <c r="AR36" s="230">
        <f t="shared" ref="AR36" si="321">+SUM(EP36:ER36)</f>
        <v>-2889.7834606283213</v>
      </c>
      <c r="AS36" s="230">
        <f t="shared" ref="AS36" si="322">+SUM(ES36:EU36)</f>
        <v>-1187.1172689098803</v>
      </c>
      <c r="AT36" s="230">
        <f t="shared" ref="AT36" si="323">+SUM(EV36:EX36)</f>
        <v>-2777.6040640290753</v>
      </c>
      <c r="AU36" s="230">
        <f t="shared" si="46"/>
        <v>-627.79008247242928</v>
      </c>
      <c r="AV36" s="230">
        <f t="shared" si="47"/>
        <v>-587.07412521598337</v>
      </c>
      <c r="AW36" s="230">
        <f t="shared" si="48"/>
        <v>-668.88818453025124</v>
      </c>
      <c r="AX36" s="230">
        <f t="shared" si="49"/>
        <v>-2489.6003048552589</v>
      </c>
      <c r="AY36" s="230">
        <f t="shared" si="50"/>
        <v>-176.83987105065978</v>
      </c>
      <c r="AZ36" s="230">
        <f t="shared" si="51"/>
        <v>297.01948094293948</v>
      </c>
      <c r="BA36" s="230">
        <f t="shared" si="230"/>
        <v>-162.70065964287417</v>
      </c>
      <c r="BB36" s="230">
        <f t="shared" si="231"/>
        <v>-706.52979412760305</v>
      </c>
      <c r="BC36" s="230">
        <f t="shared" si="232"/>
        <v>-200.30684357227378</v>
      </c>
      <c r="BD36" s="230">
        <f t="shared" si="233"/>
        <v>-736.99835536997546</v>
      </c>
      <c r="BE36" s="230">
        <f t="shared" si="234"/>
        <v>-1861.2544974762629</v>
      </c>
      <c r="BF36" s="230">
        <f t="shared" si="253"/>
        <v>-3026.3780017932695</v>
      </c>
      <c r="BG36" s="232">
        <f t="shared" ref="BG36:BZ36" si="324">+BG13-BG25</f>
        <v>-449.22339432075273</v>
      </c>
      <c r="BH36" s="232">
        <f t="shared" si="324"/>
        <v>-415.18505009680712</v>
      </c>
      <c r="BI36" s="232">
        <f t="shared" si="324"/>
        <v>-326.7629285883034</v>
      </c>
      <c r="BJ36" s="232">
        <f t="shared" si="324"/>
        <v>402.96758586691612</v>
      </c>
      <c r="BK36" s="232">
        <f t="shared" si="324"/>
        <v>-352.48733393441847</v>
      </c>
      <c r="BL36" s="232">
        <f t="shared" si="324"/>
        <v>-1090.3451537806707</v>
      </c>
      <c r="BM36" s="232">
        <f t="shared" si="324"/>
        <v>-154.32031066608624</v>
      </c>
      <c r="BN36" s="232">
        <f t="shared" si="324"/>
        <v>-643.65558054973826</v>
      </c>
      <c r="BO36" s="232">
        <f t="shared" si="324"/>
        <v>-996.43939240617613</v>
      </c>
      <c r="BP36" s="232">
        <f t="shared" si="324"/>
        <v>-676.7995780264323</v>
      </c>
      <c r="BQ36" s="232">
        <f t="shared" si="324"/>
        <v>-1146.7432535323533</v>
      </c>
      <c r="BR36" s="232">
        <f t="shared" si="324"/>
        <v>-2484.1617649540544</v>
      </c>
      <c r="BS36" s="232">
        <f t="shared" si="324"/>
        <v>250.53633787131798</v>
      </c>
      <c r="BT36" s="232">
        <f t="shared" si="324"/>
        <v>-824.11998277475914</v>
      </c>
      <c r="BU36" s="232">
        <f t="shared" si="324"/>
        <v>-679.45010355429486</v>
      </c>
      <c r="BV36" s="232">
        <f t="shared" si="324"/>
        <v>-131.3218299800119</v>
      </c>
      <c r="BW36" s="232">
        <f t="shared" si="324"/>
        <v>-263.53914629647943</v>
      </c>
      <c r="BX36" s="232">
        <f t="shared" si="324"/>
        <v>-1165.2173316924009</v>
      </c>
      <c r="BY36" s="232">
        <f t="shared" si="324"/>
        <v>-369.4387460096188</v>
      </c>
      <c r="BZ36" s="232">
        <f t="shared" si="324"/>
        <v>-666.14210101866092</v>
      </c>
      <c r="CA36" s="232">
        <f t="shared" ref="CA36:DF36" si="325">+CA13-CA25</f>
        <v>-620.39536304322814</v>
      </c>
      <c r="CB36" s="232">
        <f t="shared" si="325"/>
        <v>-713.11626999187706</v>
      </c>
      <c r="CC36" s="232">
        <f t="shared" si="325"/>
        <v>-940.2969307001639</v>
      </c>
      <c r="CD36" s="232">
        <f t="shared" si="325"/>
        <v>-2908.4668276850616</v>
      </c>
      <c r="CE36" s="232">
        <f t="shared" si="325"/>
        <v>322.41660789545642</v>
      </c>
      <c r="CF36" s="232">
        <f t="shared" si="325"/>
        <v>-1089.5830173187878</v>
      </c>
      <c r="CG36" s="232">
        <f t="shared" si="325"/>
        <v>-1005.1705132126287</v>
      </c>
      <c r="CH36" s="232">
        <f t="shared" si="325"/>
        <v>47.430828391400297</v>
      </c>
      <c r="CI36" s="232">
        <f t="shared" si="325"/>
        <v>-542.11281043147176</v>
      </c>
      <c r="CJ36" s="232">
        <f t="shared" si="325"/>
        <v>-781.20119441507654</v>
      </c>
      <c r="CK36" s="232">
        <f t="shared" si="325"/>
        <v>-450.67281376503695</v>
      </c>
      <c r="CL36" s="232">
        <f t="shared" si="325"/>
        <v>-261.59939301634319</v>
      </c>
      <c r="CM36" s="232">
        <f t="shared" si="325"/>
        <v>-376.24448942465443</v>
      </c>
      <c r="CN36" s="232">
        <f t="shared" si="325"/>
        <v>-600.08767222083202</v>
      </c>
      <c r="CO36" s="232">
        <f t="shared" si="325"/>
        <v>290.80059397839699</v>
      </c>
      <c r="CP36" s="232">
        <f t="shared" si="325"/>
        <v>-1872.3019084971568</v>
      </c>
      <c r="CQ36" s="232">
        <f t="shared" si="325"/>
        <v>386.25418620983032</v>
      </c>
      <c r="CR36" s="232">
        <f t="shared" si="325"/>
        <v>-1445.0813597410415</v>
      </c>
      <c r="CS36" s="232">
        <f t="shared" si="325"/>
        <v>-308.29338112590608</v>
      </c>
      <c r="CT36" s="232">
        <f t="shared" si="325"/>
        <v>-206.648445743445</v>
      </c>
      <c r="CU36" s="232">
        <f t="shared" si="325"/>
        <v>-141.71342433121362</v>
      </c>
      <c r="CV36" s="232">
        <f t="shared" si="325"/>
        <v>-405.91657090244121</v>
      </c>
      <c r="CW36" s="232">
        <f t="shared" si="325"/>
        <v>-355.09107622476824</v>
      </c>
      <c r="CX36" s="232">
        <f t="shared" si="325"/>
        <v>-466.74890099335369</v>
      </c>
      <c r="CY36" s="232">
        <f t="shared" si="325"/>
        <v>-905.03727983169165</v>
      </c>
      <c r="CZ36" s="232">
        <f t="shared" si="325"/>
        <v>-611.00249006790943</v>
      </c>
      <c r="DA36" s="232">
        <f t="shared" si="325"/>
        <v>-624.16384237409568</v>
      </c>
      <c r="DB36" s="232">
        <f t="shared" si="325"/>
        <v>-1942.2507047682418</v>
      </c>
      <c r="DC36" s="232">
        <f t="shared" si="325"/>
        <v>1088.8052617402636</v>
      </c>
      <c r="DD36" s="232">
        <f t="shared" si="325"/>
        <v>-555.16938423194972</v>
      </c>
      <c r="DE36" s="232">
        <f t="shared" si="325"/>
        <v>-1155.6016767346027</v>
      </c>
      <c r="DF36" s="232">
        <f t="shared" si="325"/>
        <v>177.01108757076736</v>
      </c>
      <c r="DG36" s="232">
        <f t="shared" ref="DG36:EL36" si="326">+DG13-DG25</f>
        <v>-1349.8929190335934</v>
      </c>
      <c r="DH36" s="232">
        <f t="shared" si="326"/>
        <v>501.32750514192878</v>
      </c>
      <c r="DI36" s="232">
        <f t="shared" si="326"/>
        <v>-200.10943959646841</v>
      </c>
      <c r="DJ36" s="232">
        <f t="shared" si="326"/>
        <v>-326.42261487159072</v>
      </c>
      <c r="DK36" s="232">
        <f t="shared" si="326"/>
        <v>-570.5712083616055</v>
      </c>
      <c r="DL36" s="232">
        <f t="shared" si="326"/>
        <v>-422.08906184211128</v>
      </c>
      <c r="DM36" s="232">
        <f t="shared" si="326"/>
        <v>-749.88249772218614</v>
      </c>
      <c r="DN36" s="232">
        <f t="shared" si="326"/>
        <v>-3189.1103451382724</v>
      </c>
      <c r="DO36" s="232">
        <f t="shared" si="326"/>
        <v>726.91157468779147</v>
      </c>
      <c r="DP36" s="232">
        <f t="shared" si="326"/>
        <v>-184.45407990689728</v>
      </c>
      <c r="DQ36" s="232">
        <f t="shared" si="326"/>
        <v>-772.37787931469666</v>
      </c>
      <c r="DR36" s="232">
        <f t="shared" si="326"/>
        <v>-180.30625085374095</v>
      </c>
      <c r="DS36" s="232">
        <f t="shared" si="326"/>
        <v>-345.51963737353327</v>
      </c>
      <c r="DT36" s="232">
        <f t="shared" si="326"/>
        <v>-340.76043601133352</v>
      </c>
      <c r="DU36" s="232">
        <f t="shared" si="326"/>
        <v>-213.65173061153291</v>
      </c>
      <c r="DV36" s="232">
        <f t="shared" si="326"/>
        <v>-486.27964947973413</v>
      </c>
      <c r="DW36" s="232">
        <f t="shared" si="326"/>
        <v>-710.40844236959504</v>
      </c>
      <c r="DX36" s="232">
        <f t="shared" si="326"/>
        <v>98.290061003066057</v>
      </c>
      <c r="DY36" s="232">
        <f t="shared" si="326"/>
        <v>-742.66050907473311</v>
      </c>
      <c r="DZ36" s="232">
        <f t="shared" si="326"/>
        <v>-786.43443250233304</v>
      </c>
      <c r="EA36" s="232">
        <f t="shared" si="326"/>
        <v>8.4937402816680105</v>
      </c>
      <c r="EB36" s="232">
        <f t="shared" si="326"/>
        <v>-472.17486208833316</v>
      </c>
      <c r="EC36" s="232">
        <f t="shared" si="326"/>
        <v>-128.18220802188171</v>
      </c>
      <c r="ED36" s="232">
        <f t="shared" si="326"/>
        <v>-13.817325250855447</v>
      </c>
      <c r="EE36" s="232">
        <f t="shared" si="326"/>
        <v>241.21007733208842</v>
      </c>
      <c r="EF36" s="232">
        <f t="shared" si="326"/>
        <v>-745.25025493547901</v>
      </c>
      <c r="EG36" s="232">
        <f t="shared" si="326"/>
        <v>-769.67231467653505</v>
      </c>
      <c r="EH36" s="232">
        <f t="shared" si="326"/>
        <v>-165.69377415913158</v>
      </c>
      <c r="EI36" s="232">
        <f t="shared" si="326"/>
        <v>-737.43797337333308</v>
      </c>
      <c r="EJ36" s="232">
        <f t="shared" si="326"/>
        <v>-423.27835830888444</v>
      </c>
      <c r="EK36" s="232">
        <f t="shared" si="326"/>
        <v>-548.76869846639181</v>
      </c>
      <c r="EL36" s="232">
        <f t="shared" si="326"/>
        <v>-2438.1677314112412</v>
      </c>
      <c r="EM36" s="232">
        <f t="shared" ref="EM36:EX36" si="327">+EM13-EM25</f>
        <v>295.66492412549621</v>
      </c>
      <c r="EN36" s="232">
        <f t="shared" si="327"/>
        <v>-654.76961919364635</v>
      </c>
      <c r="EO36" s="232">
        <f t="shared" si="327"/>
        <v>-344.75673283697392</v>
      </c>
      <c r="EP36" s="232">
        <f t="shared" si="327"/>
        <v>-308.78595967626376</v>
      </c>
      <c r="EQ36" s="232">
        <f t="shared" si="327"/>
        <v>-1521.9115605505776</v>
      </c>
      <c r="ER36" s="232">
        <f t="shared" si="327"/>
        <v>-1059.08594040148</v>
      </c>
      <c r="ES36" s="232">
        <f t="shared" si="327"/>
        <v>-693.61736968474656</v>
      </c>
      <c r="ET36" s="232">
        <f t="shared" si="327"/>
        <v>-693.15040269619794</v>
      </c>
      <c r="EU36" s="232">
        <f t="shared" si="327"/>
        <v>199.6505034710643</v>
      </c>
      <c r="EV36" s="232">
        <f t="shared" si="327"/>
        <v>-620.04611310829318</v>
      </c>
      <c r="EW36" s="232">
        <f t="shared" si="327"/>
        <v>-601.14005578415345</v>
      </c>
      <c r="EX36" s="232">
        <f t="shared" si="327"/>
        <v>-1556.4178951366287</v>
      </c>
      <c r="EY36" s="232">
        <f t="shared" ref="EY36:FC36" si="328">+EY13-EY25</f>
        <v>-192.72215856880189</v>
      </c>
      <c r="EZ36" s="232">
        <f t="shared" si="328"/>
        <v>-733.91070780955238</v>
      </c>
      <c r="FA36" s="232">
        <f t="shared" si="328"/>
        <v>298.84278390592499</v>
      </c>
      <c r="FB36" s="232">
        <f t="shared" si="328"/>
        <v>-142.56197121876528</v>
      </c>
      <c r="FC36" s="232">
        <f t="shared" si="328"/>
        <v>-359.48691656269239</v>
      </c>
      <c r="FD36" s="232">
        <f t="shared" ref="FD36:FJ36" si="329">+FD13-FD25</f>
        <v>-85.025237434525678</v>
      </c>
      <c r="FE36" s="232">
        <f t="shared" si="329"/>
        <v>-485.72305349930866</v>
      </c>
      <c r="FF36" s="232">
        <f t="shared" si="329"/>
        <v>-608.89841291849439</v>
      </c>
      <c r="FG36" s="232">
        <f t="shared" si="329"/>
        <v>425.73328188755181</v>
      </c>
      <c r="FH36" s="232">
        <f t="shared" si="329"/>
        <v>-382.96764287600246</v>
      </c>
      <c r="FI36" s="232">
        <f t="shared" si="329"/>
        <v>-148.74488012376682</v>
      </c>
      <c r="FJ36" s="232">
        <f t="shared" si="329"/>
        <v>-1957.8877818554895</v>
      </c>
      <c r="FK36" s="232">
        <f t="shared" ref="FK36:FR36" si="330">+FK13-FK25</f>
        <v>487.6652442812042</v>
      </c>
      <c r="FL36" s="232">
        <f t="shared" si="330"/>
        <v>-589.65885694637927</v>
      </c>
      <c r="FM36" s="232">
        <f t="shared" si="330"/>
        <v>-74.846258385484703</v>
      </c>
      <c r="FN36" s="232">
        <f t="shared" si="330"/>
        <v>404.62798548768666</v>
      </c>
      <c r="FO36" s="232">
        <f t="shared" si="330"/>
        <v>398.2039343766009</v>
      </c>
      <c r="FP36" s="232">
        <f t="shared" si="330"/>
        <v>-505.81243892134808</v>
      </c>
      <c r="FQ36" s="232">
        <f t="shared" si="330"/>
        <v>-55.092155098126995</v>
      </c>
      <c r="FR36" s="232">
        <f t="shared" si="330"/>
        <v>-145.62520010812798</v>
      </c>
      <c r="FS36" s="232">
        <f t="shared" ref="FS36" si="331">+FS13-FS25</f>
        <v>0.41051163398120138</v>
      </c>
      <c r="FT36" s="232">
        <f t="shared" ref="FT36:FU36" si="332">+FT13-FT25</f>
        <v>-428.1958594278592</v>
      </c>
      <c r="FU36" s="232">
        <f t="shared" si="332"/>
        <v>-590.39665626222165</v>
      </c>
      <c r="FV36" s="232">
        <f t="shared" ref="FV36:FW36" si="333">+FV13-FV25</f>
        <v>-1255.0039491432092</v>
      </c>
      <c r="FW36" s="232">
        <f t="shared" si="333"/>
        <v>215.84316022672036</v>
      </c>
      <c r="FX36" s="232">
        <f t="shared" ref="FX36:FY36" si="334">+FX13-FX25</f>
        <v>-797.46395274687006</v>
      </c>
      <c r="FY36" s="232">
        <f t="shared" si="334"/>
        <v>-455.5806509700343</v>
      </c>
      <c r="FZ36" s="232">
        <f t="shared" ref="FZ36:GA36" si="335">+FZ13-FZ25</f>
        <v>602.15678757284616</v>
      </c>
      <c r="GA36" s="232">
        <f t="shared" si="335"/>
        <v>-798.55827285873215</v>
      </c>
      <c r="GB36" s="232">
        <f t="shared" ref="GB36:GC36" si="336">+GB13-GB25</f>
        <v>-540.59687008408946</v>
      </c>
      <c r="GC36" s="232">
        <f t="shared" si="336"/>
        <v>-707.87439089048053</v>
      </c>
      <c r="GD36" s="232">
        <f t="shared" ref="GD36:GG36" si="337">+GD13-GD25</f>
        <v>-736.21010527509111</v>
      </c>
      <c r="GE36" s="232">
        <f t="shared" si="337"/>
        <v>-417.1700013106913</v>
      </c>
      <c r="GF36" s="232">
        <f t="shared" si="337"/>
        <v>-627.43843791218842</v>
      </c>
      <c r="GG36" s="232">
        <f t="shared" si="337"/>
        <v>-551.35315355789771</v>
      </c>
      <c r="GH36" s="232">
        <f t="shared" ref="GH36" si="338">+GH13-GH25</f>
        <v>-1847.5864103231834</v>
      </c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</row>
    <row r="37" spans="2:202" s="215" customFormat="1">
      <c r="B37" s="310" t="s">
        <v>2</v>
      </c>
      <c r="C37" s="307" t="s">
        <v>132</v>
      </c>
      <c r="D37" s="321">
        <f t="shared" si="190"/>
        <v>-40.39892679066304</v>
      </c>
      <c r="E37" s="234">
        <f t="shared" si="191"/>
        <v>85.241675908749528</v>
      </c>
      <c r="F37" s="234">
        <f t="shared" si="192"/>
        <v>-130.02572346676376</v>
      </c>
      <c r="G37" s="234">
        <f t="shared" si="193"/>
        <v>-294.25838508999988</v>
      </c>
      <c r="H37" s="234">
        <f t="shared" si="194"/>
        <v>-237.90037795000009</v>
      </c>
      <c r="I37" s="234">
        <f t="shared" si="195"/>
        <v>-195.55472270799973</v>
      </c>
      <c r="J37" s="234">
        <f t="shared" si="196"/>
        <v>269.31858155100031</v>
      </c>
      <c r="K37" s="234">
        <f t="shared" si="197"/>
        <v>245.65201361946933</v>
      </c>
      <c r="L37" s="234">
        <f t="shared" si="250"/>
        <v>342.39299037001797</v>
      </c>
      <c r="M37" s="234">
        <f t="shared" si="251"/>
        <v>372.31506002493222</v>
      </c>
      <c r="N37" s="234">
        <f t="shared" si="252"/>
        <v>-91.375196681194524</v>
      </c>
      <c r="O37" s="234">
        <f t="shared" si="198"/>
        <v>104.91269108503722</v>
      </c>
      <c r="P37" s="234">
        <f t="shared" si="199"/>
        <v>-48.633840710000229</v>
      </c>
      <c r="Q37" s="234">
        <f t="shared" si="200"/>
        <v>268.0082232700002</v>
      </c>
      <c r="R37" s="234">
        <f t="shared" si="201"/>
        <v>-364.68600043570024</v>
      </c>
      <c r="S37" s="234">
        <f t="shared" si="202"/>
        <v>33.497765496199996</v>
      </c>
      <c r="T37" s="234">
        <f t="shared" si="203"/>
        <v>78.874157340199872</v>
      </c>
      <c r="U37" s="234">
        <f t="shared" si="204"/>
        <v>91.752699210000685</v>
      </c>
      <c r="V37" s="234">
        <f t="shared" si="205"/>
        <v>-118.88294613765105</v>
      </c>
      <c r="W37" s="234">
        <f t="shared" si="206"/>
        <v>-86.817592789999978</v>
      </c>
      <c r="X37" s="234">
        <f t="shared" si="207"/>
        <v>244.43378577999999</v>
      </c>
      <c r="Y37" s="234">
        <f t="shared" si="208"/>
        <v>-310.14614891999992</v>
      </c>
      <c r="Z37" s="234">
        <f t="shared" si="209"/>
        <v>22.504232463236178</v>
      </c>
      <c r="AA37" s="234">
        <f t="shared" si="210"/>
        <v>-290.35207434999978</v>
      </c>
      <c r="AB37" s="234">
        <f t="shared" si="211"/>
        <v>93.285778089999809</v>
      </c>
      <c r="AC37" s="234">
        <f t="shared" si="212"/>
        <v>180.28483602999989</v>
      </c>
      <c r="AD37" s="234">
        <f t="shared" si="213"/>
        <v>-277.47692485999977</v>
      </c>
      <c r="AE37" s="234">
        <f t="shared" si="214"/>
        <v>-32.734611169999688</v>
      </c>
      <c r="AF37" s="234">
        <f t="shared" si="215"/>
        <v>66.561262869999837</v>
      </c>
      <c r="AG37" s="234">
        <f t="shared" si="216"/>
        <v>-170.24062135000025</v>
      </c>
      <c r="AH37" s="234">
        <f t="shared" si="217"/>
        <v>-101.48640829999997</v>
      </c>
      <c r="AI37" s="234">
        <f t="shared" si="218"/>
        <v>-195.73877083999975</v>
      </c>
      <c r="AJ37" s="234">
        <f t="shared" si="219"/>
        <v>239.51735994900014</v>
      </c>
      <c r="AK37" s="234">
        <f t="shared" si="220"/>
        <v>47.223816272999969</v>
      </c>
      <c r="AL37" s="234">
        <f t="shared" si="221"/>
        <v>-286.55712809000011</v>
      </c>
      <c r="AM37" s="234">
        <f t="shared" si="222"/>
        <v>-124.77268468399963</v>
      </c>
      <c r="AN37" s="234">
        <f t="shared" si="223"/>
        <v>411.54037350999937</v>
      </c>
      <c r="AO37" s="234">
        <f t="shared" si="224"/>
        <v>57.451419082999877</v>
      </c>
      <c r="AP37" s="234">
        <f t="shared" si="225"/>
        <v>-74.900526357999297</v>
      </c>
      <c r="AQ37" s="234">
        <f t="shared" si="226"/>
        <v>66.985173380352421</v>
      </c>
      <c r="AR37" s="234">
        <f t="shared" si="227"/>
        <v>573.02164690802636</v>
      </c>
      <c r="AS37" s="234">
        <f t="shared" si="228"/>
        <v>-149.03320715800396</v>
      </c>
      <c r="AT37" s="234">
        <f t="shared" si="229"/>
        <v>-245.32159951090549</v>
      </c>
      <c r="AU37" s="234">
        <f t="shared" si="46"/>
        <v>283.13356625910069</v>
      </c>
      <c r="AV37" s="234">
        <f t="shared" si="47"/>
        <v>292.4609071438598</v>
      </c>
      <c r="AW37" s="234">
        <f t="shared" si="48"/>
        <v>-133.9589960814007</v>
      </c>
      <c r="AX37" s="234">
        <f t="shared" si="49"/>
        <v>-99.24248695154202</v>
      </c>
      <c r="AY37" s="234">
        <f t="shared" si="50"/>
        <v>305.11678072299992</v>
      </c>
      <c r="AZ37" s="234">
        <f t="shared" si="51"/>
        <v>253.62342698999998</v>
      </c>
      <c r="BA37" s="234">
        <f t="shared" si="230"/>
        <v>250.68753872999969</v>
      </c>
      <c r="BB37" s="234">
        <f t="shared" si="231"/>
        <v>288.3954670959323</v>
      </c>
      <c r="BC37" s="234">
        <f t="shared" si="232"/>
        <v>33.750397925931878</v>
      </c>
      <c r="BD37" s="234">
        <f t="shared" si="233"/>
        <v>137.92218362999989</v>
      </c>
      <c r="BE37" s="234">
        <f t="shared" si="234"/>
        <v>-38.932502384253823</v>
      </c>
      <c r="BF37" s="234">
        <f t="shared" si="253"/>
        <v>-296.42230538694025</v>
      </c>
      <c r="BG37" s="260">
        <f t="shared" ref="BG37:BZ37" si="339">+BG14-BG26</f>
        <v>106.44814043583719</v>
      </c>
      <c r="BH37" s="236">
        <f t="shared" si="339"/>
        <v>31.127899029199963</v>
      </c>
      <c r="BI37" s="236">
        <f t="shared" si="339"/>
        <v>-32.663348379999931</v>
      </c>
      <c r="BJ37" s="236">
        <f t="shared" si="339"/>
        <v>-94.102181190000266</v>
      </c>
      <c r="BK37" s="236">
        <f t="shared" si="339"/>
        <v>23.983978730000121</v>
      </c>
      <c r="BL37" s="236">
        <f t="shared" si="339"/>
        <v>21.484361749999916</v>
      </c>
      <c r="BM37" s="236">
        <f t="shared" si="339"/>
        <v>4.8793722400002224</v>
      </c>
      <c r="BN37" s="236">
        <f t="shared" si="339"/>
        <v>35.084467519999684</v>
      </c>
      <c r="BO37" s="236">
        <f t="shared" si="339"/>
        <v>228.04438351000027</v>
      </c>
      <c r="BP37" s="236">
        <f t="shared" si="339"/>
        <v>-39.020366668200218</v>
      </c>
      <c r="BQ37" s="236">
        <f t="shared" si="339"/>
        <v>-11.142084707499947</v>
      </c>
      <c r="BR37" s="261">
        <f t="shared" si="339"/>
        <v>-314.52354906000005</v>
      </c>
      <c r="BS37" s="262">
        <f t="shared" si="339"/>
        <v>-4.6251585938000375</v>
      </c>
      <c r="BT37" s="236">
        <f t="shared" si="339"/>
        <v>52.75692790000015</v>
      </c>
      <c r="BU37" s="236">
        <f t="shared" si="339"/>
        <v>-14.634003810000117</v>
      </c>
      <c r="BV37" s="236">
        <f t="shared" si="339"/>
        <v>-82.878711023800122</v>
      </c>
      <c r="BW37" s="236">
        <f t="shared" si="339"/>
        <v>95.519592630000147</v>
      </c>
      <c r="BX37" s="236">
        <f t="shared" si="339"/>
        <v>66.233275733999847</v>
      </c>
      <c r="BY37" s="236">
        <f t="shared" si="339"/>
        <v>13.596047500000118</v>
      </c>
      <c r="BZ37" s="236">
        <f t="shared" si="339"/>
        <v>84.950256749999966</v>
      </c>
      <c r="CA37" s="236">
        <f t="shared" ref="CA37:DF37" si="340">+CA14-CA26</f>
        <v>-6.7936050399993917</v>
      </c>
      <c r="CB37" s="236">
        <f t="shared" si="340"/>
        <v>13.882712350999359</v>
      </c>
      <c r="CC37" s="236">
        <f t="shared" si="340"/>
        <v>45.334481290000085</v>
      </c>
      <c r="CD37" s="236">
        <f t="shared" si="340"/>
        <v>-178.10013977865049</v>
      </c>
      <c r="CE37" s="236">
        <f t="shared" si="340"/>
        <v>-290.60995283000034</v>
      </c>
      <c r="CF37" s="236">
        <f t="shared" si="340"/>
        <v>203.41945180000025</v>
      </c>
      <c r="CG37" s="236">
        <f t="shared" si="340"/>
        <v>0.37290824000011114</v>
      </c>
      <c r="CH37" s="236">
        <f t="shared" si="340"/>
        <v>87.964164780000033</v>
      </c>
      <c r="CI37" s="236">
        <f t="shared" si="340"/>
        <v>106.8159094799999</v>
      </c>
      <c r="CJ37" s="236">
        <f t="shared" si="340"/>
        <v>49.653711520000058</v>
      </c>
      <c r="CK37" s="236">
        <f t="shared" si="340"/>
        <v>93.179722230000053</v>
      </c>
      <c r="CL37" s="236">
        <f t="shared" si="340"/>
        <v>-153.44503127000016</v>
      </c>
      <c r="CM37" s="236">
        <f t="shared" si="340"/>
        <v>-249.88083987999983</v>
      </c>
      <c r="CN37" s="236">
        <f t="shared" si="340"/>
        <v>-26.174445140000127</v>
      </c>
      <c r="CO37" s="236">
        <f t="shared" si="340"/>
        <v>-157.37633511999996</v>
      </c>
      <c r="CP37" s="236">
        <f t="shared" si="340"/>
        <v>206.05501272323627</v>
      </c>
      <c r="CQ37" s="236">
        <f t="shared" si="340"/>
        <v>-184.66392108999958</v>
      </c>
      <c r="CR37" s="236">
        <f t="shared" si="340"/>
        <v>-127.15915074000027</v>
      </c>
      <c r="CS37" s="236">
        <f t="shared" si="340"/>
        <v>21.470997480000033</v>
      </c>
      <c r="CT37" s="236">
        <f t="shared" si="340"/>
        <v>73.661886050000305</v>
      </c>
      <c r="CU37" s="236">
        <f t="shared" si="340"/>
        <v>-198.21590450000036</v>
      </c>
      <c r="CV37" s="236">
        <f t="shared" si="340"/>
        <v>217.83979653999987</v>
      </c>
      <c r="CW37" s="236">
        <f t="shared" si="340"/>
        <v>204.57594140999996</v>
      </c>
      <c r="CX37" s="236">
        <f t="shared" si="340"/>
        <v>-10.440614370000002</v>
      </c>
      <c r="CY37" s="236">
        <f t="shared" si="340"/>
        <v>-13.850491010000077</v>
      </c>
      <c r="CZ37" s="236">
        <f t="shared" si="340"/>
        <v>-72.132859759999732</v>
      </c>
      <c r="DA37" s="236">
        <f t="shared" si="340"/>
        <v>-150.71042937000001</v>
      </c>
      <c r="DB37" s="236">
        <f t="shared" si="340"/>
        <v>-54.633635730000051</v>
      </c>
      <c r="DC37" s="236">
        <f t="shared" si="340"/>
        <v>-116.59779151999999</v>
      </c>
      <c r="DD37" s="236">
        <f t="shared" si="340"/>
        <v>43.651067000000111</v>
      </c>
      <c r="DE37" s="236">
        <f t="shared" si="340"/>
        <v>40.212113350000187</v>
      </c>
      <c r="DF37" s="236">
        <f t="shared" si="340"/>
        <v>-23.953099490000046</v>
      </c>
      <c r="DG37" s="236">
        <f t="shared" ref="DG37:EL37" si="341">+DG14-DG26</f>
        <v>81.888181019999649</v>
      </c>
      <c r="DH37" s="236">
        <f t="shared" si="341"/>
        <v>8.6261813400002261</v>
      </c>
      <c r="DI37" s="236">
        <f t="shared" si="341"/>
        <v>61.747547139999938</v>
      </c>
      <c r="DJ37" s="236">
        <f t="shared" si="341"/>
        <v>-15.052060289999476</v>
      </c>
      <c r="DK37" s="236">
        <f t="shared" si="341"/>
        <v>-216.93610820000072</v>
      </c>
      <c r="DL37" s="236">
        <f t="shared" si="341"/>
        <v>132.78617855000022</v>
      </c>
      <c r="DM37" s="236">
        <f t="shared" si="341"/>
        <v>-0.15117382000035917</v>
      </c>
      <c r="DN37" s="236">
        <f t="shared" si="341"/>
        <v>-234.12141302999981</v>
      </c>
      <c r="DO37" s="236">
        <f t="shared" si="341"/>
        <v>-232.30285066999974</v>
      </c>
      <c r="DP37" s="236">
        <f t="shared" si="341"/>
        <v>4.3054612100000185</v>
      </c>
      <c r="DQ37" s="236">
        <f t="shared" si="341"/>
        <v>32.258618619999993</v>
      </c>
      <c r="DR37" s="236">
        <f t="shared" si="341"/>
        <v>82.875065309999826</v>
      </c>
      <c r="DS37" s="236">
        <f t="shared" si="341"/>
        <v>200.48069485299976</v>
      </c>
      <c r="DT37" s="236">
        <f t="shared" si="341"/>
        <v>-43.838400213999407</v>
      </c>
      <c r="DU37" s="236">
        <f t="shared" si="341"/>
        <v>42.885525003000161</v>
      </c>
      <c r="DV37" s="236">
        <f t="shared" si="341"/>
        <v>28.95264551000033</v>
      </c>
      <c r="DW37" s="236">
        <f t="shared" si="341"/>
        <v>-24.61435424000052</v>
      </c>
      <c r="DX37" s="236">
        <f t="shared" si="341"/>
        <v>-43.653763079999479</v>
      </c>
      <c r="DY37" s="236">
        <f t="shared" si="341"/>
        <v>55.709928909999505</v>
      </c>
      <c r="DZ37" s="236">
        <f t="shared" si="341"/>
        <v>-298.61329392000016</v>
      </c>
      <c r="EA37" s="236">
        <f t="shared" si="341"/>
        <v>124.66787855600013</v>
      </c>
      <c r="EB37" s="236">
        <f t="shared" si="341"/>
        <v>-50.950456600000109</v>
      </c>
      <c r="EC37" s="236">
        <f t="shared" si="341"/>
        <v>-198.49010663999965</v>
      </c>
      <c r="ED37" s="236">
        <f t="shared" si="341"/>
        <v>142.54523689999994</v>
      </c>
      <c r="EE37" s="236">
        <f t="shared" si="341"/>
        <v>129.3383481799994</v>
      </c>
      <c r="EF37" s="236">
        <f t="shared" si="341"/>
        <v>139.65678843000006</v>
      </c>
      <c r="EG37" s="236">
        <f t="shared" si="341"/>
        <v>71.180147923000817</v>
      </c>
      <c r="EH37" s="236">
        <f t="shared" si="341"/>
        <v>-213.84949299000019</v>
      </c>
      <c r="EI37" s="236">
        <f t="shared" si="341"/>
        <v>200.12076414999925</v>
      </c>
      <c r="EJ37" s="236">
        <f t="shared" si="341"/>
        <v>-89.887386617999752</v>
      </c>
      <c r="EK37" s="236">
        <f t="shared" si="341"/>
        <v>-20.418428319999421</v>
      </c>
      <c r="EL37" s="236">
        <f t="shared" si="341"/>
        <v>35.405288579999876</v>
      </c>
      <c r="EM37" s="236">
        <f t="shared" ref="EM37:EX37" si="342">+EM14-EM26</f>
        <v>14.782600249999462</v>
      </c>
      <c r="EN37" s="236">
        <f t="shared" si="342"/>
        <v>230.33304894035348</v>
      </c>
      <c r="EO37" s="236">
        <f t="shared" si="342"/>
        <v>-178.13047581000052</v>
      </c>
      <c r="EP37" s="236">
        <f t="shared" si="342"/>
        <v>-41.508936990973595</v>
      </c>
      <c r="EQ37" s="236">
        <f t="shared" si="342"/>
        <v>600.04155913900013</v>
      </c>
      <c r="ER37" s="236">
        <f t="shared" si="342"/>
        <v>14.489024759999808</v>
      </c>
      <c r="ES37" s="236">
        <f t="shared" si="342"/>
        <v>-45.597549637000284</v>
      </c>
      <c r="ET37" s="236">
        <f t="shared" si="342"/>
        <v>-49.288791589999647</v>
      </c>
      <c r="EU37" s="236">
        <f t="shared" si="342"/>
        <v>-54.146865931004037</v>
      </c>
      <c r="EV37" s="236">
        <f t="shared" si="342"/>
        <v>-83.50328772192556</v>
      </c>
      <c r="EW37" s="236">
        <f t="shared" si="342"/>
        <v>-76.386062293193817</v>
      </c>
      <c r="EX37" s="236">
        <f t="shared" si="342"/>
        <v>-85.432249495786124</v>
      </c>
      <c r="EY37" s="236">
        <f t="shared" ref="EY37:FC37" si="343">+EY14-EY26</f>
        <v>345.34706354909997</v>
      </c>
      <c r="EZ37" s="236">
        <f t="shared" si="343"/>
        <v>186.11745589000031</v>
      </c>
      <c r="FA37" s="236">
        <f t="shared" si="343"/>
        <v>-248.33095317999957</v>
      </c>
      <c r="FB37" s="236">
        <f t="shared" si="343"/>
        <v>107.0054521819122</v>
      </c>
      <c r="FC37" s="236">
        <f t="shared" si="343"/>
        <v>61.276210801947038</v>
      </c>
      <c r="FD37" s="236">
        <f t="shared" ref="FD37:FJ37" si="344">+FD14-FD26</f>
        <v>124.17924416000058</v>
      </c>
      <c r="FE37" s="236">
        <f t="shared" si="344"/>
        <v>24.866569052999711</v>
      </c>
      <c r="FF37" s="236">
        <f t="shared" si="344"/>
        <v>-32.573762840000029</v>
      </c>
      <c r="FG37" s="236">
        <f t="shared" si="344"/>
        <v>-126.25180229440038</v>
      </c>
      <c r="FH37" s="236">
        <f t="shared" si="344"/>
        <v>209.99999222999938</v>
      </c>
      <c r="FI37" s="236">
        <f t="shared" si="344"/>
        <v>-113.56465125799923</v>
      </c>
      <c r="FJ37" s="236">
        <f t="shared" si="344"/>
        <v>-195.67782792354217</v>
      </c>
      <c r="FK37" s="236">
        <f t="shared" ref="FK37:FR37" si="345">+FK14-FK26</f>
        <v>125.48985397799956</v>
      </c>
      <c r="FL37" s="236">
        <f t="shared" si="345"/>
        <v>212.96042846500046</v>
      </c>
      <c r="FM37" s="236">
        <f t="shared" si="345"/>
        <v>-33.333501720000044</v>
      </c>
      <c r="FN37" s="236">
        <f t="shared" si="345"/>
        <v>44.702787389999592</v>
      </c>
      <c r="FO37" s="236">
        <f t="shared" si="345"/>
        <v>-49.00041814999981</v>
      </c>
      <c r="FP37" s="236">
        <f t="shared" si="345"/>
        <v>257.92105775000022</v>
      </c>
      <c r="FQ37" s="236">
        <f t="shared" si="345"/>
        <v>41.766899129999281</v>
      </c>
      <c r="FR37" s="236">
        <f t="shared" si="345"/>
        <v>-11.292489784067181</v>
      </c>
      <c r="FS37" s="236">
        <f t="shared" ref="FS37" si="346">+FS14-FS26</f>
        <v>3.2759885799997761</v>
      </c>
      <c r="FT37" s="236">
        <f t="shared" ref="FT37:FU37" si="347">+FT14-FT26</f>
        <v>-2.8032611566663856</v>
      </c>
      <c r="FU37" s="236">
        <f t="shared" si="347"/>
        <v>-29.659476487333549</v>
      </c>
      <c r="FV37" s="236">
        <f t="shared" ref="FV37:FW37" si="348">+FV14-FV26</f>
        <v>-187.7128079699996</v>
      </c>
      <c r="FW37" s="236">
        <f t="shared" si="348"/>
        <v>-98.616784360000153</v>
      </c>
      <c r="FX37" s="236">
        <f t="shared" ref="FX37:FY37" si="349">+FX14-FX26</f>
        <v>295.56396094000002</v>
      </c>
      <c r="FY37" s="236">
        <f t="shared" si="349"/>
        <v>-90.889749120000118</v>
      </c>
      <c r="FZ37" s="236">
        <f t="shared" ref="FZ37:GA37" si="350">+FZ14-FZ26</f>
        <v>-76.509032659999704</v>
      </c>
      <c r="GA37" s="236">
        <f t="shared" si="350"/>
        <v>106.3941530099996</v>
      </c>
      <c r="GB37" s="236">
        <f t="shared" ref="GB37:GC37" si="351">+GB14-GB26</f>
        <v>108.03706328</v>
      </c>
      <c r="GC37" s="236">
        <f t="shared" si="351"/>
        <v>27.919800647989206</v>
      </c>
      <c r="GD37" s="236">
        <f t="shared" ref="GD37:GG37" si="352">+GD14-GD26</f>
        <v>-27.082091329990266</v>
      </c>
      <c r="GE37" s="236">
        <f t="shared" si="352"/>
        <v>-39.770211702252766</v>
      </c>
      <c r="GF37" s="236">
        <f t="shared" si="352"/>
        <v>-12.306212204999071</v>
      </c>
      <c r="GG37" s="236">
        <f t="shared" si="352"/>
        <v>-72.191429926666217</v>
      </c>
      <c r="GH37" s="236">
        <f t="shared" ref="GH37" si="353">+GH14-GH26</f>
        <v>-211.92466325527496</v>
      </c>
    </row>
    <row r="38" spans="2:202" s="215" customFormat="1">
      <c r="B38" s="310" t="s">
        <v>3</v>
      </c>
      <c r="C38" s="307" t="s">
        <v>132</v>
      </c>
      <c r="D38" s="322">
        <f t="shared" si="190"/>
        <v>1472.6415823751595</v>
      </c>
      <c r="E38" s="237">
        <f t="shared" si="191"/>
        <v>1235.7657795233426</v>
      </c>
      <c r="F38" s="237">
        <f t="shared" si="192"/>
        <v>1999.2340352793476</v>
      </c>
      <c r="G38" s="237">
        <f t="shared" si="193"/>
        <v>137.89941875585509</v>
      </c>
      <c r="H38" s="237">
        <f t="shared" si="194"/>
        <v>1236.8858750794889</v>
      </c>
      <c r="I38" s="237">
        <f>+SUM(DO38:DZ38)</f>
        <v>402.79287113566591</v>
      </c>
      <c r="J38" s="237">
        <f t="shared" si="196"/>
        <v>1467.1237208025277</v>
      </c>
      <c r="K38" s="237">
        <f t="shared" si="197"/>
        <v>1009.5480758876681</v>
      </c>
      <c r="L38" s="237">
        <f t="shared" si="250"/>
        <v>1182.3938931273394</v>
      </c>
      <c r="M38" s="237">
        <f t="shared" si="251"/>
        <v>1533.0911335992753</v>
      </c>
      <c r="N38" s="237">
        <f t="shared" si="252"/>
        <v>662.03515955369107</v>
      </c>
      <c r="O38" s="237">
        <f t="shared" si="198"/>
        <v>829.01950270579641</v>
      </c>
      <c r="P38" s="237">
        <f t="shared" si="199"/>
        <v>791.56342108324043</v>
      </c>
      <c r="Q38" s="237">
        <f t="shared" si="200"/>
        <v>265.21332066897457</v>
      </c>
      <c r="R38" s="237">
        <f t="shared" si="201"/>
        <v>-413.15466208285164</v>
      </c>
      <c r="S38" s="237">
        <f t="shared" si="202"/>
        <v>524.31585270947278</v>
      </c>
      <c r="T38" s="237">
        <f t="shared" si="203"/>
        <v>486.51783018434065</v>
      </c>
      <c r="U38" s="237">
        <f t="shared" si="204"/>
        <v>73.842106107116066</v>
      </c>
      <c r="V38" s="237">
        <f t="shared" si="205"/>
        <v>151.08999052241302</v>
      </c>
      <c r="W38" s="237">
        <f t="shared" si="206"/>
        <v>612.41506281576721</v>
      </c>
      <c r="X38" s="237">
        <f t="shared" si="207"/>
        <v>656.58035179313333</v>
      </c>
      <c r="Y38" s="237">
        <f t="shared" si="208"/>
        <v>264.07460774862341</v>
      </c>
      <c r="Z38" s="237">
        <f t="shared" si="209"/>
        <v>466.16401292182371</v>
      </c>
      <c r="AA38" s="237">
        <f t="shared" si="210"/>
        <v>321.31546924808134</v>
      </c>
      <c r="AB38" s="237">
        <f t="shared" si="211"/>
        <v>-68.070067107858478</v>
      </c>
      <c r="AC38" s="237">
        <f t="shared" si="212"/>
        <v>134.51077169082606</v>
      </c>
      <c r="AD38" s="237">
        <f t="shared" si="213"/>
        <v>-249.85675507519383</v>
      </c>
      <c r="AE38" s="237">
        <f t="shared" si="214"/>
        <v>994.68322737004291</v>
      </c>
      <c r="AF38" s="237">
        <f t="shared" si="215"/>
        <v>285.05916570404293</v>
      </c>
      <c r="AG38" s="237">
        <f t="shared" si="216"/>
        <v>-442.36541459196224</v>
      </c>
      <c r="AH38" s="237">
        <f t="shared" si="217"/>
        <v>399.50889659736549</v>
      </c>
      <c r="AI38" s="237">
        <f t="shared" si="218"/>
        <v>459.23382374500477</v>
      </c>
      <c r="AJ38" s="237">
        <f t="shared" si="219"/>
        <v>186.96847397066873</v>
      </c>
      <c r="AK38" s="237">
        <f t="shared" si="220"/>
        <v>-46.594330825002942</v>
      </c>
      <c r="AL38" s="237">
        <f t="shared" si="221"/>
        <v>-196.81509575500462</v>
      </c>
      <c r="AM38" s="237">
        <f t="shared" si="222"/>
        <v>614.97447762405511</v>
      </c>
      <c r="AN38" s="237">
        <f t="shared" si="223"/>
        <v>302.61227204199616</v>
      </c>
      <c r="AO38" s="237">
        <f t="shared" si="224"/>
        <v>348.86495822799748</v>
      </c>
      <c r="AP38" s="237">
        <f t="shared" si="225"/>
        <v>200.67201290847862</v>
      </c>
      <c r="AQ38" s="237">
        <f t="shared" si="226"/>
        <v>444.77478808797667</v>
      </c>
      <c r="AR38" s="237">
        <f t="shared" si="227"/>
        <v>380.4369537052421</v>
      </c>
      <c r="AS38" s="237">
        <f t="shared" si="228"/>
        <v>291.53333510933942</v>
      </c>
      <c r="AT38" s="237">
        <f t="shared" si="229"/>
        <v>-107.19700101489025</v>
      </c>
      <c r="AU38" s="237">
        <f t="shared" si="46"/>
        <v>252.35219378624348</v>
      </c>
      <c r="AV38" s="237">
        <f t="shared" si="47"/>
        <v>265.23086559405783</v>
      </c>
      <c r="AW38" s="237">
        <f t="shared" si="48"/>
        <v>394.55249200141105</v>
      </c>
      <c r="AX38" s="237">
        <f t="shared" si="49"/>
        <v>270.25834174562698</v>
      </c>
      <c r="AY38" s="237">
        <f t="shared" si="50"/>
        <v>413.28059825461054</v>
      </c>
      <c r="AZ38" s="237">
        <f t="shared" si="51"/>
        <v>579.20585823871761</v>
      </c>
      <c r="BA38" s="237">
        <f t="shared" si="230"/>
        <v>322.09022505171765</v>
      </c>
      <c r="BB38" s="237">
        <f t="shared" si="231"/>
        <v>107.68033749394678</v>
      </c>
      <c r="BC38" s="237">
        <f t="shared" si="232"/>
        <v>-10.203640076062612</v>
      </c>
      <c r="BD38" s="237">
        <f t="shared" si="233"/>
        <v>342.81078557072061</v>
      </c>
      <c r="BE38" s="237">
        <f t="shared" si="234"/>
        <v>302.07540448798932</v>
      </c>
      <c r="BF38" s="237">
        <f t="shared" si="253"/>
        <v>-304.09874844537768</v>
      </c>
      <c r="BG38" s="263">
        <f t="shared" ref="BG38:BZ38" si="354">+BG15-BG27</f>
        <v>511.07882956386834</v>
      </c>
      <c r="BH38" s="239">
        <f t="shared" si="354"/>
        <v>89.481183238681751</v>
      </c>
      <c r="BI38" s="239">
        <f t="shared" si="354"/>
        <v>228.45948990324638</v>
      </c>
      <c r="BJ38" s="239">
        <f t="shared" si="354"/>
        <v>432.76785113546237</v>
      </c>
      <c r="BK38" s="239">
        <f t="shared" si="354"/>
        <v>142.68552354677524</v>
      </c>
      <c r="BL38" s="239">
        <f t="shared" si="354"/>
        <v>216.11004640100276</v>
      </c>
      <c r="BM38" s="239">
        <f t="shared" si="354"/>
        <v>56.474343519488571</v>
      </c>
      <c r="BN38" s="239">
        <f t="shared" si="354"/>
        <v>123.66112936211789</v>
      </c>
      <c r="BO38" s="239">
        <f t="shared" si="354"/>
        <v>85.077847787368086</v>
      </c>
      <c r="BP38" s="239">
        <f t="shared" si="354"/>
        <v>333.68876424713238</v>
      </c>
      <c r="BQ38" s="239">
        <f t="shared" si="354"/>
        <v>48.652517433036905</v>
      </c>
      <c r="BR38" s="264">
        <f t="shared" si="354"/>
        <v>-795.49594376302093</v>
      </c>
      <c r="BS38" s="265">
        <f t="shared" si="354"/>
        <v>382.59223367178367</v>
      </c>
      <c r="BT38" s="239">
        <f t="shared" si="354"/>
        <v>131.25762233479907</v>
      </c>
      <c r="BU38" s="239">
        <f t="shared" si="354"/>
        <v>10.465996702890067</v>
      </c>
      <c r="BV38" s="239">
        <f t="shared" si="354"/>
        <v>26.806591079316505</v>
      </c>
      <c r="BW38" s="239">
        <f t="shared" si="354"/>
        <v>190.83747625670719</v>
      </c>
      <c r="BX38" s="239">
        <f t="shared" si="354"/>
        <v>268.87376284831697</v>
      </c>
      <c r="BY38" s="239">
        <f t="shared" si="354"/>
        <v>168.70459085099895</v>
      </c>
      <c r="BZ38" s="239">
        <f t="shared" si="354"/>
        <v>-66.632821227265097</v>
      </c>
      <c r="CA38" s="239">
        <f t="shared" ref="CA38:DF38" si="355">+CA15-CA27</f>
        <v>-28.229663516617791</v>
      </c>
      <c r="CB38" s="239">
        <f t="shared" si="355"/>
        <v>206.53783330412946</v>
      </c>
      <c r="CC38" s="239">
        <f t="shared" si="355"/>
        <v>124.86720407631071</v>
      </c>
      <c r="CD38" s="239">
        <f t="shared" si="355"/>
        <v>-180.31504685802713</v>
      </c>
      <c r="CE38" s="239">
        <f t="shared" si="355"/>
        <v>303.38594396586575</v>
      </c>
      <c r="CF38" s="239">
        <f t="shared" si="355"/>
        <v>147.83491009143876</v>
      </c>
      <c r="CG38" s="239">
        <f t="shared" si="355"/>
        <v>161.19420875846271</v>
      </c>
      <c r="CH38" s="239">
        <f t="shared" si="355"/>
        <v>300.70560436617671</v>
      </c>
      <c r="CI38" s="239">
        <f t="shared" si="355"/>
        <v>-241.9795358105348</v>
      </c>
      <c r="CJ38" s="239">
        <f t="shared" si="355"/>
        <v>597.85428323749147</v>
      </c>
      <c r="CK38" s="239">
        <f t="shared" si="355"/>
        <v>253.85358523668933</v>
      </c>
      <c r="CL38" s="239">
        <f t="shared" si="355"/>
        <v>8.0579089279900131</v>
      </c>
      <c r="CM38" s="239">
        <f t="shared" si="355"/>
        <v>2.1631135839441242</v>
      </c>
      <c r="CN38" s="239">
        <f t="shared" si="355"/>
        <v>279.22385414330768</v>
      </c>
      <c r="CO38" s="239">
        <f t="shared" si="355"/>
        <v>21.264323829227095</v>
      </c>
      <c r="CP38" s="239">
        <f t="shared" si="355"/>
        <v>165.67583494928891</v>
      </c>
      <c r="CQ38" s="239">
        <f t="shared" si="355"/>
        <v>197.52701239886665</v>
      </c>
      <c r="CR38" s="239">
        <f t="shared" si="355"/>
        <v>10.15988288960672</v>
      </c>
      <c r="CS38" s="239">
        <f t="shared" si="355"/>
        <v>113.62857395960799</v>
      </c>
      <c r="CT38" s="239">
        <f t="shared" si="355"/>
        <v>254.5608264696011</v>
      </c>
      <c r="CU38" s="239">
        <f t="shared" si="355"/>
        <v>-161.69564427039614</v>
      </c>
      <c r="CV38" s="239">
        <f t="shared" si="355"/>
        <v>-160.93524930706343</v>
      </c>
      <c r="CW38" s="239">
        <f t="shared" si="355"/>
        <v>80.82228942627404</v>
      </c>
      <c r="CX38" s="239">
        <f t="shared" si="355"/>
        <v>76.057477266266133</v>
      </c>
      <c r="CY38" s="239">
        <f t="shared" si="355"/>
        <v>-22.368995001714083</v>
      </c>
      <c r="CZ38" s="239">
        <f t="shared" si="355"/>
        <v>-56.563545509733416</v>
      </c>
      <c r="DA38" s="239">
        <f t="shared" si="355"/>
        <v>11.616652928272515</v>
      </c>
      <c r="DB38" s="239">
        <f t="shared" si="355"/>
        <v>-204.90986249373293</v>
      </c>
      <c r="DC38" s="239">
        <f t="shared" si="355"/>
        <v>335.98736182301587</v>
      </c>
      <c r="DD38" s="239">
        <f t="shared" si="355"/>
        <v>70.515010697007483</v>
      </c>
      <c r="DE38" s="239">
        <f t="shared" si="355"/>
        <v>588.18085485001961</v>
      </c>
      <c r="DF38" s="239">
        <f t="shared" si="355"/>
        <v>142.41157679400987</v>
      </c>
      <c r="DG38" s="239">
        <f t="shared" ref="DG38:EL38" si="356">+DG15-DG27</f>
        <v>149.23931154101331</v>
      </c>
      <c r="DH38" s="239">
        <f t="shared" si="356"/>
        <v>-6.5917226309802572</v>
      </c>
      <c r="DI38" s="239">
        <f t="shared" si="356"/>
        <v>-553.44394721699098</v>
      </c>
      <c r="DJ38" s="239">
        <f t="shared" si="356"/>
        <v>-324.25733440098963</v>
      </c>
      <c r="DK38" s="239">
        <f t="shared" si="356"/>
        <v>435.33586702601838</v>
      </c>
      <c r="DL38" s="239">
        <f t="shared" si="356"/>
        <v>287.62147649934718</v>
      </c>
      <c r="DM38" s="239">
        <f t="shared" si="356"/>
        <v>269.30202459900755</v>
      </c>
      <c r="DN38" s="239">
        <f t="shared" si="356"/>
        <v>-157.4146045009893</v>
      </c>
      <c r="DO38" s="239">
        <f t="shared" si="356"/>
        <v>236.48329786832846</v>
      </c>
      <c r="DP38" s="239">
        <f t="shared" si="356"/>
        <v>257.3665286883375</v>
      </c>
      <c r="DQ38" s="239">
        <f t="shared" si="356"/>
        <v>-34.616002811661218</v>
      </c>
      <c r="DR38" s="239">
        <f t="shared" si="356"/>
        <v>162.13430711732994</v>
      </c>
      <c r="DS38" s="239">
        <f t="shared" si="356"/>
        <v>115.30135825500179</v>
      </c>
      <c r="DT38" s="239">
        <f t="shared" si="356"/>
        <v>-90.46719140166303</v>
      </c>
      <c r="DU38" s="239">
        <f t="shared" si="356"/>
        <v>-137.1924555616726</v>
      </c>
      <c r="DV38" s="239">
        <f t="shared" si="356"/>
        <v>67.320411088333401</v>
      </c>
      <c r="DW38" s="239">
        <f t="shared" si="356"/>
        <v>23.27771364833626</v>
      </c>
      <c r="DX38" s="239">
        <f t="shared" si="356"/>
        <v>16.869492328331148</v>
      </c>
      <c r="DY38" s="239">
        <f t="shared" si="356"/>
        <v>84.163782228332195</v>
      </c>
      <c r="DZ38" s="239">
        <f t="shared" si="356"/>
        <v>-297.84837031166796</v>
      </c>
      <c r="EA38" s="239">
        <f t="shared" si="356"/>
        <v>378.53089624333381</v>
      </c>
      <c r="EB38" s="239">
        <f t="shared" si="356"/>
        <v>145.16520456133702</v>
      </c>
      <c r="EC38" s="239">
        <f t="shared" si="356"/>
        <v>91.278376819384334</v>
      </c>
      <c r="ED38" s="239">
        <f t="shared" si="356"/>
        <v>178.26036086732924</v>
      </c>
      <c r="EE38" s="239">
        <f t="shared" si="356"/>
        <v>14.56075983333011</v>
      </c>
      <c r="EF38" s="239">
        <f t="shared" si="356"/>
        <v>109.79115134133683</v>
      </c>
      <c r="EG38" s="239">
        <f t="shared" si="356"/>
        <v>152.05426595733397</v>
      </c>
      <c r="EH38" s="239">
        <f t="shared" si="356"/>
        <v>123.67622856132813</v>
      </c>
      <c r="EI38" s="239">
        <f t="shared" si="356"/>
        <v>73.134463709335364</v>
      </c>
      <c r="EJ38" s="239">
        <f t="shared" si="356"/>
        <v>190.32888819882163</v>
      </c>
      <c r="EK38" s="239">
        <f t="shared" si="356"/>
        <v>-250.98831519467308</v>
      </c>
      <c r="EL38" s="239">
        <f t="shared" si="356"/>
        <v>261.33143990433007</v>
      </c>
      <c r="EM38" s="239">
        <f t="shared" ref="EM38:EX38" si="357">+EM15-EM27</f>
        <v>328.15419746275069</v>
      </c>
      <c r="EN38" s="239">
        <f t="shared" si="357"/>
        <v>65.565610334722948</v>
      </c>
      <c r="EO38" s="239">
        <f t="shared" si="357"/>
        <v>51.054980290503011</v>
      </c>
      <c r="EP38" s="239">
        <f t="shared" si="357"/>
        <v>129.73758618904122</v>
      </c>
      <c r="EQ38" s="239">
        <f t="shared" si="357"/>
        <v>74.364412445758575</v>
      </c>
      <c r="ER38" s="239">
        <f t="shared" si="357"/>
        <v>176.33495507044233</v>
      </c>
      <c r="ES38" s="239">
        <f t="shared" si="357"/>
        <v>242.59008790871894</v>
      </c>
      <c r="ET38" s="239">
        <f t="shared" si="357"/>
        <v>-57.043144694523107</v>
      </c>
      <c r="EU38" s="239">
        <f t="shared" si="357"/>
        <v>105.98639189514361</v>
      </c>
      <c r="EV38" s="239">
        <f t="shared" si="357"/>
        <v>10.078166729849556</v>
      </c>
      <c r="EW38" s="239">
        <f t="shared" si="357"/>
        <v>-46.241144742483868</v>
      </c>
      <c r="EX38" s="239">
        <f t="shared" si="357"/>
        <v>-71.034023002255935</v>
      </c>
      <c r="EY38" s="239">
        <f t="shared" ref="EY38:FC38" si="358">+EY15-EY27</f>
        <v>97.979403386595379</v>
      </c>
      <c r="EZ38" s="239">
        <f t="shared" si="358"/>
        <v>244.67375516214378</v>
      </c>
      <c r="FA38" s="239">
        <f t="shared" si="358"/>
        <v>-90.300964762495681</v>
      </c>
      <c r="FB38" s="239">
        <f t="shared" si="358"/>
        <v>225.97355812095708</v>
      </c>
      <c r="FC38" s="239">
        <f t="shared" si="358"/>
        <v>-111.05491760072692</v>
      </c>
      <c r="FD38" s="239">
        <f t="shared" ref="FD38:FJ38" si="359">+FD15-FD27</f>
        <v>150.31222507382768</v>
      </c>
      <c r="FE38" s="239">
        <f t="shared" si="359"/>
        <v>44.745450818114705</v>
      </c>
      <c r="FF38" s="239">
        <f t="shared" si="359"/>
        <v>59.034674836799198</v>
      </c>
      <c r="FG38" s="239">
        <f t="shared" si="359"/>
        <v>290.77236634649717</v>
      </c>
      <c r="FH38" s="239">
        <f t="shared" si="359"/>
        <v>299.46062915200355</v>
      </c>
      <c r="FI38" s="239">
        <f t="shared" si="359"/>
        <v>177.40264005819574</v>
      </c>
      <c r="FJ38" s="239">
        <f t="shared" si="359"/>
        <v>-206.60492746457231</v>
      </c>
      <c r="FK38" s="239">
        <f t="shared" ref="FK38:FR38" si="360">+FK15-FK27</f>
        <v>180.43188646999488</v>
      </c>
      <c r="FL38" s="239">
        <f t="shared" si="360"/>
        <v>164.95060838461922</v>
      </c>
      <c r="FM38" s="239">
        <f t="shared" si="360"/>
        <v>67.898103399996444</v>
      </c>
      <c r="FN38" s="239">
        <f t="shared" si="360"/>
        <v>162.39855015000421</v>
      </c>
      <c r="FO38" s="239">
        <f t="shared" si="360"/>
        <v>143.63081618871144</v>
      </c>
      <c r="FP38" s="239">
        <f t="shared" si="360"/>
        <v>273.17649190000191</v>
      </c>
      <c r="FQ38" s="239">
        <f t="shared" si="360"/>
        <v>-94.71708303699566</v>
      </c>
      <c r="FR38" s="239">
        <f t="shared" si="360"/>
        <v>-70.779071369059466</v>
      </c>
      <c r="FS38" s="239">
        <f t="shared" ref="FS38" si="361">+FS15-FS27</f>
        <v>155.29251432999251</v>
      </c>
      <c r="FT38" s="239">
        <f t="shared" ref="FT38:FU38" si="362">+FT15-FT27</f>
        <v>390.76664450000948</v>
      </c>
      <c r="FU38" s="239">
        <f t="shared" si="362"/>
        <v>156.57516420199261</v>
      </c>
      <c r="FV38" s="239">
        <f t="shared" ref="FV38:FW38" si="363">+FV15-FV27</f>
        <v>3.4665084800078887</v>
      </c>
      <c r="FW38" s="239">
        <f t="shared" si="363"/>
        <v>43.468657778006389</v>
      </c>
      <c r="FX38" s="239">
        <f t="shared" ref="FX38:FY38" si="364">+FX15-FX27</f>
        <v>241.73819958999667</v>
      </c>
      <c r="FY38" s="239">
        <f t="shared" si="364"/>
        <v>36.040860572355967</v>
      </c>
      <c r="FZ38" s="239">
        <f t="shared" ref="FZ38:GA38" si="365">+FZ15-FZ27</f>
        <v>172.07947130199273</v>
      </c>
      <c r="GA38" s="239">
        <f t="shared" si="365"/>
        <v>137.69800202199735</v>
      </c>
      <c r="GB38" s="239">
        <f t="shared" ref="GB38:GC38" si="366">+GB15-GB27</f>
        <v>33.033312246730532</v>
      </c>
      <c r="GC38" s="239">
        <f t="shared" si="366"/>
        <v>139.57803052799625</v>
      </c>
      <c r="GD38" s="239">
        <f t="shared" ref="GD38:GG38" si="367">+GD15-GD27</f>
        <v>18.261270716011154</v>
      </c>
      <c r="GE38" s="239">
        <f t="shared" si="367"/>
        <v>144.23610324398192</v>
      </c>
      <c r="GF38" s="239">
        <f t="shared" si="367"/>
        <v>98.054133684615465</v>
      </c>
      <c r="GG38" s="239">
        <f t="shared" si="367"/>
        <v>-8.7647968199970592</v>
      </c>
      <c r="GH38" s="239">
        <f t="shared" ref="GH38" si="368">+GH15-GH27</f>
        <v>-393.38808530999609</v>
      </c>
    </row>
    <row r="39" spans="2:202" s="271" customFormat="1">
      <c r="B39" s="328" t="s">
        <v>4</v>
      </c>
      <c r="C39" s="329" t="s">
        <v>132</v>
      </c>
      <c r="D39" s="325">
        <f t="shared" si="190"/>
        <v>0</v>
      </c>
      <c r="E39" s="266">
        <f t="shared" si="191"/>
        <v>0</v>
      </c>
      <c r="F39" s="266">
        <f t="shared" si="192"/>
        <v>-2.8421709430404007E-14</v>
      </c>
      <c r="G39" s="266">
        <f t="shared" si="193"/>
        <v>-4.9737991503207013E-14</v>
      </c>
      <c r="H39" s="266">
        <f t="shared" si="194"/>
        <v>-1.4210854715202004E-14</v>
      </c>
      <c r="I39" s="266">
        <f t="shared" si="195"/>
        <v>2.1316282072803006E-14</v>
      </c>
      <c r="J39" s="266">
        <f t="shared" si="196"/>
        <v>0</v>
      </c>
      <c r="K39" s="266">
        <f t="shared" si="197"/>
        <v>0</v>
      </c>
      <c r="L39" s="266">
        <f t="shared" si="250"/>
        <v>0</v>
      </c>
      <c r="M39" s="266">
        <f t="shared" si="251"/>
        <v>0</v>
      </c>
      <c r="N39" s="266">
        <f t="shared" si="252"/>
        <v>-2.8421709430404007E-14</v>
      </c>
      <c r="O39" s="266">
        <f t="shared" si="198"/>
        <v>0</v>
      </c>
      <c r="P39" s="266">
        <f t="shared" si="199"/>
        <v>0</v>
      </c>
      <c r="Q39" s="266">
        <f t="shared" si="200"/>
        <v>0</v>
      </c>
      <c r="R39" s="266">
        <f t="shared" si="201"/>
        <v>0</v>
      </c>
      <c r="S39" s="266">
        <f t="shared" si="202"/>
        <v>0</v>
      </c>
      <c r="T39" s="266">
        <f t="shared" si="203"/>
        <v>0</v>
      </c>
      <c r="U39" s="266">
        <f t="shared" si="204"/>
        <v>0</v>
      </c>
      <c r="V39" s="266">
        <f t="shared" si="205"/>
        <v>0</v>
      </c>
      <c r="W39" s="266">
        <f t="shared" si="206"/>
        <v>0</v>
      </c>
      <c r="X39" s="266">
        <f t="shared" si="207"/>
        <v>0</v>
      </c>
      <c r="Y39" s="266">
        <f t="shared" si="208"/>
        <v>0</v>
      </c>
      <c r="Z39" s="266">
        <f t="shared" si="209"/>
        <v>-2.8421709430404007E-14</v>
      </c>
      <c r="AA39" s="266">
        <f t="shared" si="210"/>
        <v>0</v>
      </c>
      <c r="AB39" s="266">
        <f t="shared" si="211"/>
        <v>-2.8421709430404007E-14</v>
      </c>
      <c r="AC39" s="266">
        <f t="shared" si="212"/>
        <v>0</v>
      </c>
      <c r="AD39" s="266">
        <f t="shared" si="213"/>
        <v>-2.1316282072803006E-14</v>
      </c>
      <c r="AE39" s="266">
        <f t="shared" si="214"/>
        <v>0</v>
      </c>
      <c r="AF39" s="266">
        <f t="shared" si="215"/>
        <v>0</v>
      </c>
      <c r="AG39" s="266">
        <f t="shared" si="216"/>
        <v>-1.4210854715202004E-14</v>
      </c>
      <c r="AH39" s="266">
        <f t="shared" si="217"/>
        <v>0</v>
      </c>
      <c r="AI39" s="266">
        <f t="shared" si="218"/>
        <v>0</v>
      </c>
      <c r="AJ39" s="266">
        <f t="shared" si="219"/>
        <v>0</v>
      </c>
      <c r="AK39" s="266">
        <f t="shared" si="220"/>
        <v>0</v>
      </c>
      <c r="AL39" s="266">
        <f t="shared" si="221"/>
        <v>2.1316282072803006E-14</v>
      </c>
      <c r="AM39" s="266">
        <f t="shared" si="222"/>
        <v>0</v>
      </c>
      <c r="AN39" s="266">
        <f t="shared" si="223"/>
        <v>0</v>
      </c>
      <c r="AO39" s="266">
        <f t="shared" si="224"/>
        <v>0</v>
      </c>
      <c r="AP39" s="266">
        <f t="shared" si="225"/>
        <v>0</v>
      </c>
      <c r="AQ39" s="266">
        <f t="shared" si="226"/>
        <v>0</v>
      </c>
      <c r="AR39" s="266">
        <f t="shared" si="227"/>
        <v>0</v>
      </c>
      <c r="AS39" s="266">
        <f t="shared" si="228"/>
        <v>0</v>
      </c>
      <c r="AT39" s="266">
        <f t="shared" si="229"/>
        <v>0</v>
      </c>
      <c r="AU39" s="266">
        <f t="shared" si="46"/>
        <v>0</v>
      </c>
      <c r="AV39" s="266">
        <f t="shared" si="47"/>
        <v>0</v>
      </c>
      <c r="AW39" s="266">
        <f t="shared" si="48"/>
        <v>0</v>
      </c>
      <c r="AX39" s="266">
        <f t="shared" si="49"/>
        <v>0</v>
      </c>
      <c r="AY39" s="266">
        <f t="shared" si="50"/>
        <v>0</v>
      </c>
      <c r="AZ39" s="266">
        <f t="shared" si="51"/>
        <v>0</v>
      </c>
      <c r="BA39" s="266">
        <f t="shared" si="230"/>
        <v>0</v>
      </c>
      <c r="BB39" s="266">
        <f t="shared" si="231"/>
        <v>0</v>
      </c>
      <c r="BC39" s="266">
        <f t="shared" si="232"/>
        <v>0</v>
      </c>
      <c r="BD39" s="266">
        <f t="shared" si="233"/>
        <v>0</v>
      </c>
      <c r="BE39" s="266">
        <f t="shared" si="234"/>
        <v>-2.8421709430404007E-14</v>
      </c>
      <c r="BF39" s="266">
        <f t="shared" si="253"/>
        <v>0</v>
      </c>
      <c r="BG39" s="267">
        <f t="shared" ref="BG39:BZ39" si="369">+BG16-BG28</f>
        <v>0</v>
      </c>
      <c r="BH39" s="268">
        <f t="shared" si="369"/>
        <v>0</v>
      </c>
      <c r="BI39" s="268">
        <f t="shared" si="369"/>
        <v>0</v>
      </c>
      <c r="BJ39" s="268">
        <f t="shared" si="369"/>
        <v>0</v>
      </c>
      <c r="BK39" s="268">
        <f t="shared" si="369"/>
        <v>0</v>
      </c>
      <c r="BL39" s="268">
        <f t="shared" si="369"/>
        <v>0</v>
      </c>
      <c r="BM39" s="268">
        <f t="shared" si="369"/>
        <v>0</v>
      </c>
      <c r="BN39" s="268">
        <f t="shared" si="369"/>
        <v>0</v>
      </c>
      <c r="BO39" s="268">
        <f t="shared" si="369"/>
        <v>0</v>
      </c>
      <c r="BP39" s="268">
        <f t="shared" si="369"/>
        <v>0</v>
      </c>
      <c r="BQ39" s="268">
        <f t="shared" si="369"/>
        <v>0</v>
      </c>
      <c r="BR39" s="269">
        <f t="shared" si="369"/>
        <v>0</v>
      </c>
      <c r="BS39" s="270">
        <f t="shared" si="369"/>
        <v>0</v>
      </c>
      <c r="BT39" s="268">
        <f t="shared" si="369"/>
        <v>0</v>
      </c>
      <c r="BU39" s="268">
        <f t="shared" si="369"/>
        <v>0</v>
      </c>
      <c r="BV39" s="268">
        <f t="shared" si="369"/>
        <v>0</v>
      </c>
      <c r="BW39" s="268">
        <f t="shared" si="369"/>
        <v>0</v>
      </c>
      <c r="BX39" s="268">
        <f t="shared" si="369"/>
        <v>0</v>
      </c>
      <c r="BY39" s="268">
        <f t="shared" si="369"/>
        <v>0</v>
      </c>
      <c r="BZ39" s="268">
        <f t="shared" si="369"/>
        <v>0</v>
      </c>
      <c r="CA39" s="268">
        <f t="shared" ref="CA39:DF39" si="370">+CA16-CA28</f>
        <v>0</v>
      </c>
      <c r="CB39" s="268">
        <f t="shared" si="370"/>
        <v>0</v>
      </c>
      <c r="CC39" s="268">
        <f t="shared" si="370"/>
        <v>0</v>
      </c>
      <c r="CD39" s="268">
        <f t="shared" si="370"/>
        <v>0</v>
      </c>
      <c r="CE39" s="268">
        <f t="shared" si="370"/>
        <v>0</v>
      </c>
      <c r="CF39" s="268">
        <f t="shared" si="370"/>
        <v>0</v>
      </c>
      <c r="CG39" s="268">
        <f t="shared" si="370"/>
        <v>0</v>
      </c>
      <c r="CH39" s="268">
        <f t="shared" si="370"/>
        <v>0</v>
      </c>
      <c r="CI39" s="268">
        <f t="shared" si="370"/>
        <v>0</v>
      </c>
      <c r="CJ39" s="268">
        <f t="shared" si="370"/>
        <v>0</v>
      </c>
      <c r="CK39" s="268">
        <f t="shared" si="370"/>
        <v>0</v>
      </c>
      <c r="CL39" s="268">
        <f t="shared" si="370"/>
        <v>0</v>
      </c>
      <c r="CM39" s="268">
        <f t="shared" si="370"/>
        <v>0</v>
      </c>
      <c r="CN39" s="268">
        <f t="shared" si="370"/>
        <v>-2.8421709430404007E-14</v>
      </c>
      <c r="CO39" s="268">
        <f t="shared" si="370"/>
        <v>0</v>
      </c>
      <c r="CP39" s="268">
        <f t="shared" si="370"/>
        <v>0</v>
      </c>
      <c r="CQ39" s="268">
        <f t="shared" si="370"/>
        <v>0</v>
      </c>
      <c r="CR39" s="268">
        <f t="shared" si="370"/>
        <v>0</v>
      </c>
      <c r="CS39" s="268">
        <f t="shared" si="370"/>
        <v>0</v>
      </c>
      <c r="CT39" s="268">
        <f t="shared" si="370"/>
        <v>-2.8421709430404007E-14</v>
      </c>
      <c r="CU39" s="268">
        <f t="shared" si="370"/>
        <v>0</v>
      </c>
      <c r="CV39" s="268">
        <f t="shared" si="370"/>
        <v>0</v>
      </c>
      <c r="CW39" s="268">
        <f t="shared" si="370"/>
        <v>0</v>
      </c>
      <c r="CX39" s="268">
        <f t="shared" si="370"/>
        <v>0</v>
      </c>
      <c r="CY39" s="268">
        <f t="shared" si="370"/>
        <v>0</v>
      </c>
      <c r="CZ39" s="268">
        <f t="shared" si="370"/>
        <v>0</v>
      </c>
      <c r="DA39" s="268">
        <f t="shared" si="370"/>
        <v>-2.1316282072803006E-14</v>
      </c>
      <c r="DB39" s="268">
        <f t="shared" si="370"/>
        <v>0</v>
      </c>
      <c r="DC39" s="268">
        <f t="shared" si="370"/>
        <v>0</v>
      </c>
      <c r="DD39" s="268">
        <f t="shared" si="370"/>
        <v>0</v>
      </c>
      <c r="DE39" s="268">
        <f t="shared" si="370"/>
        <v>0</v>
      </c>
      <c r="DF39" s="268">
        <f t="shared" si="370"/>
        <v>0</v>
      </c>
      <c r="DG39" s="268">
        <f t="shared" ref="DG39:EL39" si="371">+DG16-DG28</f>
        <v>0</v>
      </c>
      <c r="DH39" s="268">
        <f t="shared" si="371"/>
        <v>0</v>
      </c>
      <c r="DI39" s="268">
        <f t="shared" si="371"/>
        <v>0</v>
      </c>
      <c r="DJ39" s="268">
        <f t="shared" si="371"/>
        <v>-1.4210854715202004E-14</v>
      </c>
      <c r="DK39" s="268">
        <f t="shared" si="371"/>
        <v>0</v>
      </c>
      <c r="DL39" s="268">
        <f t="shared" si="371"/>
        <v>0</v>
      </c>
      <c r="DM39" s="268">
        <f t="shared" si="371"/>
        <v>0</v>
      </c>
      <c r="DN39" s="268">
        <f t="shared" si="371"/>
        <v>0</v>
      </c>
      <c r="DO39" s="268">
        <f t="shared" si="371"/>
        <v>0</v>
      </c>
      <c r="DP39" s="268">
        <f t="shared" si="371"/>
        <v>0</v>
      </c>
      <c r="DQ39" s="268">
        <f t="shared" si="371"/>
        <v>0</v>
      </c>
      <c r="DR39" s="268">
        <f t="shared" si="371"/>
        <v>0</v>
      </c>
      <c r="DS39" s="268">
        <f t="shared" si="371"/>
        <v>0</v>
      </c>
      <c r="DT39" s="268">
        <f t="shared" si="371"/>
        <v>0</v>
      </c>
      <c r="DU39" s="268">
        <f t="shared" si="371"/>
        <v>0</v>
      </c>
      <c r="DV39" s="268">
        <f t="shared" si="371"/>
        <v>4.2632564145606011E-14</v>
      </c>
      <c r="DW39" s="268">
        <f t="shared" si="371"/>
        <v>-4.2632564145606011E-14</v>
      </c>
      <c r="DX39" s="268">
        <f t="shared" si="371"/>
        <v>0</v>
      </c>
      <c r="DY39" s="268">
        <f t="shared" si="371"/>
        <v>2.1316282072803006E-14</v>
      </c>
      <c r="DZ39" s="268">
        <f t="shared" si="371"/>
        <v>0</v>
      </c>
      <c r="EA39" s="268">
        <f t="shared" si="371"/>
        <v>0</v>
      </c>
      <c r="EB39" s="268">
        <f t="shared" si="371"/>
        <v>0</v>
      </c>
      <c r="EC39" s="268">
        <f t="shared" si="371"/>
        <v>0</v>
      </c>
      <c r="ED39" s="268">
        <f t="shared" si="371"/>
        <v>0</v>
      </c>
      <c r="EE39" s="268">
        <f t="shared" si="371"/>
        <v>0</v>
      </c>
      <c r="EF39" s="268">
        <f t="shared" si="371"/>
        <v>0</v>
      </c>
      <c r="EG39" s="268">
        <f t="shared" si="371"/>
        <v>0</v>
      </c>
      <c r="EH39" s="268">
        <f t="shared" si="371"/>
        <v>0</v>
      </c>
      <c r="EI39" s="268">
        <f t="shared" si="371"/>
        <v>0</v>
      </c>
      <c r="EJ39" s="268">
        <f t="shared" si="371"/>
        <v>0</v>
      </c>
      <c r="EK39" s="268">
        <f t="shared" si="371"/>
        <v>0</v>
      </c>
      <c r="EL39" s="268">
        <f t="shared" si="371"/>
        <v>0</v>
      </c>
      <c r="EM39" s="268">
        <f t="shared" ref="EM39:EX39" si="372">+EM16-EM28</f>
        <v>0</v>
      </c>
      <c r="EN39" s="268">
        <f t="shared" si="372"/>
        <v>0</v>
      </c>
      <c r="EO39" s="268">
        <f t="shared" si="372"/>
        <v>0</v>
      </c>
      <c r="EP39" s="268">
        <f t="shared" si="372"/>
        <v>0</v>
      </c>
      <c r="EQ39" s="268">
        <f t="shared" si="372"/>
        <v>0</v>
      </c>
      <c r="ER39" s="268">
        <f t="shared" si="372"/>
        <v>0</v>
      </c>
      <c r="ES39" s="268">
        <f t="shared" si="372"/>
        <v>0</v>
      </c>
      <c r="ET39" s="268">
        <f t="shared" si="372"/>
        <v>0</v>
      </c>
      <c r="EU39" s="268">
        <f t="shared" si="372"/>
        <v>0</v>
      </c>
      <c r="EV39" s="268">
        <f t="shared" si="372"/>
        <v>0</v>
      </c>
      <c r="EW39" s="268">
        <f t="shared" si="372"/>
        <v>0</v>
      </c>
      <c r="EX39" s="268">
        <f t="shared" si="372"/>
        <v>0</v>
      </c>
      <c r="EY39" s="268">
        <f t="shared" ref="EY39:FC39" si="373">+EY16-EY28</f>
        <v>0</v>
      </c>
      <c r="EZ39" s="268">
        <f t="shared" si="373"/>
        <v>0</v>
      </c>
      <c r="FA39" s="268">
        <f t="shared" si="373"/>
        <v>0</v>
      </c>
      <c r="FB39" s="268">
        <f t="shared" si="373"/>
        <v>0</v>
      </c>
      <c r="FC39" s="268">
        <f t="shared" si="373"/>
        <v>0</v>
      </c>
      <c r="FD39" s="268">
        <f t="shared" ref="FD39:FJ39" si="374">+FD16-FD28</f>
        <v>0</v>
      </c>
      <c r="FE39" s="268">
        <f t="shared" si="374"/>
        <v>0</v>
      </c>
      <c r="FF39" s="268">
        <f t="shared" si="374"/>
        <v>0</v>
      </c>
      <c r="FG39" s="268">
        <f t="shared" si="374"/>
        <v>0</v>
      </c>
      <c r="FH39" s="268">
        <f t="shared" si="374"/>
        <v>0</v>
      </c>
      <c r="FI39" s="268">
        <f t="shared" si="374"/>
        <v>0</v>
      </c>
      <c r="FJ39" s="268">
        <f t="shared" si="374"/>
        <v>0</v>
      </c>
      <c r="FK39" s="268">
        <f t="shared" ref="FK39:FR39" si="375">+FK16-FK28</f>
        <v>0</v>
      </c>
      <c r="FL39" s="268">
        <f t="shared" si="375"/>
        <v>0</v>
      </c>
      <c r="FM39" s="268">
        <f t="shared" si="375"/>
        <v>0</v>
      </c>
      <c r="FN39" s="268">
        <f t="shared" si="375"/>
        <v>0</v>
      </c>
      <c r="FO39" s="268">
        <f t="shared" si="375"/>
        <v>0</v>
      </c>
      <c r="FP39" s="268">
        <f t="shared" si="375"/>
        <v>0</v>
      </c>
      <c r="FQ39" s="268">
        <f t="shared" si="375"/>
        <v>0</v>
      </c>
      <c r="FR39" s="268">
        <f t="shared" si="375"/>
        <v>0</v>
      </c>
      <c r="FS39" s="268">
        <f t="shared" ref="FS39" si="376">+FS16-FS28</f>
        <v>0</v>
      </c>
      <c r="FT39" s="268">
        <f t="shared" ref="FT39:FU39" si="377">+FT16-FT28</f>
        <v>0</v>
      </c>
      <c r="FU39" s="268">
        <f t="shared" si="377"/>
        <v>0</v>
      </c>
      <c r="FV39" s="268">
        <f t="shared" ref="FV39:FW39" si="378">+FV16-FV28</f>
        <v>0</v>
      </c>
      <c r="FW39" s="268">
        <f t="shared" si="378"/>
        <v>0</v>
      </c>
      <c r="FX39" s="268">
        <f t="shared" ref="FX39:FY39" si="379">+FX16-FX28</f>
        <v>0</v>
      </c>
      <c r="FY39" s="268">
        <f t="shared" si="379"/>
        <v>0</v>
      </c>
      <c r="FZ39" s="268">
        <f t="shared" ref="FZ39:GA39" si="380">+FZ16-FZ28</f>
        <v>0</v>
      </c>
      <c r="GA39" s="268">
        <f t="shared" si="380"/>
        <v>0</v>
      </c>
      <c r="GB39" s="268">
        <f t="shared" ref="GB39:GC39" si="381">+GB16-GB28</f>
        <v>0</v>
      </c>
      <c r="GC39" s="268">
        <f t="shared" si="381"/>
        <v>0</v>
      </c>
      <c r="GD39" s="268">
        <f t="shared" ref="GD39:GG39" si="382">+GD16-GD28</f>
        <v>-2.8421709430404007E-14</v>
      </c>
      <c r="GE39" s="268">
        <f t="shared" si="382"/>
        <v>0</v>
      </c>
      <c r="GF39" s="268">
        <f t="shared" si="382"/>
        <v>0</v>
      </c>
      <c r="GG39" s="268">
        <f t="shared" si="382"/>
        <v>0</v>
      </c>
      <c r="GH39" s="268">
        <f t="shared" ref="GH39" si="383">+GH16-GH28</f>
        <v>0</v>
      </c>
    </row>
    <row r="40" spans="2:202" s="215" customFormat="1">
      <c r="B40" s="313" t="s">
        <v>71</v>
      </c>
      <c r="C40" s="307" t="s">
        <v>132</v>
      </c>
      <c r="D40" s="321">
        <f t="shared" si="190"/>
        <v>-316.04151737136533</v>
      </c>
      <c r="E40" s="234">
        <f t="shared" si="191"/>
        <v>47.081805124280777</v>
      </c>
      <c r="F40" s="234">
        <f t="shared" si="192"/>
        <v>-634.4821820645891</v>
      </c>
      <c r="G40" s="234">
        <f t="shared" si="193"/>
        <v>-1717.4584713565155</v>
      </c>
      <c r="H40" s="234">
        <f t="shared" si="194"/>
        <v>732.9621170270002</v>
      </c>
      <c r="I40" s="234">
        <f t="shared" si="195"/>
        <v>1296.7124535999997</v>
      </c>
      <c r="J40" s="234">
        <f t="shared" si="196"/>
        <v>795.14667739710455</v>
      </c>
      <c r="K40" s="234">
        <f t="shared" si="197"/>
        <v>158.8365465028952</v>
      </c>
      <c r="L40" s="234">
        <f t="shared" si="250"/>
        <v>800.01954818636057</v>
      </c>
      <c r="M40" s="234">
        <f t="shared" si="251"/>
        <v>-38.046613484000204</v>
      </c>
      <c r="N40" s="234">
        <f t="shared" si="252"/>
        <v>687.95711017999997</v>
      </c>
      <c r="O40" s="234">
        <f t="shared" si="198"/>
        <v>-197.08015890738716</v>
      </c>
      <c r="P40" s="234">
        <f t="shared" si="199"/>
        <v>-4.8466628646117726</v>
      </c>
      <c r="Q40" s="234">
        <f t="shared" si="200"/>
        <v>165.67395449985</v>
      </c>
      <c r="R40" s="234">
        <f t="shared" si="201"/>
        <v>-279.78865009921645</v>
      </c>
      <c r="S40" s="234">
        <f t="shared" si="202"/>
        <v>-69.029677857417909</v>
      </c>
      <c r="T40" s="234">
        <f t="shared" si="203"/>
        <v>270.86517046493526</v>
      </c>
      <c r="U40" s="234">
        <f t="shared" si="204"/>
        <v>167.71343364134168</v>
      </c>
      <c r="V40" s="234">
        <f t="shared" si="205"/>
        <v>-322.46712112457828</v>
      </c>
      <c r="W40" s="234">
        <f t="shared" si="206"/>
        <v>-305.05943734396101</v>
      </c>
      <c r="X40" s="234">
        <f t="shared" si="207"/>
        <v>-143.35952793804958</v>
      </c>
      <c r="Y40" s="234">
        <f t="shared" si="208"/>
        <v>-303.47141350066209</v>
      </c>
      <c r="Z40" s="234">
        <f t="shared" si="209"/>
        <v>117.40819671808347</v>
      </c>
      <c r="AA40" s="234">
        <f t="shared" si="210"/>
        <v>-1050.3004343366711</v>
      </c>
      <c r="AB40" s="234">
        <f t="shared" si="211"/>
        <v>-255.58304841999836</v>
      </c>
      <c r="AC40" s="234">
        <f t="shared" si="212"/>
        <v>-380.89777624984328</v>
      </c>
      <c r="AD40" s="234">
        <f t="shared" si="213"/>
        <v>-30.677212350002705</v>
      </c>
      <c r="AE40" s="234">
        <f t="shared" si="214"/>
        <v>91.554413410000762</v>
      </c>
      <c r="AF40" s="234">
        <f t="shared" si="215"/>
        <v>80.999157889999935</v>
      </c>
      <c r="AG40" s="234">
        <f t="shared" si="216"/>
        <v>133.30110967999877</v>
      </c>
      <c r="AH40" s="234">
        <f t="shared" si="217"/>
        <v>427.10743604700065</v>
      </c>
      <c r="AI40" s="234">
        <f t="shared" si="218"/>
        <v>606.86093516999858</v>
      </c>
      <c r="AJ40" s="234">
        <f t="shared" si="219"/>
        <v>391.48079630000166</v>
      </c>
      <c r="AK40" s="234">
        <f t="shared" si="220"/>
        <v>311.9323700200008</v>
      </c>
      <c r="AL40" s="234">
        <f t="shared" si="221"/>
        <v>-13.561647890001382</v>
      </c>
      <c r="AM40" s="234">
        <f t="shared" si="222"/>
        <v>176.78245709000169</v>
      </c>
      <c r="AN40" s="234">
        <f t="shared" si="223"/>
        <v>50.673001979998432</v>
      </c>
      <c r="AO40" s="234">
        <f t="shared" si="224"/>
        <v>414.27584268000135</v>
      </c>
      <c r="AP40" s="234">
        <f t="shared" si="225"/>
        <v>153.41537564710328</v>
      </c>
      <c r="AQ40" s="234">
        <f t="shared" si="226"/>
        <v>274.89453076289465</v>
      </c>
      <c r="AR40" s="234">
        <f t="shared" si="227"/>
        <v>-161.06210033999923</v>
      </c>
      <c r="AS40" s="234">
        <f t="shared" si="228"/>
        <v>-124.90699876315466</v>
      </c>
      <c r="AT40" s="234">
        <f t="shared" si="229"/>
        <v>169.91111484315445</v>
      </c>
      <c r="AU40" s="234">
        <f t="shared" si="46"/>
        <v>175.24803946000785</v>
      </c>
      <c r="AV40" s="234">
        <f t="shared" si="47"/>
        <v>-56.962471040031772</v>
      </c>
      <c r="AW40" s="234">
        <f t="shared" si="48"/>
        <v>686.57991676002416</v>
      </c>
      <c r="AX40" s="234">
        <f t="shared" si="49"/>
        <v>-4.8459369936396257</v>
      </c>
      <c r="AY40" s="234">
        <f t="shared" si="50"/>
        <v>384.5886211900002</v>
      </c>
      <c r="AZ40" s="234">
        <f t="shared" si="51"/>
        <v>-153.42843079399978</v>
      </c>
      <c r="BA40" s="234">
        <f t="shared" si="230"/>
        <v>-322.43861792400173</v>
      </c>
      <c r="BB40" s="234">
        <f t="shared" si="231"/>
        <v>-129.85776953400142</v>
      </c>
      <c r="BC40" s="234">
        <f t="shared" si="232"/>
        <v>-14.112012199999743</v>
      </c>
      <c r="BD40" s="234">
        <f t="shared" si="233"/>
        <v>-146.55950744999848</v>
      </c>
      <c r="BE40" s="234">
        <f t="shared" si="234"/>
        <v>311.26580572999944</v>
      </c>
      <c r="BF40" s="234">
        <f t="shared" si="253"/>
        <v>343.74713174999988</v>
      </c>
      <c r="BG40" s="260">
        <f t="shared" ref="BG40:BZ40" si="384">+BG17-BG29</f>
        <v>52.323603831177699</v>
      </c>
      <c r="BH40" s="236">
        <f t="shared" si="384"/>
        <v>-9.9844169900062525</v>
      </c>
      <c r="BI40" s="236">
        <f t="shared" si="384"/>
        <v>-239.41934574855861</v>
      </c>
      <c r="BJ40" s="236">
        <f t="shared" si="384"/>
        <v>-22.41003156754455</v>
      </c>
      <c r="BK40" s="236">
        <f t="shared" si="384"/>
        <v>189.67375817772452</v>
      </c>
      <c r="BL40" s="236">
        <f t="shared" si="384"/>
        <v>-172.11038947479173</v>
      </c>
      <c r="BM40" s="236">
        <f t="shared" si="384"/>
        <v>87.446257678679032</v>
      </c>
      <c r="BN40" s="236">
        <f t="shared" si="384"/>
        <v>120.47556274424122</v>
      </c>
      <c r="BO40" s="236">
        <f t="shared" si="384"/>
        <v>-42.247865923070236</v>
      </c>
      <c r="BP40" s="236">
        <f t="shared" si="384"/>
        <v>96.858350697040919</v>
      </c>
      <c r="BQ40" s="236">
        <f t="shared" si="384"/>
        <v>134.73777576652844</v>
      </c>
      <c r="BR40" s="261">
        <f t="shared" si="384"/>
        <v>-511.38477656278582</v>
      </c>
      <c r="BS40" s="262">
        <f t="shared" si="384"/>
        <v>68.402076443711749</v>
      </c>
      <c r="BT40" s="236">
        <f t="shared" si="384"/>
        <v>-77.724697650279921</v>
      </c>
      <c r="BU40" s="236">
        <f t="shared" si="384"/>
        <v>-59.707056650849729</v>
      </c>
      <c r="BV40" s="236">
        <f t="shared" si="384"/>
        <v>55.756041522756135</v>
      </c>
      <c r="BW40" s="236">
        <f t="shared" si="384"/>
        <v>0.57829529399549529</v>
      </c>
      <c r="BX40" s="236">
        <f t="shared" si="384"/>
        <v>214.53083364818363</v>
      </c>
      <c r="BY40" s="236">
        <f t="shared" si="384"/>
        <v>-103.2085190920663</v>
      </c>
      <c r="BZ40" s="236">
        <f t="shared" si="384"/>
        <v>-9.8137960192115656</v>
      </c>
      <c r="CA40" s="236">
        <f t="shared" ref="CA40:DF40" si="385">+CA17-CA29</f>
        <v>280.73574875261954</v>
      </c>
      <c r="CB40" s="236">
        <f t="shared" si="385"/>
        <v>-69.597135763275631</v>
      </c>
      <c r="CC40" s="236">
        <f t="shared" si="385"/>
        <v>-18.051704026642021</v>
      </c>
      <c r="CD40" s="236">
        <f t="shared" si="385"/>
        <v>-234.81828133466064</v>
      </c>
      <c r="CE40" s="236">
        <f t="shared" si="385"/>
        <v>-203.43190414198062</v>
      </c>
      <c r="CF40" s="236">
        <f t="shared" si="385"/>
        <v>-123.6710982605498</v>
      </c>
      <c r="CG40" s="236">
        <f t="shared" si="385"/>
        <v>22.043565058569428</v>
      </c>
      <c r="CH40" s="236">
        <f t="shared" si="385"/>
        <v>-133.36584567116236</v>
      </c>
      <c r="CI40" s="236">
        <f t="shared" si="385"/>
        <v>-5.5915839374344216</v>
      </c>
      <c r="CJ40" s="236">
        <f t="shared" si="385"/>
        <v>-4.4020983294527944</v>
      </c>
      <c r="CK40" s="236">
        <f t="shared" si="385"/>
        <v>20.72070306744979</v>
      </c>
      <c r="CL40" s="236">
        <f t="shared" si="385"/>
        <v>-167.4703756919609</v>
      </c>
      <c r="CM40" s="236">
        <f t="shared" si="385"/>
        <v>-156.72174087615099</v>
      </c>
      <c r="CN40" s="236">
        <f t="shared" si="385"/>
        <v>-45.168253308085262</v>
      </c>
      <c r="CO40" s="236">
        <f t="shared" si="385"/>
        <v>-157.99740772059221</v>
      </c>
      <c r="CP40" s="236">
        <f t="shared" si="385"/>
        <v>320.57385774676095</v>
      </c>
      <c r="CQ40" s="236">
        <f t="shared" si="385"/>
        <v>-1066.9795253166722</v>
      </c>
      <c r="CR40" s="236">
        <f t="shared" si="385"/>
        <v>260.70403796999909</v>
      </c>
      <c r="CS40" s="236">
        <f t="shared" si="385"/>
        <v>-244.024946989998</v>
      </c>
      <c r="CT40" s="236">
        <f t="shared" si="385"/>
        <v>-82.579882279999765</v>
      </c>
      <c r="CU40" s="236">
        <f t="shared" si="385"/>
        <v>-171.30687471000124</v>
      </c>
      <c r="CV40" s="236">
        <f t="shared" si="385"/>
        <v>-1.696291429997359</v>
      </c>
      <c r="CW40" s="236">
        <f t="shared" si="385"/>
        <v>-10.30667928984505</v>
      </c>
      <c r="CX40" s="236">
        <f t="shared" si="385"/>
        <v>27.755795939999494</v>
      </c>
      <c r="CY40" s="236">
        <f t="shared" si="385"/>
        <v>-398.34689289999773</v>
      </c>
      <c r="CZ40" s="236">
        <f t="shared" si="385"/>
        <v>-136.53902885001372</v>
      </c>
      <c r="DA40" s="236">
        <f t="shared" si="385"/>
        <v>19.727034410011328</v>
      </c>
      <c r="DB40" s="236">
        <f t="shared" si="385"/>
        <v>86.134782089999689</v>
      </c>
      <c r="DC40" s="236">
        <f t="shared" si="385"/>
        <v>142.22337476000317</v>
      </c>
      <c r="DD40" s="236">
        <f t="shared" si="385"/>
        <v>-228.59157173000574</v>
      </c>
      <c r="DE40" s="236">
        <f t="shared" si="385"/>
        <v>177.92261038000333</v>
      </c>
      <c r="DF40" s="236">
        <f t="shared" si="385"/>
        <v>-10.659591899999462</v>
      </c>
      <c r="DG40" s="236">
        <f t="shared" ref="DG40:EL40" si="386">+DG17-DG29</f>
        <v>-6.5094649800000468</v>
      </c>
      <c r="DH40" s="236">
        <f t="shared" si="386"/>
        <v>98.168214769999452</v>
      </c>
      <c r="DI40" s="236">
        <f t="shared" si="386"/>
        <v>22.908257369998289</v>
      </c>
      <c r="DJ40" s="236">
        <f t="shared" si="386"/>
        <v>-39.253870999998981</v>
      </c>
      <c r="DK40" s="236">
        <f t="shared" si="386"/>
        <v>149.64672330999946</v>
      </c>
      <c r="DL40" s="236">
        <f t="shared" si="386"/>
        <v>57.53420617700246</v>
      </c>
      <c r="DM40" s="236">
        <f t="shared" si="386"/>
        <v>-6.7597317900016947</v>
      </c>
      <c r="DN40" s="236">
        <f t="shared" si="386"/>
        <v>376.33296165999991</v>
      </c>
      <c r="DO40" s="236">
        <f t="shared" si="386"/>
        <v>121.10985570999924</v>
      </c>
      <c r="DP40" s="236">
        <f t="shared" si="386"/>
        <v>100.89955902000209</v>
      </c>
      <c r="DQ40" s="236">
        <f t="shared" si="386"/>
        <v>384.85152043999722</v>
      </c>
      <c r="DR40" s="236">
        <f t="shared" si="386"/>
        <v>116.46968259000269</v>
      </c>
      <c r="DS40" s="236">
        <f t="shared" si="386"/>
        <v>128.94879494999842</v>
      </c>
      <c r="DT40" s="236">
        <f t="shared" si="386"/>
        <v>146.06231876000055</v>
      </c>
      <c r="DU40" s="236">
        <f t="shared" si="386"/>
        <v>16.75211212000022</v>
      </c>
      <c r="DV40" s="236">
        <f t="shared" si="386"/>
        <v>181.7510204299997</v>
      </c>
      <c r="DW40" s="236">
        <f t="shared" si="386"/>
        <v>113.42923747000088</v>
      </c>
      <c r="DX40" s="236">
        <f t="shared" si="386"/>
        <v>-84.93560241999964</v>
      </c>
      <c r="DY40" s="236">
        <f t="shared" si="386"/>
        <v>103.73006846999698</v>
      </c>
      <c r="DZ40" s="236">
        <f t="shared" si="386"/>
        <v>-32.356113939998721</v>
      </c>
      <c r="EA40" s="236">
        <f t="shared" si="386"/>
        <v>-25.625029230000507</v>
      </c>
      <c r="EB40" s="236">
        <f t="shared" si="386"/>
        <v>46.284147895593776</v>
      </c>
      <c r="EC40" s="236">
        <f t="shared" si="386"/>
        <v>156.12333842440842</v>
      </c>
      <c r="ED40" s="236">
        <f t="shared" si="386"/>
        <v>-25.738272304380374</v>
      </c>
      <c r="EE40" s="236">
        <f t="shared" si="386"/>
        <v>45.964215964380784</v>
      </c>
      <c r="EF40" s="236">
        <f t="shared" si="386"/>
        <v>30.447058319998021</v>
      </c>
      <c r="EG40" s="236">
        <f t="shared" si="386"/>
        <v>82.086676959999139</v>
      </c>
      <c r="EH40" s="236">
        <f t="shared" si="386"/>
        <v>219.84284506000139</v>
      </c>
      <c r="EI40" s="236">
        <f t="shared" si="386"/>
        <v>112.3463206600008</v>
      </c>
      <c r="EJ40" s="236">
        <f t="shared" si="386"/>
        <v>-21.77248734000122</v>
      </c>
      <c r="EK40" s="236">
        <f t="shared" si="386"/>
        <v>132.54961437671676</v>
      </c>
      <c r="EL40" s="236">
        <f t="shared" si="386"/>
        <v>42.638248610387727</v>
      </c>
      <c r="EM40" s="236">
        <f t="shared" ref="EM40:EX40" si="387">+EM17-EM29</f>
        <v>-67.672989547102915</v>
      </c>
      <c r="EN40" s="236">
        <f t="shared" si="387"/>
        <v>121.67061746999913</v>
      </c>
      <c r="EO40" s="236">
        <f t="shared" si="387"/>
        <v>220.8969028399984</v>
      </c>
      <c r="EP40" s="236">
        <f t="shared" si="387"/>
        <v>85.304365904245003</v>
      </c>
      <c r="EQ40" s="236">
        <f t="shared" si="387"/>
        <v>-114.44082785424631</v>
      </c>
      <c r="ER40" s="236">
        <f t="shared" si="387"/>
        <v>-131.92563838999791</v>
      </c>
      <c r="ES40" s="236">
        <f t="shared" si="387"/>
        <v>-164.07740392999864</v>
      </c>
      <c r="ET40" s="236">
        <f t="shared" si="387"/>
        <v>-4.4114834400008078</v>
      </c>
      <c r="EU40" s="236">
        <f t="shared" si="387"/>
        <v>43.581888606844785</v>
      </c>
      <c r="EV40" s="236">
        <f t="shared" si="387"/>
        <v>109.74001600315583</v>
      </c>
      <c r="EW40" s="236">
        <f t="shared" si="387"/>
        <v>21.221933169999776</v>
      </c>
      <c r="EX40" s="236">
        <f t="shared" si="387"/>
        <v>38.949165669998862</v>
      </c>
      <c r="EY40" s="236">
        <f t="shared" ref="EY40:FC40" si="388">+EY17-EY29</f>
        <v>68.16912869996743</v>
      </c>
      <c r="EZ40" s="236">
        <f t="shared" si="388"/>
        <v>222.17308426002967</v>
      </c>
      <c r="FA40" s="236">
        <f t="shared" si="388"/>
        <v>-115.09417349998924</v>
      </c>
      <c r="FB40" s="236">
        <f t="shared" si="388"/>
        <v>103.02635855999176</v>
      </c>
      <c r="FC40" s="236">
        <f t="shared" si="388"/>
        <v>-91.428446950002012</v>
      </c>
      <c r="FD40" s="236">
        <f t="shared" ref="FD40:FJ40" si="389">+FD17-FD29</f>
        <v>-68.560382650021523</v>
      </c>
      <c r="FE40" s="236">
        <f t="shared" si="389"/>
        <v>19.152369979998866</v>
      </c>
      <c r="FF40" s="236">
        <f t="shared" si="389"/>
        <v>73.294039770030878</v>
      </c>
      <c r="FG40" s="236">
        <f t="shared" si="389"/>
        <v>594.13350700999445</v>
      </c>
      <c r="FH40" s="236">
        <f t="shared" si="389"/>
        <v>-3.8945750600010136</v>
      </c>
      <c r="FI40" s="236">
        <f t="shared" si="389"/>
        <v>-44.126436959998131</v>
      </c>
      <c r="FJ40" s="236">
        <f t="shared" si="389"/>
        <v>43.175075026359522</v>
      </c>
      <c r="FK40" s="236">
        <f t="shared" ref="FK40:FR40" si="390">+FK17-FK29</f>
        <v>126.31391500000066</v>
      </c>
      <c r="FL40" s="236">
        <f t="shared" si="390"/>
        <v>75.492403119999864</v>
      </c>
      <c r="FM40" s="236">
        <f t="shared" si="390"/>
        <v>182.78230306999967</v>
      </c>
      <c r="FN40" s="236">
        <f t="shared" si="390"/>
        <v>14.790174290001026</v>
      </c>
      <c r="FO40" s="236">
        <f t="shared" si="390"/>
        <v>-70.262776900000063</v>
      </c>
      <c r="FP40" s="236">
        <f t="shared" si="390"/>
        <v>-97.955828184000737</v>
      </c>
      <c r="FQ40" s="236">
        <f t="shared" si="390"/>
        <v>-154.22001284000092</v>
      </c>
      <c r="FR40" s="236">
        <f t="shared" si="390"/>
        <v>122.31807149000026</v>
      </c>
      <c r="FS40" s="236">
        <f t="shared" ref="FS40" si="391">+FS17-FS29</f>
        <v>17.789929150000912</v>
      </c>
      <c r="FT40" s="236">
        <f t="shared" ref="FT40:FU40" si="392">+FT17-FT29</f>
        <v>6.7887762300001064</v>
      </c>
      <c r="FU40" s="236">
        <f t="shared" si="392"/>
        <v>66.51106578999898</v>
      </c>
      <c r="FV40" s="236">
        <f t="shared" ref="FV40:FW40" si="393">+FV17-FV29</f>
        <v>-328.39463369999999</v>
      </c>
      <c r="FW40" s="236">
        <f t="shared" si="393"/>
        <v>209.21746241999938</v>
      </c>
      <c r="FX40" s="236">
        <f t="shared" ref="FX40:FY40" si="394">+FX17-FX29</f>
        <v>-43.122039369999683</v>
      </c>
      <c r="FY40" s="236">
        <f t="shared" si="394"/>
        <v>13.408257099999624</v>
      </c>
      <c r="FZ40" s="236">
        <f t="shared" ref="FZ40:GA40" si="395">+FZ17-FZ29</f>
        <v>-30.941175199999208</v>
      </c>
      <c r="GA40" s="236">
        <f t="shared" si="395"/>
        <v>17.000882039999468</v>
      </c>
      <c r="GB40" s="236">
        <f t="shared" ref="GB40:GC40" si="396">+GB17-GB29</f>
        <v>-132.61921428999875</v>
      </c>
      <c r="GC40" s="236">
        <f t="shared" si="396"/>
        <v>326.35827284999874</v>
      </c>
      <c r="GD40" s="236">
        <f t="shared" ref="GD40:GG40" si="397">+GD17-GD29</f>
        <v>91.97392342999936</v>
      </c>
      <c r="GE40" s="236">
        <f t="shared" si="397"/>
        <v>-107.06639054999869</v>
      </c>
      <c r="GF40" s="236">
        <f t="shared" si="397"/>
        <v>146.74778864999968</v>
      </c>
      <c r="GG40" s="236">
        <f t="shared" si="397"/>
        <v>155.00121969999998</v>
      </c>
      <c r="GH40" s="236">
        <f t="shared" ref="GH40" si="398">+GH17-GH29</f>
        <v>41.998123400000196</v>
      </c>
    </row>
    <row r="41" spans="2:202" s="243" customFormat="1">
      <c r="B41" s="314" t="s">
        <v>5</v>
      </c>
      <c r="C41" s="312" t="s">
        <v>132</v>
      </c>
      <c r="D41" s="326">
        <f t="shared" si="190"/>
        <v>1.4210854715202004E-14</v>
      </c>
      <c r="E41" s="272">
        <f t="shared" si="191"/>
        <v>0</v>
      </c>
      <c r="F41" s="272">
        <f t="shared" si="192"/>
        <v>0</v>
      </c>
      <c r="G41" s="272">
        <f t="shared" si="193"/>
        <v>0</v>
      </c>
      <c r="H41" s="272">
        <f t="shared" si="194"/>
        <v>3.5527136788005009E-15</v>
      </c>
      <c r="I41" s="272">
        <f t="shared" si="195"/>
        <v>-1.0302869668521453E-13</v>
      </c>
      <c r="J41" s="272">
        <f t="shared" si="196"/>
        <v>5.2846615972157451E-14</v>
      </c>
      <c r="K41" s="272">
        <f t="shared" si="197"/>
        <v>-2.9265478929119126E-13</v>
      </c>
      <c r="L41" s="272">
        <f t="shared" si="250"/>
        <v>1.6653345369377348E-13</v>
      </c>
      <c r="M41" s="272">
        <f t="shared" si="251"/>
        <v>0</v>
      </c>
      <c r="N41" s="272">
        <f t="shared" si="252"/>
        <v>-4.5474735088646412E-13</v>
      </c>
      <c r="O41" s="272">
        <f t="shared" si="198"/>
        <v>0</v>
      </c>
      <c r="P41" s="272">
        <f t="shared" si="199"/>
        <v>0</v>
      </c>
      <c r="Q41" s="272">
        <f t="shared" si="200"/>
        <v>1.4210854715202004E-14</v>
      </c>
      <c r="R41" s="272">
        <f t="shared" si="201"/>
        <v>0</v>
      </c>
      <c r="S41" s="272">
        <f t="shared" si="202"/>
        <v>0</v>
      </c>
      <c r="T41" s="272">
        <f t="shared" si="203"/>
        <v>0</v>
      </c>
      <c r="U41" s="272">
        <f t="shared" si="204"/>
        <v>0</v>
      </c>
      <c r="V41" s="272">
        <f t="shared" si="205"/>
        <v>0</v>
      </c>
      <c r="W41" s="272">
        <f t="shared" si="206"/>
        <v>0</v>
      </c>
      <c r="X41" s="272">
        <f t="shared" si="207"/>
        <v>0</v>
      </c>
      <c r="Y41" s="272">
        <f t="shared" si="208"/>
        <v>0</v>
      </c>
      <c r="Z41" s="272">
        <f t="shared" si="209"/>
        <v>0</v>
      </c>
      <c r="AA41" s="272">
        <f t="shared" si="210"/>
        <v>0</v>
      </c>
      <c r="AB41" s="272">
        <f t="shared" si="211"/>
        <v>0</v>
      </c>
      <c r="AC41" s="272">
        <f t="shared" si="212"/>
        <v>0</v>
      </c>
      <c r="AD41" s="272">
        <f t="shared" si="213"/>
        <v>0</v>
      </c>
      <c r="AE41" s="272">
        <f t="shared" si="214"/>
        <v>0</v>
      </c>
      <c r="AF41" s="272">
        <f t="shared" si="215"/>
        <v>0</v>
      </c>
      <c r="AG41" s="272">
        <f t="shared" si="216"/>
        <v>3.5527136788005009E-15</v>
      </c>
      <c r="AH41" s="272">
        <f t="shared" si="217"/>
        <v>0</v>
      </c>
      <c r="AI41" s="272">
        <f t="shared" si="218"/>
        <v>-9.5923269327613525E-14</v>
      </c>
      <c r="AJ41" s="272">
        <f t="shared" si="219"/>
        <v>-3.1263880373444408E-13</v>
      </c>
      <c r="AK41" s="272">
        <f t="shared" si="220"/>
        <v>5.4001247917767614E-13</v>
      </c>
      <c r="AL41" s="272">
        <f t="shared" si="221"/>
        <v>-2.3447910280083306E-13</v>
      </c>
      <c r="AM41" s="272">
        <f t="shared" si="222"/>
        <v>4.9737991503207013E-14</v>
      </c>
      <c r="AN41" s="272">
        <f t="shared" si="223"/>
        <v>1.7763568394002505E-14</v>
      </c>
      <c r="AO41" s="272">
        <f t="shared" si="224"/>
        <v>-3.3772984409097262E-13</v>
      </c>
      <c r="AP41" s="272">
        <f t="shared" si="225"/>
        <v>3.2307490016592055E-13</v>
      </c>
      <c r="AQ41" s="272">
        <f t="shared" si="226"/>
        <v>-4.3343106881366111E-13</v>
      </c>
      <c r="AR41" s="272">
        <f t="shared" si="227"/>
        <v>5.7420734833613096E-13</v>
      </c>
      <c r="AS41" s="272">
        <f t="shared" si="228"/>
        <v>-4.3343106881366111E-13</v>
      </c>
      <c r="AT41" s="272">
        <f t="shared" si="229"/>
        <v>0</v>
      </c>
      <c r="AU41" s="272">
        <f t="shared" si="46"/>
        <v>0</v>
      </c>
      <c r="AV41" s="272">
        <f t="shared" si="47"/>
        <v>0</v>
      </c>
      <c r="AW41" s="272">
        <f t="shared" si="48"/>
        <v>0</v>
      </c>
      <c r="AX41" s="272">
        <f t="shared" si="49"/>
        <v>1.6653345369377348E-13</v>
      </c>
      <c r="AY41" s="272">
        <f t="shared" si="50"/>
        <v>0</v>
      </c>
      <c r="AZ41" s="272">
        <f t="shared" si="51"/>
        <v>0</v>
      </c>
      <c r="BA41" s="272">
        <f t="shared" si="230"/>
        <v>0</v>
      </c>
      <c r="BB41" s="272">
        <f t="shared" si="231"/>
        <v>0</v>
      </c>
      <c r="BC41" s="272">
        <f t="shared" si="232"/>
        <v>0</v>
      </c>
      <c r="BD41" s="272">
        <f t="shared" si="233"/>
        <v>0</v>
      </c>
      <c r="BE41" s="272">
        <f t="shared" si="234"/>
        <v>0</v>
      </c>
      <c r="BF41" s="272">
        <f t="shared" si="253"/>
        <v>0</v>
      </c>
      <c r="BG41" s="273">
        <f>+BG18-BG30</f>
        <v>0</v>
      </c>
      <c r="BH41" s="242">
        <f t="shared" ref="BH41:BZ41" si="399">+BH18-BH30</f>
        <v>0</v>
      </c>
      <c r="BI41" s="242">
        <f t="shared" si="399"/>
        <v>0</v>
      </c>
      <c r="BJ41" s="242">
        <f t="shared" si="399"/>
        <v>0</v>
      </c>
      <c r="BK41" s="242">
        <f t="shared" si="399"/>
        <v>1.4210854715202004E-14</v>
      </c>
      <c r="BL41" s="242">
        <f t="shared" si="399"/>
        <v>-1.4210854715202004E-14</v>
      </c>
      <c r="BM41" s="242">
        <f t="shared" si="399"/>
        <v>0</v>
      </c>
      <c r="BN41" s="242">
        <f t="shared" si="399"/>
        <v>1.4210854715202004E-14</v>
      </c>
      <c r="BO41" s="242">
        <f t="shared" si="399"/>
        <v>0</v>
      </c>
      <c r="BP41" s="242">
        <f t="shared" si="399"/>
        <v>0</v>
      </c>
      <c r="BQ41" s="242">
        <f t="shared" si="399"/>
        <v>0</v>
      </c>
      <c r="BR41" s="274">
        <f t="shared" si="399"/>
        <v>0</v>
      </c>
      <c r="BS41" s="275">
        <f t="shared" si="399"/>
        <v>0</v>
      </c>
      <c r="BT41" s="242">
        <f t="shared" si="399"/>
        <v>0</v>
      </c>
      <c r="BU41" s="242">
        <f t="shared" si="399"/>
        <v>0</v>
      </c>
      <c r="BV41" s="242">
        <f t="shared" si="399"/>
        <v>0</v>
      </c>
      <c r="BW41" s="242">
        <f t="shared" si="399"/>
        <v>0</v>
      </c>
      <c r="BX41" s="242">
        <f t="shared" si="399"/>
        <v>0</v>
      </c>
      <c r="BY41" s="242">
        <f t="shared" si="399"/>
        <v>0</v>
      </c>
      <c r="BZ41" s="242">
        <f t="shared" si="399"/>
        <v>0</v>
      </c>
      <c r="CA41" s="242">
        <f t="shared" ref="CA41:DF41" si="400">+CA18-CA30</f>
        <v>0</v>
      </c>
      <c r="CB41" s="242">
        <f t="shared" si="400"/>
        <v>0</v>
      </c>
      <c r="CC41" s="242">
        <f t="shared" si="400"/>
        <v>0</v>
      </c>
      <c r="CD41" s="242">
        <f t="shared" si="400"/>
        <v>0</v>
      </c>
      <c r="CE41" s="242">
        <f t="shared" si="400"/>
        <v>0</v>
      </c>
      <c r="CF41" s="242">
        <f t="shared" si="400"/>
        <v>0</v>
      </c>
      <c r="CG41" s="242">
        <f t="shared" si="400"/>
        <v>0</v>
      </c>
      <c r="CH41" s="242">
        <f t="shared" si="400"/>
        <v>0</v>
      </c>
      <c r="CI41" s="242">
        <f t="shared" si="400"/>
        <v>0</v>
      </c>
      <c r="CJ41" s="242">
        <f t="shared" si="400"/>
        <v>0</v>
      </c>
      <c r="CK41" s="242">
        <f t="shared" si="400"/>
        <v>0</v>
      </c>
      <c r="CL41" s="242">
        <f t="shared" si="400"/>
        <v>0</v>
      </c>
      <c r="CM41" s="242">
        <f t="shared" si="400"/>
        <v>0</v>
      </c>
      <c r="CN41" s="242">
        <f t="shared" si="400"/>
        <v>0</v>
      </c>
      <c r="CO41" s="242">
        <f t="shared" si="400"/>
        <v>0</v>
      </c>
      <c r="CP41" s="242">
        <f t="shared" si="400"/>
        <v>0</v>
      </c>
      <c r="CQ41" s="242">
        <f t="shared" si="400"/>
        <v>0</v>
      </c>
      <c r="CR41" s="242">
        <f t="shared" si="400"/>
        <v>0</v>
      </c>
      <c r="CS41" s="242">
        <f t="shared" si="400"/>
        <v>0</v>
      </c>
      <c r="CT41" s="242">
        <f t="shared" si="400"/>
        <v>0</v>
      </c>
      <c r="CU41" s="242">
        <f t="shared" si="400"/>
        <v>0</v>
      </c>
      <c r="CV41" s="242">
        <f t="shared" si="400"/>
        <v>0</v>
      </c>
      <c r="CW41" s="242">
        <f t="shared" si="400"/>
        <v>0</v>
      </c>
      <c r="CX41" s="242">
        <f t="shared" si="400"/>
        <v>0</v>
      </c>
      <c r="CY41" s="242">
        <f t="shared" si="400"/>
        <v>0</v>
      </c>
      <c r="CZ41" s="242">
        <f t="shared" si="400"/>
        <v>0</v>
      </c>
      <c r="DA41" s="242">
        <f t="shared" si="400"/>
        <v>0</v>
      </c>
      <c r="DB41" s="242">
        <f t="shared" si="400"/>
        <v>0</v>
      </c>
      <c r="DC41" s="242">
        <f t="shared" si="400"/>
        <v>0</v>
      </c>
      <c r="DD41" s="242">
        <f t="shared" si="400"/>
        <v>0</v>
      </c>
      <c r="DE41" s="242">
        <f t="shared" si="400"/>
        <v>0</v>
      </c>
      <c r="DF41" s="242">
        <f t="shared" si="400"/>
        <v>0</v>
      </c>
      <c r="DG41" s="242">
        <f t="shared" ref="DG41:EL41" si="401">+DG18-DG30</f>
        <v>0</v>
      </c>
      <c r="DH41" s="242">
        <f t="shared" si="401"/>
        <v>0</v>
      </c>
      <c r="DI41" s="242">
        <f t="shared" si="401"/>
        <v>0</v>
      </c>
      <c r="DJ41" s="242">
        <f t="shared" si="401"/>
        <v>3.5527136788005009E-15</v>
      </c>
      <c r="DK41" s="242">
        <f t="shared" si="401"/>
        <v>0</v>
      </c>
      <c r="DL41" s="242">
        <f t="shared" si="401"/>
        <v>0</v>
      </c>
      <c r="DM41" s="242">
        <f t="shared" si="401"/>
        <v>0</v>
      </c>
      <c r="DN41" s="242">
        <f t="shared" si="401"/>
        <v>0</v>
      </c>
      <c r="DO41" s="242">
        <f t="shared" si="401"/>
        <v>0</v>
      </c>
      <c r="DP41" s="242">
        <f t="shared" si="401"/>
        <v>0</v>
      </c>
      <c r="DQ41" s="242">
        <f t="shared" si="401"/>
        <v>-9.5923269327613525E-14</v>
      </c>
      <c r="DR41" s="242">
        <f t="shared" si="401"/>
        <v>0</v>
      </c>
      <c r="DS41" s="242">
        <f t="shared" si="401"/>
        <v>0</v>
      </c>
      <c r="DT41" s="242">
        <f t="shared" si="401"/>
        <v>-3.1263880373444408E-13</v>
      </c>
      <c r="DU41" s="242">
        <f t="shared" si="401"/>
        <v>2.9132252166164108E-13</v>
      </c>
      <c r="DV41" s="242">
        <f t="shared" si="401"/>
        <v>0</v>
      </c>
      <c r="DW41" s="242">
        <f t="shared" si="401"/>
        <v>2.4868995751603507E-13</v>
      </c>
      <c r="DX41" s="242">
        <f t="shared" si="401"/>
        <v>-2.3447910280083306E-13</v>
      </c>
      <c r="DY41" s="242">
        <f t="shared" si="401"/>
        <v>0</v>
      </c>
      <c r="DZ41" s="242">
        <f t="shared" si="401"/>
        <v>0</v>
      </c>
      <c r="EA41" s="242">
        <f t="shared" si="401"/>
        <v>0</v>
      </c>
      <c r="EB41" s="242">
        <f t="shared" si="401"/>
        <v>-1.4210854715202004E-13</v>
      </c>
      <c r="EC41" s="242">
        <f t="shared" si="401"/>
        <v>1.9184653865522705E-13</v>
      </c>
      <c r="ED41" s="242">
        <f t="shared" si="401"/>
        <v>-6.3948846218409017E-14</v>
      </c>
      <c r="EE41" s="242">
        <f t="shared" si="401"/>
        <v>-3.1974423109204508E-14</v>
      </c>
      <c r="EF41" s="242">
        <f t="shared" si="401"/>
        <v>1.1368683772161603E-13</v>
      </c>
      <c r="EG41" s="242">
        <f t="shared" si="401"/>
        <v>-1.1013412404281553E-13</v>
      </c>
      <c r="EH41" s="242">
        <f t="shared" si="401"/>
        <v>-1.758593271006248E-13</v>
      </c>
      <c r="EI41" s="242">
        <f t="shared" si="401"/>
        <v>-5.1736392947532295E-14</v>
      </c>
      <c r="EJ41" s="242">
        <f t="shared" si="401"/>
        <v>6.0174087934683484E-14</v>
      </c>
      <c r="EK41" s="242">
        <f t="shared" si="401"/>
        <v>2.6290081223123707E-13</v>
      </c>
      <c r="EL41" s="242">
        <f t="shared" si="401"/>
        <v>0</v>
      </c>
      <c r="EM41" s="242">
        <f t="shared" ref="EM41:EX41" si="402">+EM18-EM30</f>
        <v>0</v>
      </c>
      <c r="EN41" s="242">
        <f t="shared" si="402"/>
        <v>1.3500311979441904E-13</v>
      </c>
      <c r="EO41" s="242">
        <f t="shared" si="402"/>
        <v>-5.6843418860808015E-13</v>
      </c>
      <c r="EP41" s="242">
        <f t="shared" si="402"/>
        <v>4.2632564145606011E-13</v>
      </c>
      <c r="EQ41" s="242">
        <f t="shared" si="402"/>
        <v>0</v>
      </c>
      <c r="ER41" s="242">
        <f t="shared" si="402"/>
        <v>1.4788170688007085E-13</v>
      </c>
      <c r="ES41" s="242">
        <f t="shared" si="402"/>
        <v>-4.3343106881366111E-13</v>
      </c>
      <c r="ET41" s="242">
        <f t="shared" si="402"/>
        <v>0</v>
      </c>
      <c r="EU41" s="242">
        <f t="shared" si="402"/>
        <v>0</v>
      </c>
      <c r="EV41" s="242">
        <f t="shared" si="402"/>
        <v>0</v>
      </c>
      <c r="EW41" s="242">
        <f t="shared" si="402"/>
        <v>0</v>
      </c>
      <c r="EX41" s="242">
        <f t="shared" si="402"/>
        <v>0</v>
      </c>
      <c r="EY41" s="242">
        <f t="shared" ref="EY41:FC41" si="403">+EY18-EY30</f>
        <v>0</v>
      </c>
      <c r="EZ41" s="242">
        <f t="shared" si="403"/>
        <v>0</v>
      </c>
      <c r="FA41" s="242">
        <f t="shared" si="403"/>
        <v>0</v>
      </c>
      <c r="FB41" s="242">
        <f>+FB18-FB30</f>
        <v>0</v>
      </c>
      <c r="FC41" s="242">
        <f t="shared" si="403"/>
        <v>0</v>
      </c>
      <c r="FD41" s="242">
        <f t="shared" ref="FD41:FJ41" si="404">+FD18-FD30</f>
        <v>0</v>
      </c>
      <c r="FE41" s="242">
        <f t="shared" si="404"/>
        <v>0</v>
      </c>
      <c r="FF41" s="242">
        <f t="shared" si="404"/>
        <v>0</v>
      </c>
      <c r="FG41" s="242">
        <f t="shared" si="404"/>
        <v>0</v>
      </c>
      <c r="FH41" s="242">
        <f t="shared" si="404"/>
        <v>0</v>
      </c>
      <c r="FI41" s="242">
        <f t="shared" si="404"/>
        <v>1.6653345369377348E-13</v>
      </c>
      <c r="FJ41" s="242">
        <f t="shared" si="404"/>
        <v>0</v>
      </c>
      <c r="FK41" s="242">
        <f t="shared" ref="FK41:FR41" si="405">+FK18-FK30</f>
        <v>0</v>
      </c>
      <c r="FL41" s="242">
        <f t="shared" si="405"/>
        <v>0</v>
      </c>
      <c r="FM41" s="242">
        <f t="shared" si="405"/>
        <v>0</v>
      </c>
      <c r="FN41" s="242">
        <f t="shared" si="405"/>
        <v>0</v>
      </c>
      <c r="FO41" s="242">
        <f t="shared" si="405"/>
        <v>0</v>
      </c>
      <c r="FP41" s="242">
        <f t="shared" si="405"/>
        <v>0</v>
      </c>
      <c r="FQ41" s="242">
        <f t="shared" si="405"/>
        <v>0</v>
      </c>
      <c r="FR41" s="242">
        <f t="shared" si="405"/>
        <v>0</v>
      </c>
      <c r="FS41" s="242">
        <f t="shared" ref="FS41" si="406">+FS18-FS30</f>
        <v>0</v>
      </c>
      <c r="FT41" s="242">
        <f t="shared" ref="FT41:FU41" si="407">+FT18-FT30</f>
        <v>0</v>
      </c>
      <c r="FU41" s="242">
        <f t="shared" si="407"/>
        <v>0</v>
      </c>
      <c r="FV41" s="242">
        <f t="shared" ref="FV41:FW41" si="408">+FV18-FV30</f>
        <v>0</v>
      </c>
      <c r="FW41" s="242">
        <f t="shared" si="408"/>
        <v>0</v>
      </c>
      <c r="FX41" s="242">
        <f t="shared" ref="FX41:FY41" si="409">+FX18-FX30</f>
        <v>-4.5474735088646412E-13</v>
      </c>
      <c r="FY41" s="242">
        <f t="shared" si="409"/>
        <v>0</v>
      </c>
      <c r="FZ41" s="242">
        <f t="shared" ref="FZ41:GA41" si="410">+FZ18-FZ30</f>
        <v>0</v>
      </c>
      <c r="GA41" s="242">
        <f t="shared" si="410"/>
        <v>0</v>
      </c>
      <c r="GB41" s="242">
        <f t="shared" ref="GB41:GC41" si="411">+GB18-GB30</f>
        <v>0</v>
      </c>
      <c r="GC41" s="242">
        <f t="shared" si="411"/>
        <v>0</v>
      </c>
      <c r="GD41" s="242">
        <f t="shared" ref="GD41:GG41" si="412">+GD18-GD30</f>
        <v>0</v>
      </c>
      <c r="GE41" s="242">
        <f t="shared" si="412"/>
        <v>0</v>
      </c>
      <c r="GF41" s="242">
        <f t="shared" si="412"/>
        <v>0</v>
      </c>
      <c r="GG41" s="242">
        <f t="shared" si="412"/>
        <v>0</v>
      </c>
      <c r="GH41" s="242">
        <f t="shared" ref="GH41" si="413">+GH18-GH30</f>
        <v>0</v>
      </c>
    </row>
    <row r="42" spans="2:202" s="243" customFormat="1">
      <c r="B42" s="276"/>
      <c r="C42" s="277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</row>
    <row r="43" spans="2:202" s="215" customFormat="1">
      <c r="B43" s="347" t="s">
        <v>128</v>
      </c>
      <c r="C43" s="346" t="s">
        <v>65</v>
      </c>
      <c r="D43" s="280"/>
      <c r="E43" s="280"/>
      <c r="F43" s="280"/>
      <c r="G43" s="280"/>
      <c r="H43" s="280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</row>
    <row r="44" spans="2:202" s="215" customFormat="1">
      <c r="B44" s="291" t="s">
        <v>1</v>
      </c>
      <c r="C44" s="344" t="s">
        <v>11</v>
      </c>
      <c r="D44" s="324">
        <f t="shared" ref="D44:D46" si="414">+SUM(BG44:BR44)</f>
        <v>-7907.9984257381984</v>
      </c>
      <c r="E44" s="250">
        <f t="shared" ref="E44:E52" si="415">+SUM(BS44:CD44)</f>
        <v>-8375.0243401517328</v>
      </c>
      <c r="F44" s="250">
        <f t="shared" ref="F44:F52" si="416">+SUM(CE44:CP44)</f>
        <v>-6728.6851820942047</v>
      </c>
      <c r="G44" s="250">
        <f t="shared" ref="G44:G52" si="417">+SUM(CQ44:DB44)</f>
        <v>-10109.266962811818</v>
      </c>
      <c r="H44" s="250">
        <f t="shared" ref="H44:H52" si="418">+SUM(DC44:DN44)</f>
        <v>-6094.4265066187036</v>
      </c>
      <c r="I44" s="250">
        <f t="shared" ref="I44:I52" si="419">+SUM(DO44:DZ44)</f>
        <v>-3062.1302656525399</v>
      </c>
      <c r="J44" s="250">
        <f t="shared" ref="J44:J52" si="420">+SUM(EA44:EL44)</f>
        <v>-3784.8877130818319</v>
      </c>
      <c r="K44" s="250">
        <f t="shared" ref="K44:K52" si="421">+SUM(EM44:EX44)</f>
        <v>-7092.2578919201069</v>
      </c>
      <c r="L44" s="250">
        <f>+SUM(EY44:FJ44)</f>
        <v>-1782.3133239063104</v>
      </c>
      <c r="M44" s="250">
        <f>+SUM(FK44:FV44)</f>
        <v>-22.646752205231678</v>
      </c>
      <c r="N44" s="250">
        <f>+SUM(FW44:GH44)</f>
        <v>-4276.8883469211705</v>
      </c>
      <c r="O44" s="250">
        <f t="shared" ref="O44:O52" si="422">+SUM(BG44:BI44)</f>
        <v>-526.46574340406687</v>
      </c>
      <c r="P44" s="250">
        <f t="shared" ref="P44:P52" si="423">+SUM(BJ44:BL44)</f>
        <v>-658.84507518025566</v>
      </c>
      <c r="Q44" s="250">
        <f t="shared" ref="Q44:Q52" si="424">+SUM(BM44:BO44)</f>
        <v>-1655.5847942495561</v>
      </c>
      <c r="R44" s="250">
        <f t="shared" ref="R44:R52" si="425">+SUM(BP44:BR44)</f>
        <v>-5067.1028129043189</v>
      </c>
      <c r="S44" s="250">
        <f t="shared" ref="S44:S52" si="426">+SUM(BS44:BU44)</f>
        <v>-461.90573205072587</v>
      </c>
      <c r="T44" s="250">
        <f t="shared" ref="T44:T52" si="427">+SUM(BV44:BX44)</f>
        <v>-633.44005008654131</v>
      </c>
      <c r="U44" s="250">
        <f t="shared" ref="U44:U52" si="428">+SUM(BY44:CA44)</f>
        <v>-2201.1770160036203</v>
      </c>
      <c r="V44" s="250">
        <f t="shared" ref="V44:V52" si="429">+SUM(CB44:CD44)</f>
        <v>-5078.5015420108466</v>
      </c>
      <c r="W44" s="250">
        <f t="shared" ref="W44:W52" si="430">+SUM(CE44:CG44)</f>
        <v>-307.87893568958361</v>
      </c>
      <c r="X44" s="250">
        <f t="shared" ref="X44:X52" si="431">+SUM(CH44:CJ44)</f>
        <v>-621.71339814410112</v>
      </c>
      <c r="Y44" s="250">
        <f t="shared" ref="Y44:Y52" si="432">+SUM(CK44:CM44)</f>
        <v>-937.12502330533334</v>
      </c>
      <c r="Z44" s="250">
        <f t="shared" ref="Z44:Z52" si="433">+SUM(CN44:CP44)</f>
        <v>-4861.9678249551871</v>
      </c>
      <c r="AA44" s="250">
        <f t="shared" ref="AA44:AA52" si="434">+SUM(CQ44:CS44)</f>
        <v>-1741.7374546965593</v>
      </c>
      <c r="AB44" s="250">
        <f t="shared" ref="AB44:AB52" si="435">+SUM(CT44:CV44)</f>
        <v>-1415.9524797268941</v>
      </c>
      <c r="AC44" s="250">
        <f t="shared" ref="AC44:AC52" si="436">+SUM(CW44:CY44)</f>
        <v>-2000.9132803389521</v>
      </c>
      <c r="AD44" s="250">
        <f t="shared" ref="AD44:AD52" si="437">+SUM(CZ44:DB44)</f>
        <v>-4950.6637480494146</v>
      </c>
      <c r="AE44" s="250">
        <f t="shared" ref="AE44:AE52" si="438">+SUM(DC44:DE44)</f>
        <v>-806.11512484923423</v>
      </c>
      <c r="AF44" s="250">
        <f t="shared" ref="AF44:AF52" si="439">+SUM(DF44:DH44)</f>
        <v>-730.47448567835772</v>
      </c>
      <c r="AG44" s="250">
        <f t="shared" ref="AG44:AG52" si="440">+SUM(DI44:DK44)</f>
        <v>-601.08263378298716</v>
      </c>
      <c r="AH44" s="250">
        <f t="shared" ref="AH44:AH52" si="441">+SUM(DL44:DN44)</f>
        <v>-3956.7542623081249</v>
      </c>
      <c r="AI44" s="250">
        <f t="shared" ref="AI44:AI52" si="442">+SUM(DO44:DQ44)</f>
        <v>75.641438696842215</v>
      </c>
      <c r="AJ44" s="250">
        <f t="shared" ref="AJ44:AJ52" si="443">+SUM(DR44:DT44)</f>
        <v>74.288600200148267</v>
      </c>
      <c r="AK44" s="250">
        <f t="shared" ref="AK44:AK52" si="444">+SUM(DU44:DW44)</f>
        <v>-675.53161146102502</v>
      </c>
      <c r="AL44" s="250">
        <f t="shared" ref="AL44:AL52" si="445">+SUM(DX44:DZ44)</f>
        <v>-2536.5286930885054</v>
      </c>
      <c r="AM44" s="250">
        <f t="shared" ref="AM44:AM52" si="446">+SUM(EA44:EC44)</f>
        <v>-60.349019911021514</v>
      </c>
      <c r="AN44" s="250">
        <f t="shared" ref="AN44:AN52" si="447">+SUM(ED44:EF44)</f>
        <v>40.044160514185478</v>
      </c>
      <c r="AO44" s="250">
        <f t="shared" ref="AO44:AO52" si="448">+SUM(EG44:EI44)</f>
        <v>-692.44237337220238</v>
      </c>
      <c r="AP44" s="250">
        <f t="shared" ref="AP44:AP52" si="449">+SUM(EJ44:EL44)</f>
        <v>-3072.1404803127934</v>
      </c>
      <c r="AQ44" s="250">
        <f t="shared" ref="AQ44:AQ52" si="450">+SUM(EM44:EO44)</f>
        <v>313.70247825713386</v>
      </c>
      <c r="AR44" s="250">
        <f t="shared" ref="AR44:AR52" si="451">+SUM(EP44:ER44)</f>
        <v>-2342.7049504164711</v>
      </c>
      <c r="AS44" s="250">
        <f t="shared" ref="AS44:AS52" si="452">+SUM(ES44:EU44)</f>
        <v>-1372.3240765358141</v>
      </c>
      <c r="AT44" s="250">
        <f t="shared" ref="AT44:AT52" si="453">+SUM(EV44:EX44)</f>
        <v>-3690.9313432249555</v>
      </c>
      <c r="AU44" s="250">
        <f t="shared" si="46"/>
        <v>110.73915965854258</v>
      </c>
      <c r="AV44" s="250">
        <f t="shared" si="47"/>
        <v>49.193478244942526</v>
      </c>
      <c r="AW44" s="250">
        <f t="shared" si="48"/>
        <v>162.67180128114342</v>
      </c>
      <c r="AX44" s="250">
        <f t="shared" si="49"/>
        <v>-2104.9177630909389</v>
      </c>
      <c r="AY44" s="250">
        <f t="shared" si="50"/>
        <v>857.55422599613348</v>
      </c>
      <c r="AZ44" s="250">
        <f t="shared" si="51"/>
        <v>966.59221743891658</v>
      </c>
      <c r="BA44" s="250">
        <f t="shared" ref="BA44:BA52" si="454">+SUM(FQ44:FS44)</f>
        <v>622.59663702639182</v>
      </c>
      <c r="BB44" s="250">
        <f t="shared" ref="BB44:BB52" si="455">+SUM(FT44:FV44)</f>
        <v>-2469.3898326666736</v>
      </c>
      <c r="BC44" s="250">
        <f t="shared" ref="BC44:BC52" si="456">+SUM(FW44:FY44)</f>
        <v>153.38026253999487</v>
      </c>
      <c r="BD44" s="250">
        <f t="shared" ref="BD44:BD52" si="457">+SUM(FZ44:GB44)</f>
        <v>202.56421634893923</v>
      </c>
      <c r="BE44" s="250">
        <f t="shared" ref="BE44:BE52" si="458">+SUM(GC44:GE44)</f>
        <v>-1483.1095428490771</v>
      </c>
      <c r="BF44" s="250">
        <f>+SUM(GF44:GH44)</f>
        <v>-3149.723282961028</v>
      </c>
      <c r="BG44" s="224">
        <f>+[2]RESUMEN!BF32</f>
        <v>865.22228219988119</v>
      </c>
      <c r="BH44" s="224">
        <f>+[2]RESUMEN!BG32</f>
        <v>-821.13500667142989</v>
      </c>
      <c r="BI44" s="224">
        <f>+[2]RESUMEN!BH32</f>
        <v>-570.55301893251817</v>
      </c>
      <c r="BJ44" s="224">
        <f>+[2]RESUMEN!BI32</f>
        <v>307.67096163285078</v>
      </c>
      <c r="BK44" s="224">
        <f>+[2]RESUMEN!BJ32</f>
        <v>-84.738562046388324</v>
      </c>
      <c r="BL44" s="224">
        <f>+[2]RESUMEN!BK32</f>
        <v>-881.77747476671811</v>
      </c>
      <c r="BM44" s="224">
        <f>+[2]RESUMEN!BL32</f>
        <v>-96.754515154368619</v>
      </c>
      <c r="BN44" s="224">
        <f>+[2]RESUMEN!BM32</f>
        <v>-835.67511499515012</v>
      </c>
      <c r="BO44" s="224">
        <f>+[2]RESUMEN!BN32</f>
        <v>-723.15516410003738</v>
      </c>
      <c r="BP44" s="224">
        <f>+[2]RESUMEN!BO32</f>
        <v>-768.96596561073193</v>
      </c>
      <c r="BQ44" s="224">
        <f>+[2]RESUMEN!BP32</f>
        <v>-1208.854451673556</v>
      </c>
      <c r="BR44" s="224">
        <f>+[2]RESUMEN!BQ32</f>
        <v>-3089.2823956200314</v>
      </c>
      <c r="BS44" s="224">
        <f>+[2]RESUMEN!BR32</f>
        <v>703.92639510686831</v>
      </c>
      <c r="BT44" s="224">
        <f>+[2]RESUMEN!BS32</f>
        <v>-796.86498585935942</v>
      </c>
      <c r="BU44" s="224">
        <f>+[2]RESUMEN!BT32</f>
        <v>-368.96714129823476</v>
      </c>
      <c r="BV44" s="224">
        <f>+[2]RESUMEN!BU32</f>
        <v>-133.22279944044703</v>
      </c>
      <c r="BW44" s="224">
        <f>+[2]RESUMEN!BV32</f>
        <v>-204.35953482291688</v>
      </c>
      <c r="BX44" s="224">
        <f>+[2]RESUMEN!BW32</f>
        <v>-295.85771582317739</v>
      </c>
      <c r="BY44" s="224">
        <f>+[2]RESUMEN!BX32</f>
        <v>-714.76109252534434</v>
      </c>
      <c r="BZ44" s="224">
        <f>+[2]RESUMEN!BY32</f>
        <v>-842.90501122354272</v>
      </c>
      <c r="CA44" s="224">
        <f>+[2]RESUMEN!BZ32</f>
        <v>-643.51091225473328</v>
      </c>
      <c r="CB44" s="224">
        <f>+[2]RESUMEN!CA32</f>
        <v>-974.10189594992698</v>
      </c>
      <c r="CC44" s="224">
        <f>+[2]RESUMEN!CB32</f>
        <v>-736.20271658281899</v>
      </c>
      <c r="CD44" s="224">
        <f>+[2]RESUMEN!CC32</f>
        <v>-3368.1969294781002</v>
      </c>
      <c r="CE44" s="224">
        <f>+[2]RESUMEN!CD32</f>
        <v>639.23437576635706</v>
      </c>
      <c r="CF44" s="224">
        <f>+[2]RESUMEN!CE32</f>
        <v>-243.13085067424345</v>
      </c>
      <c r="CG44" s="224">
        <f>+[2]RESUMEN!CF32</f>
        <v>-703.98246078169723</v>
      </c>
      <c r="CH44" s="224">
        <f>+[2]RESUMEN!CG32</f>
        <v>466.77619277028271</v>
      </c>
      <c r="CI44" s="224">
        <f>+[2]RESUMEN!CH32</f>
        <v>-570.0543052348421</v>
      </c>
      <c r="CJ44" s="224">
        <f>+[2]RESUMEN!CI32</f>
        <v>-518.43528567954172</v>
      </c>
      <c r="CK44" s="224">
        <f>+[2]RESUMEN!CJ32</f>
        <v>405.21638135479861</v>
      </c>
      <c r="CL44" s="224">
        <f>+[2]RESUMEN!CK32</f>
        <v>-707.59322628970767</v>
      </c>
      <c r="CM44" s="224">
        <f>+[2]RESUMEN!CL32</f>
        <v>-634.74817837042428</v>
      </c>
      <c r="CN44" s="224">
        <f>+[2]RESUMEN!CM32</f>
        <v>-832.08253698106273</v>
      </c>
      <c r="CO44" s="224">
        <f>+[2]RESUMEN!CN32</f>
        <v>-733.66601923423104</v>
      </c>
      <c r="CP44" s="224">
        <f>+[2]RESUMEN!CO32</f>
        <v>-3296.2192687398929</v>
      </c>
      <c r="CQ44" s="224">
        <f>+[2]RESUMEN!CP32</f>
        <v>295.34222739511597</v>
      </c>
      <c r="CR44" s="224">
        <f>+[2]RESUMEN!CQ32</f>
        <v>-938.70054073736446</v>
      </c>
      <c r="CS44" s="224">
        <f>+[2]RESUMEN!CR32</f>
        <v>-1098.3791413543108</v>
      </c>
      <c r="CT44" s="224">
        <f>+[2]RESUMEN!CS32</f>
        <v>-51.210125005964528</v>
      </c>
      <c r="CU44" s="224">
        <f>+[2]RESUMEN!CT32</f>
        <v>-563.45934491190474</v>
      </c>
      <c r="CV44" s="224">
        <f>+[2]RESUMEN!CU32</f>
        <v>-801.28300980902486</v>
      </c>
      <c r="CW44" s="224">
        <f>+[2]RESUMEN!CV32</f>
        <v>-387.56053820917896</v>
      </c>
      <c r="CX44" s="224">
        <f>+[2]RESUMEN!CW32</f>
        <v>-665.86802087536807</v>
      </c>
      <c r="CY44" s="224">
        <f>+[2]RESUMEN!CX32</f>
        <v>-947.48472125440503</v>
      </c>
      <c r="CZ44" s="224">
        <f>+[2]RESUMEN!CY32</f>
        <v>-709.33528984590748</v>
      </c>
      <c r="DA44" s="224">
        <f>+[2]RESUMEN!CZ32</f>
        <v>-1254.9301515236402</v>
      </c>
      <c r="DB44" s="224">
        <f>+[2]RESUMEN!DA32</f>
        <v>-2986.3983066798669</v>
      </c>
      <c r="DC44" s="224">
        <f>+[2]RESUMEN!DB32</f>
        <v>700.08997094936603</v>
      </c>
      <c r="DD44" s="224">
        <f>+[2]RESUMEN!DC32</f>
        <v>-563.18561093627068</v>
      </c>
      <c r="DE44" s="224">
        <f>+[2]RESUMEN!DD32</f>
        <v>-943.01948486232959</v>
      </c>
      <c r="DF44" s="224">
        <f>+[2]RESUMEN!DE32</f>
        <v>26.735640379850338</v>
      </c>
      <c r="DG44" s="224">
        <f>+[2]RESUMEN!DF32</f>
        <v>-193.25151313036531</v>
      </c>
      <c r="DH44" s="224">
        <f>+[2]RESUMEN!DG32</f>
        <v>-563.95861292784275</v>
      </c>
      <c r="DI44" s="224">
        <f>+[2]RESUMEN!DH32</f>
        <v>102.95542337682855</v>
      </c>
      <c r="DJ44" s="224">
        <f>+[2]RESUMEN!DI32</f>
        <v>-658.15624558765512</v>
      </c>
      <c r="DK44" s="224">
        <f>+[2]RESUMEN!DJ32</f>
        <v>-45.881811572160586</v>
      </c>
      <c r="DL44" s="224">
        <f>+[2]RESUMEN!DK32</f>
        <v>-395.0260626421009</v>
      </c>
      <c r="DM44" s="224">
        <f>+[2]RESUMEN!DL32</f>
        <v>-677.97376498313042</v>
      </c>
      <c r="DN44" s="224">
        <f>+[2]RESUMEN!DM32</f>
        <v>-2883.7544346828936</v>
      </c>
      <c r="DO44" s="224">
        <f>+[2]RESUMEN!DN32</f>
        <v>696.9236107681977</v>
      </c>
      <c r="DP44" s="224">
        <f>+[2]RESUMEN!DO32</f>
        <v>-178.5580112008829</v>
      </c>
      <c r="DQ44" s="224">
        <f>+[2]RESUMEN!DP32</f>
        <v>-442.72416087047259</v>
      </c>
      <c r="DR44" s="224">
        <f>+[2]RESUMEN!DQ32</f>
        <v>247.06612634472503</v>
      </c>
      <c r="DS44" s="224">
        <f>+[2]RESUMEN!DR32</f>
        <v>137.05388641715308</v>
      </c>
      <c r="DT44" s="224">
        <f>+[2]RESUMEN!DS32</f>
        <v>-309.83141256172985</v>
      </c>
      <c r="DU44" s="224">
        <f>+[2]RESUMEN!DT32</f>
        <v>-164.94055112346086</v>
      </c>
      <c r="DV44" s="224">
        <f>+[2]RESUMEN!DU32</f>
        <v>-30.982447153543035</v>
      </c>
      <c r="DW44" s="224">
        <f>+[2]RESUMEN!DV32</f>
        <v>-479.60861318402112</v>
      </c>
      <c r="DX44" s="224">
        <f>+[2]RESUMEN!DW32</f>
        <v>-206.2517167148203</v>
      </c>
      <c r="DY44" s="224">
        <f>+[2]RESUMEN!DX32</f>
        <v>57.181062526224196</v>
      </c>
      <c r="DZ44" s="224">
        <f>+[2]RESUMEN!DY32</f>
        <v>-2387.4580388999093</v>
      </c>
      <c r="EA44" s="224">
        <f>+[2]RESUMEN!DZ32</f>
        <v>465.52327068025534</v>
      </c>
      <c r="EB44" s="224">
        <f>+[2]RESUMEN!EA32</f>
        <v>-140.49127387005274</v>
      </c>
      <c r="EC44" s="224">
        <f>+[2]RESUMEN!EB32</f>
        <v>-385.38101672122411</v>
      </c>
      <c r="ED44" s="224">
        <f>+[2]RESUMEN!EC32</f>
        <v>344.4261976437233</v>
      </c>
      <c r="EE44" s="224">
        <f>+[2]RESUMEN!ED32</f>
        <v>42.109780341474107</v>
      </c>
      <c r="EF44" s="224">
        <f>+[2]RESUMEN!EE32</f>
        <v>-346.49181747101193</v>
      </c>
      <c r="EG44" s="224">
        <f>+[2]RESUMEN!EF32</f>
        <v>-534.24363992566123</v>
      </c>
      <c r="EH44" s="224">
        <f>+[2]RESUMEN!EG32</f>
        <v>-67.330535491364571</v>
      </c>
      <c r="EI44" s="224">
        <f>+[2]RESUMEN!EH32</f>
        <v>-90.868197955176583</v>
      </c>
      <c r="EJ44" s="224">
        <f>+[2]RESUMEN!EI32</f>
        <v>-155.29101426897023</v>
      </c>
      <c r="EK44" s="224">
        <f>+[2]RESUMEN!EJ32</f>
        <v>-853.75157121003895</v>
      </c>
      <c r="EL44" s="224">
        <f>+[2]RESUMEN!EK32</f>
        <v>-2063.0978948337843</v>
      </c>
      <c r="EM44" s="224">
        <f>+[2]RESUMEN!EL32</f>
        <v>374.79267500863943</v>
      </c>
      <c r="EN44" s="224">
        <f>+[2]RESUMEN!EM32</f>
        <v>-114.53413473954697</v>
      </c>
      <c r="EO44" s="224">
        <f>+[2]RESUMEN!EN32</f>
        <v>53.443937988041398</v>
      </c>
      <c r="EP44" s="224">
        <f>+[2]RESUMEN!EO32</f>
        <v>-398.65938918795018</v>
      </c>
      <c r="EQ44" s="224">
        <f>+[2]RESUMEN!EP32</f>
        <v>-850.71556234267473</v>
      </c>
      <c r="ER44" s="224">
        <f>+[2]RESUMEN!EQ32</f>
        <v>-1093.3299988858462</v>
      </c>
      <c r="ES44" s="224">
        <f>+[2]RESUMEN!ER32</f>
        <v>-816.44249871552665</v>
      </c>
      <c r="ET44" s="224">
        <f>+[2]RESUMEN!ES32</f>
        <v>-760.23996230114244</v>
      </c>
      <c r="EU44" s="224">
        <f>+[2]RESUMEN!ET32</f>
        <v>204.35838448085497</v>
      </c>
      <c r="EV44" s="224">
        <f>+[2]RESUMEN!EU32</f>
        <v>-662.52732861264758</v>
      </c>
      <c r="EW44" s="224">
        <f>+[2]RESUMEN!EV32</f>
        <v>-449.42045969010451</v>
      </c>
      <c r="EX44" s="224">
        <f>+[2]RESUMEN!EW32</f>
        <v>-2578.9835549222034</v>
      </c>
      <c r="EY44" s="224">
        <f>+[2]RESUMEN!EX32</f>
        <v>322.0726892515213</v>
      </c>
      <c r="EZ44" s="224">
        <f>+[2]RESUMEN!EY32</f>
        <v>-88.47104354347448</v>
      </c>
      <c r="FA44" s="224">
        <f>+[2]RESUMEN!EZ32</f>
        <v>-122.86248604950424</v>
      </c>
      <c r="FB44" s="224">
        <f>+[2]RESUMEN!FA32</f>
        <v>413.17680121830108</v>
      </c>
      <c r="FC44" s="224">
        <f>+[2]RESUMEN!FB32</f>
        <v>-392.73532945380339</v>
      </c>
      <c r="FD44" s="224">
        <f>+[2]RESUMEN!FC32</f>
        <v>28.752006480444834</v>
      </c>
      <c r="FE44" s="224">
        <f>+[2]RESUMEN!FD32</f>
        <v>-192.62571495008842</v>
      </c>
      <c r="FF44" s="224">
        <f>+[2]RESUMEN!FE32</f>
        <v>-487.48518527566694</v>
      </c>
      <c r="FG44" s="224">
        <f>+[2]RESUMEN!FF32</f>
        <v>842.78270150689877</v>
      </c>
      <c r="FH44" s="224">
        <f>+[2]RESUMEN!FG32</f>
        <v>262.61520546665088</v>
      </c>
      <c r="FI44" s="224">
        <f>+[2]RESUMEN!FH32</f>
        <v>161.13244130173189</v>
      </c>
      <c r="FJ44" s="224">
        <f>+[2]RESUMEN!FI32</f>
        <v>-2528.6654098593217</v>
      </c>
      <c r="FK44" s="224">
        <f>+[2]RESUMEN!FJ32</f>
        <v>672.89814802272576</v>
      </c>
      <c r="FL44" s="224">
        <f>+[2]RESUMEN!FK32</f>
        <v>-303.27222217089638</v>
      </c>
      <c r="FM44" s="224">
        <f>+[2]RESUMEN!FL32</f>
        <v>487.9283001443041</v>
      </c>
      <c r="FN44" s="224">
        <f>+[2]RESUMEN!FM32</f>
        <v>379.35075398119443</v>
      </c>
      <c r="FO44" s="224">
        <f>+[2]RESUMEN!FN32</f>
        <v>646.97734858431431</v>
      </c>
      <c r="FP44" s="224">
        <f>+[2]RESUMEN!FO32</f>
        <v>-59.735885126592166</v>
      </c>
      <c r="FQ44" s="224">
        <f>+[2]RESUMEN!FP32</f>
        <v>120.32308936062782</v>
      </c>
      <c r="FR44" s="224">
        <f>+[2]RESUMEN!FQ32</f>
        <v>37.063057535856842</v>
      </c>
      <c r="FS44" s="224">
        <f>+[2]RESUMEN!FR32</f>
        <v>465.21049012990716</v>
      </c>
      <c r="FT44" s="224">
        <f>+[2]RESUMEN!FS32</f>
        <v>-75.710485756893377</v>
      </c>
      <c r="FU44" s="224">
        <f>+[2]RESUMEN!FT32</f>
        <v>-378.0460896713389</v>
      </c>
      <c r="FV44" s="224">
        <f>+[2]RESUMEN!FU32</f>
        <v>-2015.6332572384413</v>
      </c>
      <c r="FW44" s="224">
        <f>+[2]RESUMEN!FV32</f>
        <v>797.65267003118515</v>
      </c>
      <c r="FX44" s="224">
        <f>+[2]RESUMEN!FW32</f>
        <v>-541.71230527213629</v>
      </c>
      <c r="FY44" s="224">
        <f>+[2]RESUMEN!FX32</f>
        <v>-102.56010221905399</v>
      </c>
      <c r="FZ44" s="224">
        <f>+[2]RESUMEN!FY32</f>
        <v>910.0375214727801</v>
      </c>
      <c r="GA44" s="224">
        <f>+[2]RESUMEN!FZ32</f>
        <v>-312.0432434582217</v>
      </c>
      <c r="GB44" s="224">
        <f>+[2]RESUMEN!GA32</f>
        <v>-395.43006166561918</v>
      </c>
      <c r="GC44" s="224">
        <f>+[2]RESUMEN!GB32</f>
        <v>-425.34309607784689</v>
      </c>
      <c r="GD44" s="224">
        <f>+[2]RESUMEN!GC32</f>
        <v>-654.23113811585472</v>
      </c>
      <c r="GE44" s="224">
        <f>+[2]RESUMEN!GD32</f>
        <v>-403.5353086553755</v>
      </c>
      <c r="GF44" s="224">
        <f>+[2]RESUMEN!GE32</f>
        <v>-320.81136184763363</v>
      </c>
      <c r="GG44" s="224">
        <f>+[2]RESUMEN!GF32</f>
        <v>-853.75869012469593</v>
      </c>
      <c r="GH44" s="224">
        <f>+[2]RESUMEN!GG32</f>
        <v>-1975.1532309886984</v>
      </c>
    </row>
    <row r="45" spans="2:202" s="215" customFormat="1">
      <c r="B45" s="292" t="s">
        <v>7</v>
      </c>
      <c r="C45" s="345" t="s">
        <v>11</v>
      </c>
      <c r="D45" s="256">
        <f t="shared" si="414"/>
        <v>-7211.0157103282609</v>
      </c>
      <c r="E45" s="225">
        <f t="shared" si="415"/>
        <v>-8703.0548840835218</v>
      </c>
      <c r="F45" s="225">
        <f t="shared" si="416"/>
        <v>-5298.5962670481695</v>
      </c>
      <c r="G45" s="225">
        <f t="shared" si="417"/>
        <v>-8527.8328824165783</v>
      </c>
      <c r="H45" s="225">
        <f t="shared" si="418"/>
        <v>-6604.7481769598107</v>
      </c>
      <c r="I45" s="225">
        <f t="shared" si="419"/>
        <v>-3978.6659675180804</v>
      </c>
      <c r="J45" s="225">
        <f t="shared" si="420"/>
        <v>-4327.5205936520633</v>
      </c>
      <c r="K45" s="225">
        <f t="shared" si="421"/>
        <v>-7158.2415401554026</v>
      </c>
      <c r="L45" s="225">
        <f t="shared" ref="L45:L52" si="459">+SUM(EY45:FJ45)</f>
        <v>-2745.2587110263103</v>
      </c>
      <c r="M45" s="225">
        <f t="shared" ref="M45:M52" si="460">+SUM(FK45:FV45)</f>
        <v>195.69218914291696</v>
      </c>
      <c r="N45" s="225">
        <f t="shared" ref="N45:N52" si="461">+SUM(FW45:GH45)</f>
        <v>-4635.2868139824568</v>
      </c>
      <c r="O45" s="225">
        <f t="shared" si="422"/>
        <v>-451.46120123919559</v>
      </c>
      <c r="P45" s="225">
        <f t="shared" si="423"/>
        <v>-645.41284911691082</v>
      </c>
      <c r="Q45" s="225">
        <f t="shared" si="424"/>
        <v>-1585.2702462549883</v>
      </c>
      <c r="R45" s="225">
        <f t="shared" si="425"/>
        <v>-4528.8714137171655</v>
      </c>
      <c r="S45" s="225">
        <f t="shared" si="426"/>
        <v>-560.74029919378427</v>
      </c>
      <c r="T45" s="225">
        <f t="shared" si="427"/>
        <v>-887.61205878786905</v>
      </c>
      <c r="U45" s="225">
        <f t="shared" si="428"/>
        <v>-2504.8108516238403</v>
      </c>
      <c r="V45" s="225">
        <f t="shared" si="429"/>
        <v>-4749.8916744780281</v>
      </c>
      <c r="W45" s="225">
        <f t="shared" si="430"/>
        <v>18.808401987924753</v>
      </c>
      <c r="X45" s="225">
        <f t="shared" si="431"/>
        <v>-488.76926738997645</v>
      </c>
      <c r="Y45" s="225">
        <f t="shared" si="432"/>
        <v>-760.59290838941433</v>
      </c>
      <c r="Z45" s="225">
        <f t="shared" si="433"/>
        <v>-4068.0424932567039</v>
      </c>
      <c r="AA45" s="225">
        <f t="shared" si="434"/>
        <v>-1320.4393504600289</v>
      </c>
      <c r="AB45" s="225">
        <f t="shared" si="435"/>
        <v>-934.90832602671117</v>
      </c>
      <c r="AC45" s="225">
        <f t="shared" si="436"/>
        <v>-1696.3160235018231</v>
      </c>
      <c r="AD45" s="225">
        <f t="shared" si="437"/>
        <v>-4576.1691824280151</v>
      </c>
      <c r="AE45" s="225">
        <f t="shared" si="438"/>
        <v>-1051.3497338558182</v>
      </c>
      <c r="AF45" s="225">
        <f t="shared" si="439"/>
        <v>-702.24358205378257</v>
      </c>
      <c r="AG45" s="225">
        <f t="shared" si="440"/>
        <v>-647.28948235361122</v>
      </c>
      <c r="AH45" s="225">
        <f t="shared" si="441"/>
        <v>-4203.8653786965988</v>
      </c>
      <c r="AI45" s="225">
        <f t="shared" si="442"/>
        <v>-526.98660285321694</v>
      </c>
      <c r="AJ45" s="225">
        <f t="shared" si="443"/>
        <v>-182.07656370815766</v>
      </c>
      <c r="AK45" s="225">
        <f t="shared" si="444"/>
        <v>-954.237696196461</v>
      </c>
      <c r="AL45" s="225">
        <f t="shared" si="445"/>
        <v>-2315.3651047602448</v>
      </c>
      <c r="AM45" s="225">
        <f t="shared" si="446"/>
        <v>-128.33107048471675</v>
      </c>
      <c r="AN45" s="225">
        <f t="shared" si="447"/>
        <v>-29.537245154439461</v>
      </c>
      <c r="AO45" s="225">
        <f t="shared" si="448"/>
        <v>-1042.9657689687979</v>
      </c>
      <c r="AP45" s="225">
        <f t="shared" si="449"/>
        <v>-3126.6865090441088</v>
      </c>
      <c r="AQ45" s="225">
        <f t="shared" si="450"/>
        <v>149.7369242805994</v>
      </c>
      <c r="AR45" s="225">
        <f t="shared" si="451"/>
        <v>-2218.760369959949</v>
      </c>
      <c r="AS45" s="225">
        <f t="shared" si="452"/>
        <v>-1264.3685906869503</v>
      </c>
      <c r="AT45" s="225">
        <f t="shared" si="453"/>
        <v>-3824.8495037891034</v>
      </c>
      <c r="AU45" s="225">
        <f t="shared" si="46"/>
        <v>14.079313058542084</v>
      </c>
      <c r="AV45" s="225">
        <f t="shared" si="47"/>
        <v>-98.52638708505674</v>
      </c>
      <c r="AW45" s="225">
        <f t="shared" si="48"/>
        <v>-445.91197207885716</v>
      </c>
      <c r="AX45" s="225">
        <f t="shared" si="49"/>
        <v>-2214.8996649209384</v>
      </c>
      <c r="AY45" s="225">
        <f t="shared" si="50"/>
        <v>741.93381008613414</v>
      </c>
      <c r="AZ45" s="225">
        <f t="shared" si="51"/>
        <v>982.62166150891744</v>
      </c>
      <c r="BA45" s="225">
        <f t="shared" si="454"/>
        <v>635.13525689898461</v>
      </c>
      <c r="BB45" s="225">
        <f t="shared" si="455"/>
        <v>-2163.9985393511192</v>
      </c>
      <c r="BC45" s="225">
        <f t="shared" si="456"/>
        <v>-24.497140559004947</v>
      </c>
      <c r="BD45" s="225">
        <f t="shared" si="457"/>
        <v>208.27868924893937</v>
      </c>
      <c r="BE45" s="225">
        <f t="shared" si="458"/>
        <v>-1500.3137359590769</v>
      </c>
      <c r="BF45" s="225">
        <f t="shared" ref="BF45:BF52" si="462">+SUM(GF45:GH45)</f>
        <v>-3318.7546267133139</v>
      </c>
      <c r="BG45" s="225">
        <f>+[2]RESUMEN!BF33</f>
        <v>822.30672862928077</v>
      </c>
      <c r="BH45" s="225">
        <f>+[2]RESUMEN!BG33</f>
        <v>-870.91830946431242</v>
      </c>
      <c r="BI45" s="225">
        <f>+[2]RESUMEN!BH33</f>
        <v>-402.84962040416394</v>
      </c>
      <c r="BJ45" s="225">
        <f>+[2]RESUMEN!BI33</f>
        <v>382.71184871317791</v>
      </c>
      <c r="BK45" s="225">
        <f>+[2]RESUMEN!BJ33</f>
        <v>-155.69894925216067</v>
      </c>
      <c r="BL45" s="225">
        <f>+[2]RESUMEN!BK33</f>
        <v>-872.42574857792806</v>
      </c>
      <c r="BM45" s="225">
        <f>+[2]RESUMEN!BL33</f>
        <v>-130.2789486277411</v>
      </c>
      <c r="BN45" s="225">
        <f>+[2]RESUMEN!BM33</f>
        <v>-865.36003042344282</v>
      </c>
      <c r="BO45" s="225">
        <f>+[2]RESUMEN!BN33</f>
        <v>-589.63126720380433</v>
      </c>
      <c r="BP45" s="225">
        <f>+[2]RESUMEN!BO33</f>
        <v>-802.54026490533079</v>
      </c>
      <c r="BQ45" s="225">
        <f>+[2]RESUMEN!BP33</f>
        <v>-1119.528919326654</v>
      </c>
      <c r="BR45" s="225">
        <f>+[2]RESUMEN!BQ33</f>
        <v>-2606.8022294851808</v>
      </c>
      <c r="BS45" s="225">
        <f>+[2]RESUMEN!BR33</f>
        <v>529.59664740381186</v>
      </c>
      <c r="BT45" s="225">
        <f>+[2]RESUMEN!BS33</f>
        <v>-691.18482508623583</v>
      </c>
      <c r="BU45" s="225">
        <f>+[2]RESUMEN!BT33</f>
        <v>-399.15212151136029</v>
      </c>
      <c r="BV45" s="225">
        <f>+[2]RESUMEN!BU33</f>
        <v>-187.38264524590522</v>
      </c>
      <c r="BW45" s="225">
        <f>+[2]RESUMEN!BV33</f>
        <v>-185.23214517272709</v>
      </c>
      <c r="BX45" s="225">
        <f>+[2]RESUMEN!BW33</f>
        <v>-514.99726836923674</v>
      </c>
      <c r="BY45" s="225">
        <f>+[2]RESUMEN!BX33</f>
        <v>-619.98077641165264</v>
      </c>
      <c r="BZ45" s="225">
        <f>+[2]RESUMEN!BY33</f>
        <v>-937.72710918452276</v>
      </c>
      <c r="CA45" s="225">
        <f>+[2]RESUMEN!BZ33</f>
        <v>-947.10296602766493</v>
      </c>
      <c r="CB45" s="225">
        <f>+[2]RESUMEN!CA33</f>
        <v>-787.58546018554989</v>
      </c>
      <c r="CC45" s="225">
        <f>+[2]RESUMEN!CB33</f>
        <v>-922.12277303417704</v>
      </c>
      <c r="CD45" s="225">
        <f>+[2]RESUMEN!CC33</f>
        <v>-3040.1834412583012</v>
      </c>
      <c r="CE45" s="225">
        <f>+[2]RESUMEN!CD33</f>
        <v>816.50168963871283</v>
      </c>
      <c r="CF45" s="225">
        <f>+[2]RESUMEN!CE33</f>
        <v>-104.463529660532</v>
      </c>
      <c r="CG45" s="225">
        <f>+[2]RESUMEN!CF33</f>
        <v>-693.22975799025608</v>
      </c>
      <c r="CH45" s="225">
        <f>+[2]RESUMEN!CG33</f>
        <v>585.89514195313859</v>
      </c>
      <c r="CI45" s="225">
        <f>+[2]RESUMEN!CH33</f>
        <v>-514.20654584103158</v>
      </c>
      <c r="CJ45" s="225">
        <f>+[2]RESUMEN!CI33</f>
        <v>-560.45786350208346</v>
      </c>
      <c r="CK45" s="225">
        <f>+[2]RESUMEN!CJ33</f>
        <v>292.45236425201892</v>
      </c>
      <c r="CL45" s="225">
        <f>+[2]RESUMEN!CK33</f>
        <v>-568.12846893963479</v>
      </c>
      <c r="CM45" s="225">
        <f>+[2]RESUMEN!CL33</f>
        <v>-484.91680370179847</v>
      </c>
      <c r="CN45" s="225">
        <f>+[2]RESUMEN!CM33</f>
        <v>-683.05602839742824</v>
      </c>
      <c r="CO45" s="225">
        <f>+[2]RESUMEN!CN33</f>
        <v>-513.16849113476928</v>
      </c>
      <c r="CP45" s="225">
        <f>+[2]RESUMEN!CO33</f>
        <v>-2871.8179737245064</v>
      </c>
      <c r="CQ45" s="225">
        <f>+[2]RESUMEN!CP33</f>
        <v>407.86604337766448</v>
      </c>
      <c r="CR45" s="225">
        <f>+[2]RESUMEN!CQ33</f>
        <v>-840.035211409775</v>
      </c>
      <c r="CS45" s="225">
        <f>+[2]RESUMEN!CR33</f>
        <v>-888.27018242791837</v>
      </c>
      <c r="CT45" s="225">
        <f>+[2]RESUMEN!CS33</f>
        <v>115.87660481925786</v>
      </c>
      <c r="CU45" s="225">
        <f>+[2]RESUMEN!CT33</f>
        <v>-397.05986523584579</v>
      </c>
      <c r="CV45" s="225">
        <f>+[2]RESUMEN!CU33</f>
        <v>-653.72506561012324</v>
      </c>
      <c r="CW45" s="225">
        <f>+[2]RESUMEN!CV33</f>
        <v>-211.49806338228791</v>
      </c>
      <c r="CX45" s="225">
        <f>+[2]RESUMEN!CW33</f>
        <v>-641.05924084397202</v>
      </c>
      <c r="CY45" s="225">
        <f>+[2]RESUMEN!CX33</f>
        <v>-843.75871927556318</v>
      </c>
      <c r="CZ45" s="225">
        <f>+[2]RESUMEN!CY33</f>
        <v>-563.49164506327043</v>
      </c>
      <c r="DA45" s="225">
        <f>+[2]RESUMEN!CZ33</f>
        <v>-1180.9302809178157</v>
      </c>
      <c r="DB45" s="225">
        <f>+[2]RESUMEN!DA33</f>
        <v>-2831.7472564469294</v>
      </c>
      <c r="DC45" s="225">
        <f>+[2]RESUMEN!DB33</f>
        <v>513.30817892067262</v>
      </c>
      <c r="DD45" s="225">
        <f>+[2]RESUMEN!DC33</f>
        <v>-522.71299595640539</v>
      </c>
      <c r="DE45" s="225">
        <f>+[2]RESUMEN!DD33</f>
        <v>-1041.9449168200854</v>
      </c>
      <c r="DF45" s="225">
        <f>+[2]RESUMEN!DE33</f>
        <v>105.1457925382706</v>
      </c>
      <c r="DG45" s="225">
        <f>+[2]RESUMEN!DF33</f>
        <v>-173.38947918148642</v>
      </c>
      <c r="DH45" s="225">
        <f>+[2]RESUMEN!DG33</f>
        <v>-633.99989541056675</v>
      </c>
      <c r="DI45" s="225">
        <f>+[2]RESUMEN!DH33</f>
        <v>91.340163634539294</v>
      </c>
      <c r="DJ45" s="225">
        <f>+[2]RESUMEN!DI33</f>
        <v>-624.65756480815253</v>
      </c>
      <c r="DK45" s="225">
        <f>+[2]RESUMEN!DJ33</f>
        <v>-113.97208117999799</v>
      </c>
      <c r="DL45" s="225">
        <f>+[2]RESUMEN!DK33</f>
        <v>-337.95013106827582</v>
      </c>
      <c r="DM45" s="225">
        <f>+[2]RESUMEN!DL33</f>
        <v>-641.32591054812201</v>
      </c>
      <c r="DN45" s="225">
        <f>+[2]RESUMEN!DM33</f>
        <v>-3224.5893370802005</v>
      </c>
      <c r="DO45" s="225">
        <f>+[2]RESUMEN!DN33</f>
        <v>530.8484510278513</v>
      </c>
      <c r="DP45" s="225">
        <f>+[2]RESUMEN!DO33</f>
        <v>-225.4804636334361</v>
      </c>
      <c r="DQ45" s="225">
        <f>+[2]RESUMEN!DP33</f>
        <v>-832.35459024763213</v>
      </c>
      <c r="DR45" s="225">
        <f>+[2]RESUMEN!DQ33</f>
        <v>161.79101000092396</v>
      </c>
      <c r="DS45" s="225">
        <f>+[2]RESUMEN!DR33</f>
        <v>56.996845589277655</v>
      </c>
      <c r="DT45" s="225">
        <f>+[2]RESUMEN!DS33</f>
        <v>-400.86441929835928</v>
      </c>
      <c r="DU45" s="225">
        <f>+[2]RESUMEN!DT33</f>
        <v>-244.84803633630281</v>
      </c>
      <c r="DV45" s="225">
        <f>+[2]RESUMEN!DU33</f>
        <v>-151.21189572848425</v>
      </c>
      <c r="DW45" s="225">
        <f>+[2]RESUMEN!DV33</f>
        <v>-558.17776413167394</v>
      </c>
      <c r="DX45" s="225">
        <f>+[2]RESUMEN!DW33</f>
        <v>-128.76072645033628</v>
      </c>
      <c r="DY45" s="225">
        <f>+[2]RESUMEN!DX33</f>
        <v>13.263113576296291</v>
      </c>
      <c r="DZ45" s="225">
        <f>+[2]RESUMEN!DY33</f>
        <v>-2199.8674918862048</v>
      </c>
      <c r="EA45" s="225">
        <f>+[2]RESUMEN!DZ33</f>
        <v>525.20868402922088</v>
      </c>
      <c r="EB45" s="225">
        <f>+[2]RESUMEN!EA33</f>
        <v>-176.69592284236796</v>
      </c>
      <c r="EC45" s="225">
        <f>+[2]RESUMEN!EB33</f>
        <v>-476.84383167156966</v>
      </c>
      <c r="ED45" s="225">
        <f>+[2]RESUMEN!EC33</f>
        <v>360.94784952884538</v>
      </c>
      <c r="EE45" s="225">
        <f>+[2]RESUMEN!ED33</f>
        <v>5.7763546474297982</v>
      </c>
      <c r="EF45" s="225">
        <f>+[2]RESUMEN!EE33</f>
        <v>-396.26144933071464</v>
      </c>
      <c r="EG45" s="225">
        <f>+[2]RESUMEN!EF33</f>
        <v>-588.94671279216436</v>
      </c>
      <c r="EH45" s="225">
        <f>+[2]RESUMEN!EG33</f>
        <v>-263.91110014136439</v>
      </c>
      <c r="EI45" s="225">
        <f>+[2]RESUMEN!EH33</f>
        <v>-190.10795603526913</v>
      </c>
      <c r="EJ45" s="225">
        <f>+[2]RESUMEN!EI33</f>
        <v>-125.66979504897063</v>
      </c>
      <c r="EK45" s="225">
        <f>+[2]RESUMEN!EJ33</f>
        <v>-952.00801149888503</v>
      </c>
      <c r="EL45" s="225">
        <f>+[2]RESUMEN!EK33</f>
        <v>-2049.0087024962531</v>
      </c>
      <c r="EM45" s="225">
        <f>+[2]RESUMEN!EL33</f>
        <v>320.69574257295608</v>
      </c>
      <c r="EN45" s="225">
        <f>+[2]RESUMEN!EM33</f>
        <v>-189.18540629876225</v>
      </c>
      <c r="EO45" s="225">
        <f>+[2]RESUMEN!EN33</f>
        <v>18.226588006405564</v>
      </c>
      <c r="EP45" s="225">
        <f>+[2]RESUMEN!EO33</f>
        <v>-487.02565450808561</v>
      </c>
      <c r="EQ45" s="225">
        <f>+[2]RESUMEN!EP33</f>
        <v>-799.87627761678141</v>
      </c>
      <c r="ER45" s="225">
        <f>+[2]RESUMEN!EQ33</f>
        <v>-931.85843783508199</v>
      </c>
      <c r="ES45" s="225">
        <f>+[2]RESUMEN!ER33</f>
        <v>-677.30227507194718</v>
      </c>
      <c r="ET45" s="225">
        <f>+[2]RESUMEN!ES33</f>
        <v>-751.95212868261933</v>
      </c>
      <c r="EU45" s="225">
        <f>+[2]RESUMEN!ET33</f>
        <v>164.88581306761625</v>
      </c>
      <c r="EV45" s="225">
        <f>+[2]RESUMEN!EU33</f>
        <v>-764.39202572774093</v>
      </c>
      <c r="EW45" s="225">
        <f>+[2]RESUMEN!EV33</f>
        <v>-493.96721684546355</v>
      </c>
      <c r="EX45" s="225">
        <f>+[2]RESUMEN!EW33</f>
        <v>-2566.490261215899</v>
      </c>
      <c r="EY45" s="225">
        <f>+[2]RESUMEN!EX33</f>
        <v>271.42371131152095</v>
      </c>
      <c r="EZ45" s="225">
        <f>+[2]RESUMEN!EY33</f>
        <v>-164.51750967347516</v>
      </c>
      <c r="FA45" s="225">
        <f>+[2]RESUMEN!EZ33</f>
        <v>-92.826888579503702</v>
      </c>
      <c r="FB45" s="225">
        <f>+[2]RESUMEN!FA33</f>
        <v>350.46217997830172</v>
      </c>
      <c r="FC45" s="225">
        <f>+[2]RESUMEN!FB33</f>
        <v>-493.17206670380301</v>
      </c>
      <c r="FD45" s="225">
        <f>+[2]RESUMEN!FC33</f>
        <v>44.183499640444552</v>
      </c>
      <c r="FE45" s="225">
        <f>+[2]RESUMEN!FD33</f>
        <v>-229.06018332008807</v>
      </c>
      <c r="FF45" s="225">
        <f>+[2]RESUMEN!FE33</f>
        <v>-534.37256608566713</v>
      </c>
      <c r="FG45" s="225">
        <f>+[2]RESUMEN!FF33</f>
        <v>317.52077732689804</v>
      </c>
      <c r="FH45" s="225">
        <f>+[2]RESUMEN!FG33</f>
        <v>167.9190174466512</v>
      </c>
      <c r="FI45" s="225">
        <f>+[2]RESUMEN!FH33</f>
        <v>98.477100291732313</v>
      </c>
      <c r="FJ45" s="225">
        <f>+[2]RESUMEN!FI33</f>
        <v>-2481.295782659322</v>
      </c>
      <c r="FK45" s="225">
        <f>+[2]RESUMEN!FJ33</f>
        <v>532.56930225272663</v>
      </c>
      <c r="FL45" s="225">
        <f>+[2]RESUMEN!FK33</f>
        <v>-241.19915071089599</v>
      </c>
      <c r="FM45" s="225">
        <f>+[2]RESUMEN!FL33</f>
        <v>450.56365854430351</v>
      </c>
      <c r="FN45" s="225">
        <f>+[2]RESUMEN!FM33</f>
        <v>391.81645850119503</v>
      </c>
      <c r="FO45" s="225">
        <f>+[2]RESUMEN!FN33</f>
        <v>561.38454413431509</v>
      </c>
      <c r="FP45" s="225">
        <f>+[2]RESUMEN!FO33</f>
        <v>29.420658873407319</v>
      </c>
      <c r="FQ45" s="225">
        <f>+[2]RESUMEN!FP33</f>
        <v>153.28108949062835</v>
      </c>
      <c r="FR45" s="225">
        <f>+[2]RESUMEN!FQ33</f>
        <v>39.064883712153005</v>
      </c>
      <c r="FS45" s="225">
        <f>+[2]RESUMEN!FR33</f>
        <v>442.78928369620326</v>
      </c>
      <c r="FT45" s="225">
        <f>+[2]RESUMEN!FS33</f>
        <v>-72.619018980597502</v>
      </c>
      <c r="FU45" s="225">
        <f>+[2]RESUMEN!FT33</f>
        <v>-384.13746994504299</v>
      </c>
      <c r="FV45" s="225">
        <f>+[2]RESUMEN!FU33</f>
        <v>-1707.2420504254787</v>
      </c>
      <c r="FW45" s="225">
        <f>+[2]RESUMEN!FV33</f>
        <v>611.38193057118542</v>
      </c>
      <c r="FX45" s="225">
        <f>+[2]RESUMEN!FW33</f>
        <v>-330.76410300213638</v>
      </c>
      <c r="FY45" s="225">
        <f>+[2]RESUMEN!FX33</f>
        <v>-305.11496812805399</v>
      </c>
      <c r="FZ45" s="225">
        <f>+[2]RESUMEN!FY33</f>
        <v>876.2809623227804</v>
      </c>
      <c r="GA45" s="225">
        <f>+[2]RESUMEN!FZ33</f>
        <v>-343.71626358822186</v>
      </c>
      <c r="GB45" s="225">
        <f>+[2]RESUMEN!GA33</f>
        <v>-324.28600948561916</v>
      </c>
      <c r="GC45" s="225">
        <f>+[2]RESUMEN!GB33</f>
        <v>-544.90415310784738</v>
      </c>
      <c r="GD45" s="225">
        <f>+[2]RESUMEN!GC33</f>
        <v>-686.10769778585473</v>
      </c>
      <c r="GE45" s="225">
        <f>+[2]RESUMEN!GD33</f>
        <v>-269.30188506537479</v>
      </c>
      <c r="GF45" s="225">
        <f>+[2]RESUMEN!GE33</f>
        <v>-463.00294276763361</v>
      </c>
      <c r="GG45" s="225">
        <f>+[2]RESUMEN!GF33</f>
        <v>-931.78579502469665</v>
      </c>
      <c r="GH45" s="225">
        <f>+[2]RESUMEN!GG33</f>
        <v>-1923.9658889209836</v>
      </c>
    </row>
    <row r="46" spans="2:202" s="215" customFormat="1">
      <c r="B46" s="293" t="s">
        <v>8</v>
      </c>
      <c r="C46" s="343" t="s">
        <v>11</v>
      </c>
      <c r="D46" s="319">
        <f t="shared" si="414"/>
        <v>-8902.63746164029</v>
      </c>
      <c r="E46" s="227">
        <f t="shared" si="415"/>
        <v>-10652.217881196097</v>
      </c>
      <c r="F46" s="227">
        <f t="shared" si="416"/>
        <v>-6914.2137141131689</v>
      </c>
      <c r="G46" s="227">
        <f t="shared" si="417"/>
        <v>-8018.5512320934859</v>
      </c>
      <c r="H46" s="227">
        <f t="shared" si="418"/>
        <v>-6798.108494967968</v>
      </c>
      <c r="I46" s="227">
        <f t="shared" si="419"/>
        <v>-4270.9975094870806</v>
      </c>
      <c r="J46" s="227">
        <f t="shared" si="420"/>
        <v>-6166.5353602439927</v>
      </c>
      <c r="K46" s="227">
        <f t="shared" si="421"/>
        <v>-8048.8280262929784</v>
      </c>
      <c r="L46" s="227">
        <f t="shared" si="459"/>
        <v>-4266.6965758443648</v>
      </c>
      <c r="M46" s="227">
        <f t="shared" si="460"/>
        <v>-1546.4220151690863</v>
      </c>
      <c r="N46" s="227">
        <f t="shared" si="461"/>
        <v>-5914.3977885014083</v>
      </c>
      <c r="O46" s="227">
        <f t="shared" si="422"/>
        <v>-1251.3767370237076</v>
      </c>
      <c r="P46" s="227">
        <f t="shared" si="423"/>
        <v>-1244.9328002386553</v>
      </c>
      <c r="Q46" s="227">
        <f t="shared" si="424"/>
        <v>-2151.4316353350018</v>
      </c>
      <c r="R46" s="227">
        <f t="shared" si="425"/>
        <v>-4254.8962890429257</v>
      </c>
      <c r="S46" s="227">
        <f t="shared" si="426"/>
        <v>-1421.7595372766204</v>
      </c>
      <c r="T46" s="227">
        <f t="shared" si="427"/>
        <v>-1726.1826601421608</v>
      </c>
      <c r="U46" s="227">
        <f t="shared" si="428"/>
        <v>-2745.9420224909568</v>
      </c>
      <c r="V46" s="227">
        <f t="shared" si="429"/>
        <v>-4758.3336612863586</v>
      </c>
      <c r="W46" s="227">
        <f t="shared" si="430"/>
        <v>-903.26339287449878</v>
      </c>
      <c r="X46" s="227">
        <f t="shared" si="431"/>
        <v>-1355.0169111320097</v>
      </c>
      <c r="Y46" s="227">
        <f t="shared" si="432"/>
        <v>-606.85281866801574</v>
      </c>
      <c r="Z46" s="227">
        <f t="shared" si="433"/>
        <v>-4049.0805914386442</v>
      </c>
      <c r="AA46" s="227">
        <f t="shared" si="434"/>
        <v>-1543.6012965355108</v>
      </c>
      <c r="AB46" s="227">
        <f t="shared" si="435"/>
        <v>-968.5626929555267</v>
      </c>
      <c r="AC46" s="227">
        <f t="shared" si="436"/>
        <v>-1798.5193200656156</v>
      </c>
      <c r="AD46" s="227">
        <f t="shared" si="437"/>
        <v>-3707.8679225368332</v>
      </c>
      <c r="AE46" s="227">
        <f t="shared" si="438"/>
        <v>-1462.9076801728579</v>
      </c>
      <c r="AF46" s="227">
        <f t="shared" si="439"/>
        <v>-857.10175644982246</v>
      </c>
      <c r="AG46" s="227">
        <f t="shared" si="440"/>
        <v>-540.46070416165094</v>
      </c>
      <c r="AH46" s="227">
        <f t="shared" si="441"/>
        <v>-3937.6383541836367</v>
      </c>
      <c r="AI46" s="227">
        <f t="shared" si="442"/>
        <v>-1062.0686794382179</v>
      </c>
      <c r="AJ46" s="227">
        <f t="shared" si="443"/>
        <v>-620.72601901215694</v>
      </c>
      <c r="AK46" s="227">
        <f t="shared" si="444"/>
        <v>-801.19326566145992</v>
      </c>
      <c r="AL46" s="227">
        <f t="shared" si="445"/>
        <v>-1787.0095453752456</v>
      </c>
      <c r="AM46" s="227">
        <f t="shared" si="446"/>
        <v>-630.1520376527651</v>
      </c>
      <c r="AN46" s="227">
        <f t="shared" si="447"/>
        <v>-794.28655454643899</v>
      </c>
      <c r="AO46" s="227">
        <f t="shared" si="448"/>
        <v>-1509.777484583198</v>
      </c>
      <c r="AP46" s="227">
        <f t="shared" si="449"/>
        <v>-3232.3192834615907</v>
      </c>
      <c r="AQ46" s="227">
        <f t="shared" si="450"/>
        <v>-266.56479006576592</v>
      </c>
      <c r="AR46" s="227">
        <f t="shared" si="451"/>
        <v>-3240.1289204313489</v>
      </c>
      <c r="AS46" s="227">
        <f t="shared" si="452"/>
        <v>-1466.8130927748498</v>
      </c>
      <c r="AT46" s="227">
        <f t="shared" si="453"/>
        <v>-3075.3212230210133</v>
      </c>
      <c r="AU46" s="227">
        <f t="shared" si="46"/>
        <v>-534.5771848727104</v>
      </c>
      <c r="AV46" s="227">
        <f t="shared" si="47"/>
        <v>-561.93478005628413</v>
      </c>
      <c r="AW46" s="227">
        <f t="shared" si="48"/>
        <v>-586.66430003255778</v>
      </c>
      <c r="AX46" s="227">
        <f t="shared" si="49"/>
        <v>-2583.5203108828127</v>
      </c>
      <c r="AY46" s="227">
        <f t="shared" si="50"/>
        <v>251.91435476613424</v>
      </c>
      <c r="AZ46" s="227">
        <f t="shared" si="51"/>
        <v>254.59390055891663</v>
      </c>
      <c r="BA46" s="227">
        <f t="shared" si="454"/>
        <v>92.338395045651168</v>
      </c>
      <c r="BB46" s="227">
        <f t="shared" si="455"/>
        <v>-2145.2686655397883</v>
      </c>
      <c r="BC46" s="227">
        <f t="shared" si="456"/>
        <v>-453.48230696900464</v>
      </c>
      <c r="BD46" s="227">
        <f t="shared" si="457"/>
        <v>-684.88196690506106</v>
      </c>
      <c r="BE46" s="227">
        <f t="shared" si="458"/>
        <v>-1742.3093643850775</v>
      </c>
      <c r="BF46" s="227">
        <f t="shared" si="462"/>
        <v>-3033.7241502422648</v>
      </c>
      <c r="BG46" s="229">
        <f>+[2]RESUMEN!BF34</f>
        <v>370.7745856250458</v>
      </c>
      <c r="BH46" s="229">
        <f>+[2]RESUMEN!BG34</f>
        <v>-994.37235001195268</v>
      </c>
      <c r="BI46" s="229">
        <f>+[2]RESUMEN!BH34</f>
        <v>-627.77897263680075</v>
      </c>
      <c r="BJ46" s="229">
        <f>+[2]RESUMEN!BI34</f>
        <v>258.25046936711169</v>
      </c>
      <c r="BK46" s="229">
        <f>+[2]RESUMEN!BJ34</f>
        <v>-407.47670105897078</v>
      </c>
      <c r="BL46" s="229">
        <f>+[2]RESUMEN!BK34</f>
        <v>-1095.7065685467962</v>
      </c>
      <c r="BM46" s="229">
        <f>+[2]RESUMEN!BL34</f>
        <v>-222.59337503725374</v>
      </c>
      <c r="BN46" s="229">
        <f>+[2]RESUMEN!BM34</f>
        <v>-958.25393891661088</v>
      </c>
      <c r="BO46" s="229">
        <f>+[2]RESUMEN!BN34</f>
        <v>-970.58432138113722</v>
      </c>
      <c r="BP46" s="229">
        <f>+[2]RESUMEN!BO34</f>
        <v>-1027.255899182539</v>
      </c>
      <c r="BQ46" s="229">
        <f>+[2]RESUMEN!BP34</f>
        <v>-1268.2116057595715</v>
      </c>
      <c r="BR46" s="229">
        <f>+[2]RESUMEN!BQ34</f>
        <v>-1959.4287841008154</v>
      </c>
      <c r="BS46" s="229">
        <f>+[2]RESUMEN!BR34</f>
        <v>47.75976480204281</v>
      </c>
      <c r="BT46" s="229">
        <f>+[2]RESUMEN!BS34</f>
        <v>-910.57137370103965</v>
      </c>
      <c r="BU46" s="229">
        <f>+[2]RESUMEN!BT34</f>
        <v>-558.94792837762361</v>
      </c>
      <c r="BV46" s="229">
        <f>+[2]RESUMEN!BU34</f>
        <v>-320.06386347516582</v>
      </c>
      <c r="BW46" s="229">
        <f>+[2]RESUMEN!BV34</f>
        <v>-543.78534488611785</v>
      </c>
      <c r="BX46" s="229">
        <f>+[2]RESUMEN!BW34</f>
        <v>-862.33345178087711</v>
      </c>
      <c r="BY46" s="229">
        <f>+[2]RESUMEN!BX34</f>
        <v>-810.72023672265186</v>
      </c>
      <c r="BZ46" s="229">
        <f>+[2]RESUMEN!BY34</f>
        <v>-1034.7759947772533</v>
      </c>
      <c r="CA46" s="229">
        <f>+[2]RESUMEN!BZ34</f>
        <v>-900.44579099105158</v>
      </c>
      <c r="CB46" s="229">
        <f>+[2]RESUMEN!CA34</f>
        <v>-1126.1379290596838</v>
      </c>
      <c r="CC46" s="229">
        <f>+[2]RESUMEN!CB34</f>
        <v>-1300.0692923204838</v>
      </c>
      <c r="CD46" s="229">
        <f>+[2]RESUMEN!CC34</f>
        <v>-2332.1264399061911</v>
      </c>
      <c r="CE46" s="229">
        <f>+[2]RESUMEN!CD34</f>
        <v>349.6055864961927</v>
      </c>
      <c r="CF46" s="229">
        <f>+[2]RESUMEN!CE34</f>
        <v>-409.14150501196991</v>
      </c>
      <c r="CG46" s="229">
        <f>+[2]RESUMEN!CF34</f>
        <v>-843.72747435872157</v>
      </c>
      <c r="CH46" s="229">
        <f>+[2]RESUMEN!CG34</f>
        <v>287.04565445697153</v>
      </c>
      <c r="CI46" s="229">
        <f>+[2]RESUMEN!CH34</f>
        <v>-751.07617221050668</v>
      </c>
      <c r="CJ46" s="229">
        <f>+[2]RESUMEN!CI34</f>
        <v>-890.98639337847453</v>
      </c>
      <c r="CK46" s="229">
        <f>+[2]RESUMEN!CJ34</f>
        <v>152.36876305532951</v>
      </c>
      <c r="CL46" s="229">
        <f>+[2]RESUMEN!CK34</f>
        <v>-359.0025047287354</v>
      </c>
      <c r="CM46" s="229">
        <f>+[2]RESUMEN!CL34</f>
        <v>-400.21907699460985</v>
      </c>
      <c r="CN46" s="229">
        <f>+[2]RESUMEN!CM34</f>
        <v>-779.31244521185795</v>
      </c>
      <c r="CO46" s="229">
        <f>+[2]RESUMEN!CN34</f>
        <v>-464.74521108720523</v>
      </c>
      <c r="CP46" s="229">
        <f>+[2]RESUMEN!CO34</f>
        <v>-2805.022935139581</v>
      </c>
      <c r="CQ46" s="229">
        <f>+[2]RESUMEN!CP34</f>
        <v>186.74279135039205</v>
      </c>
      <c r="CR46" s="229">
        <f>+[2]RESUMEN!CQ34</f>
        <v>-711.89754189783071</v>
      </c>
      <c r="CS46" s="229">
        <f>+[2]RESUMEN!CR34</f>
        <v>-1018.4465459880721</v>
      </c>
      <c r="CT46" s="229">
        <f>+[2]RESUMEN!CS34</f>
        <v>-69.531976093587673</v>
      </c>
      <c r="CU46" s="229">
        <f>+[2]RESUMEN!CT34</f>
        <v>-195.17231023220984</v>
      </c>
      <c r="CV46" s="229">
        <f>+[2]RESUMEN!CU34</f>
        <v>-703.85840662972919</v>
      </c>
      <c r="CW46" s="229">
        <f>+[2]RESUMEN!CV34</f>
        <v>-434.04271625189358</v>
      </c>
      <c r="CX46" s="229">
        <f>+[2]RESUMEN!CW34</f>
        <v>-506.97442001188801</v>
      </c>
      <c r="CY46" s="229">
        <f>+[2]RESUMEN!CX34</f>
        <v>-857.50218380183401</v>
      </c>
      <c r="CZ46" s="229">
        <f>+[2]RESUMEN!CY34</f>
        <v>-492.78318861954199</v>
      </c>
      <c r="DA46" s="229">
        <f>+[2]RESUMEN!CZ34</f>
        <v>-1098.971966844088</v>
      </c>
      <c r="DB46" s="229">
        <f>+[2]RESUMEN!DA34</f>
        <v>-2116.112767073203</v>
      </c>
      <c r="DC46" s="229">
        <f>+[2]RESUMEN!DB34</f>
        <v>257.88600710165861</v>
      </c>
      <c r="DD46" s="229">
        <f>+[2]RESUMEN!DC34</f>
        <v>-624.99527964541835</v>
      </c>
      <c r="DE46" s="229">
        <f>+[2]RESUMEN!DD34</f>
        <v>-1095.7984076290982</v>
      </c>
      <c r="DF46" s="229">
        <f>+[2]RESUMEN!DE34</f>
        <v>10.929617309257083</v>
      </c>
      <c r="DG46" s="229">
        <f>+[2]RESUMEN!DF34</f>
        <v>-306.30321880049883</v>
      </c>
      <c r="DH46" s="229">
        <f>+[2]RESUMEN!DG34</f>
        <v>-561.72815495858072</v>
      </c>
      <c r="DI46" s="229">
        <f>+[2]RESUMEN!DH34</f>
        <v>185.87089646452523</v>
      </c>
      <c r="DJ46" s="229">
        <f>+[2]RESUMEN!DI34</f>
        <v>-389.55355461716431</v>
      </c>
      <c r="DK46" s="229">
        <f>+[2]RESUMEN!DJ34</f>
        <v>-336.77804600901186</v>
      </c>
      <c r="DL46" s="229">
        <f>+[2]RESUMEN!DK34</f>
        <v>-673.04814610729045</v>
      </c>
      <c r="DM46" s="229">
        <f>+[2]RESUMEN!DL34</f>
        <v>-701.48184385713353</v>
      </c>
      <c r="DN46" s="229">
        <f>+[2]RESUMEN!DM34</f>
        <v>-2563.1083642192129</v>
      </c>
      <c r="DO46" s="229">
        <f>+[2]RESUMEN!DN34</f>
        <v>250.09624907951775</v>
      </c>
      <c r="DP46" s="229">
        <f>+[2]RESUMEN!DO34</f>
        <v>-453.77780944176925</v>
      </c>
      <c r="DQ46" s="229">
        <f>+[2]RESUMEN!DP34</f>
        <v>-858.38711907596644</v>
      </c>
      <c r="DR46" s="229">
        <f>+[2]RESUMEN!DQ34</f>
        <v>-130.05206988640839</v>
      </c>
      <c r="DS46" s="229">
        <f>+[2]RESUMEN!DR34</f>
        <v>-210.64056787905611</v>
      </c>
      <c r="DT46" s="229">
        <f>+[2]RESUMEN!DS34</f>
        <v>-280.03338124669244</v>
      </c>
      <c r="DU46" s="229">
        <f>+[2]RESUMEN!DT34</f>
        <v>-124.65843391463477</v>
      </c>
      <c r="DV46" s="229">
        <f>+[2]RESUMEN!DU34</f>
        <v>-318.11766457681733</v>
      </c>
      <c r="DW46" s="229">
        <f>+[2]RESUMEN!DV34</f>
        <v>-358.41716717000782</v>
      </c>
      <c r="DX46" s="229">
        <f>+[2]RESUMEN!DW34</f>
        <v>-178.99162151866858</v>
      </c>
      <c r="DY46" s="229">
        <f>+[2]RESUMEN!DX34</f>
        <v>-90.830226152038904</v>
      </c>
      <c r="DZ46" s="229">
        <f>+[2]RESUMEN!DY34</f>
        <v>-1517.1876977045381</v>
      </c>
      <c r="EA46" s="229">
        <f>+[2]RESUMEN!DZ34</f>
        <v>13.222790545887619</v>
      </c>
      <c r="EB46" s="229">
        <f>+[2]RESUMEN!EA34</f>
        <v>-370.56962515970054</v>
      </c>
      <c r="EC46" s="229">
        <f>+[2]RESUMEN!EB34</f>
        <v>-272.80520303895219</v>
      </c>
      <c r="ED46" s="229">
        <f>+[2]RESUMEN!EC34</f>
        <v>74.585542395512221</v>
      </c>
      <c r="EE46" s="229">
        <f>+[2]RESUMEN!ED34</f>
        <v>-214.25086343190242</v>
      </c>
      <c r="EF46" s="229">
        <f>+[2]RESUMEN!EE34</f>
        <v>-654.6212335100488</v>
      </c>
      <c r="EG46" s="229">
        <f>+[2]RESUMEN!EF34</f>
        <v>-689.90495419149715</v>
      </c>
      <c r="EH46" s="229">
        <f>+[2]RESUMEN!EG34</f>
        <v>-285.24522783269731</v>
      </c>
      <c r="EI46" s="229">
        <f>+[2]RESUMEN!EH34</f>
        <v>-534.62730255900351</v>
      </c>
      <c r="EJ46" s="229">
        <f>+[2]RESUMEN!EI34</f>
        <v>-218.32422810778598</v>
      </c>
      <c r="EK46" s="229">
        <f>+[2]RESUMEN!EJ34</f>
        <v>-426.02293447221791</v>
      </c>
      <c r="EL46" s="229">
        <f>+[2]RESUMEN!EK34</f>
        <v>-2587.9721208815868</v>
      </c>
      <c r="EM46" s="229">
        <f>+[2]RESUMEN!EL34</f>
        <v>123.55271327021592</v>
      </c>
      <c r="EN46" s="229">
        <f>+[2]RESUMEN!EM34</f>
        <v>-446.7181071234877</v>
      </c>
      <c r="EO46" s="229">
        <f>+[2]RESUMEN!EN34</f>
        <v>56.600603787505861</v>
      </c>
      <c r="EP46" s="229">
        <f>+[2]RESUMEN!EO34</f>
        <v>-571.19328890273528</v>
      </c>
      <c r="EQ46" s="229">
        <f>+[2]RESUMEN!EP34</f>
        <v>-1596.6155311190819</v>
      </c>
      <c r="ER46" s="229">
        <f>+[2]RESUMEN!EQ34</f>
        <v>-1072.3201004095315</v>
      </c>
      <c r="ES46" s="229">
        <f>+[2]RESUMEN!ER34</f>
        <v>-768.00382938744701</v>
      </c>
      <c r="ET46" s="229">
        <f>+[2]RESUMEN!ES34</f>
        <v>-821.09684989569428</v>
      </c>
      <c r="EU46" s="229">
        <f>+[2]RESUMEN!ET34</f>
        <v>122.2875865082915</v>
      </c>
      <c r="EV46" s="229">
        <f>+[2]RESUMEN!EU34</f>
        <v>-671.93706819247654</v>
      </c>
      <c r="EW46" s="229">
        <f>+[2]RESUMEN!EV34</f>
        <v>-483.9634107320876</v>
      </c>
      <c r="EX46" s="229">
        <f>+[2]RESUMEN!EW34</f>
        <v>-1919.4207440964492</v>
      </c>
      <c r="EY46" s="229">
        <f>+[2]RESUMEN!EX34</f>
        <v>-95.559332350079103</v>
      </c>
      <c r="EZ46" s="229">
        <f>+[2]RESUMEN!EY34</f>
        <v>-449.20274991562587</v>
      </c>
      <c r="FA46" s="229">
        <f>+[2]RESUMEN!EZ34</f>
        <v>10.184897392994571</v>
      </c>
      <c r="FB46" s="229">
        <f>+[2]RESUMEN!FA34</f>
        <v>87.374113430719262</v>
      </c>
      <c r="FC46" s="229">
        <f>+[2]RESUMEN!FB34</f>
        <v>-388.70774526467949</v>
      </c>
      <c r="FD46" s="229">
        <f>+[2]RESUMEN!FC34</f>
        <v>-260.6011482223239</v>
      </c>
      <c r="FE46" s="229">
        <f>+[2]RESUMEN!FD34</f>
        <v>-368.88938780007311</v>
      </c>
      <c r="FF46" s="229">
        <f>+[2]RESUMEN!FE34</f>
        <v>-580.36357107913341</v>
      </c>
      <c r="FG46" s="229">
        <f>+[2]RESUMEN!FF34</f>
        <v>362.58865884664874</v>
      </c>
      <c r="FH46" s="229">
        <f>+[2]RESUMEN!FG34</f>
        <v>-363.90428139459573</v>
      </c>
      <c r="FI46" s="229">
        <f>+[2]RESUMEN!FH34</f>
        <v>78.821482046534129</v>
      </c>
      <c r="FJ46" s="229">
        <f>+[2]RESUMEN!FI34</f>
        <v>-2298.4375115347511</v>
      </c>
      <c r="FK46" s="229">
        <f>+[2]RESUMEN!FJ34</f>
        <v>446.35708274772628</v>
      </c>
      <c r="FL46" s="229">
        <f>+[2]RESUMEN!FK34</f>
        <v>-607.79860957589585</v>
      </c>
      <c r="FM46" s="229">
        <f>+[2]RESUMEN!FL34</f>
        <v>413.35588159430381</v>
      </c>
      <c r="FN46" s="229">
        <f>+[2]RESUMEN!FM34</f>
        <v>223.34995551119573</v>
      </c>
      <c r="FO46" s="229">
        <f>+[2]RESUMEN!FN34</f>
        <v>446.76155734431404</v>
      </c>
      <c r="FP46" s="229">
        <f>+[2]RESUMEN!FO34</f>
        <v>-415.51761229659314</v>
      </c>
      <c r="FQ46" s="229">
        <f>+[2]RESUMEN!FP34</f>
        <v>74.711941310628845</v>
      </c>
      <c r="FR46" s="229">
        <f>+[2]RESUMEN!FQ34</f>
        <v>-49.023842637849611</v>
      </c>
      <c r="FS46" s="229">
        <f>+[2]RESUMEN!FR34</f>
        <v>66.650296372871935</v>
      </c>
      <c r="FT46" s="229">
        <f>+[2]RESUMEN!FS34</f>
        <v>-310.60195803726583</v>
      </c>
      <c r="FU46" s="229">
        <f>+[2]RESUMEN!FT34</f>
        <v>-505.45736654704297</v>
      </c>
      <c r="FV46" s="229">
        <f>+[2]RESUMEN!FU34</f>
        <v>-1329.2093409554795</v>
      </c>
      <c r="FW46" s="229">
        <f>+[2]RESUMEN!FV34</f>
        <v>581.10027999118529</v>
      </c>
      <c r="FX46" s="229">
        <f>+[2]RESUMEN!FW34</f>
        <v>-786.877136562136</v>
      </c>
      <c r="FY46" s="229">
        <f>+[2]RESUMEN!FX34</f>
        <v>-247.70545039805393</v>
      </c>
      <c r="FZ46" s="229">
        <f>+[2]RESUMEN!FY34</f>
        <v>477.73145122277901</v>
      </c>
      <c r="GA46" s="229">
        <f>+[2]RESUMEN!FZ34</f>
        <v>-609.95931141822189</v>
      </c>
      <c r="GB46" s="229">
        <f>+[2]RESUMEN!GA34</f>
        <v>-552.65410670961819</v>
      </c>
      <c r="GC46" s="229">
        <f>+[2]RESUMEN!GB34</f>
        <v>-683.13312230384804</v>
      </c>
      <c r="GD46" s="229">
        <f>+[2]RESUMEN!GC34</f>
        <v>-722.6943845758542</v>
      </c>
      <c r="GE46" s="229">
        <f>+[2]RESUMEN!GD34</f>
        <v>-336.48185750537527</v>
      </c>
      <c r="GF46" s="229">
        <f>+[2]RESUMEN!GE34</f>
        <v>-628.22901426763383</v>
      </c>
      <c r="GG46" s="229">
        <f>+[2]RESUMEN!GF34</f>
        <v>-924.66910453952983</v>
      </c>
      <c r="GH46" s="229">
        <f>+[2]RESUMEN!GG34</f>
        <v>-1480.826031435101</v>
      </c>
    </row>
    <row r="47" spans="2:202" s="233" customFormat="1">
      <c r="B47" s="308" t="s">
        <v>74</v>
      </c>
      <c r="C47" s="309" t="s">
        <v>11</v>
      </c>
      <c r="D47" s="320">
        <f t="shared" ref="D47" si="463">+SUM(BG47:BR47)</f>
        <v>-8902.6374616402936</v>
      </c>
      <c r="E47" s="230">
        <f t="shared" si="415"/>
        <v>-10608.323981196096</v>
      </c>
      <c r="F47" s="230">
        <f t="shared" si="416"/>
        <v>-6477.7807141131698</v>
      </c>
      <c r="G47" s="230">
        <f t="shared" si="417"/>
        <v>-7514.9302320934848</v>
      </c>
      <c r="H47" s="230">
        <f t="shared" si="418"/>
        <v>-6612.2806631779658</v>
      </c>
      <c r="I47" s="230">
        <f t="shared" si="419"/>
        <v>-4361.2320435070815</v>
      </c>
      <c r="J47" s="230">
        <f t="shared" si="420"/>
        <v>-6168.5019934639922</v>
      </c>
      <c r="K47" s="230">
        <f t="shared" si="421"/>
        <v>-7672.3403387429771</v>
      </c>
      <c r="L47" s="230">
        <f t="shared" si="459"/>
        <v>-4401.771500894366</v>
      </c>
      <c r="M47" s="230">
        <f t="shared" si="460"/>
        <v>-1973.1305970690855</v>
      </c>
      <c r="N47" s="230">
        <f t="shared" si="461"/>
        <v>-6319.0491510985485</v>
      </c>
      <c r="O47" s="230">
        <f t="shared" si="422"/>
        <v>-1251.3767370237088</v>
      </c>
      <c r="P47" s="230">
        <f t="shared" si="423"/>
        <v>-1244.9328002386551</v>
      </c>
      <c r="Q47" s="230">
        <f t="shared" si="424"/>
        <v>-2151.4316353350023</v>
      </c>
      <c r="R47" s="230">
        <f t="shared" si="425"/>
        <v>-4254.8962890429266</v>
      </c>
      <c r="S47" s="230">
        <f t="shared" si="426"/>
        <v>-1421.7595372766214</v>
      </c>
      <c r="T47" s="230">
        <f t="shared" si="427"/>
        <v>-1726.1826601421599</v>
      </c>
      <c r="U47" s="230">
        <f t="shared" si="428"/>
        <v>-2745.9420224909582</v>
      </c>
      <c r="V47" s="230">
        <f t="shared" si="429"/>
        <v>-4714.4397612863577</v>
      </c>
      <c r="W47" s="230">
        <f t="shared" si="430"/>
        <v>-768.83939287449971</v>
      </c>
      <c r="X47" s="230">
        <f t="shared" si="431"/>
        <v>-1311.9929111320093</v>
      </c>
      <c r="Y47" s="230">
        <f t="shared" si="432"/>
        <v>-501.98981866801637</v>
      </c>
      <c r="Z47" s="230">
        <f t="shared" si="433"/>
        <v>-3894.9585914386444</v>
      </c>
      <c r="AA47" s="230">
        <f t="shared" si="434"/>
        <v>-1343.1632965355104</v>
      </c>
      <c r="AB47" s="230">
        <f t="shared" si="435"/>
        <v>-858.36869295552742</v>
      </c>
      <c r="AC47" s="230">
        <f t="shared" si="436"/>
        <v>-1686.1493200656153</v>
      </c>
      <c r="AD47" s="230">
        <f t="shared" si="437"/>
        <v>-3627.2489225368317</v>
      </c>
      <c r="AE47" s="230">
        <f t="shared" si="438"/>
        <v>-1406.7201418228574</v>
      </c>
      <c r="AF47" s="230">
        <f t="shared" si="439"/>
        <v>-791.28551484982222</v>
      </c>
      <c r="AG47" s="230">
        <f t="shared" si="440"/>
        <v>-481.84024780165078</v>
      </c>
      <c r="AH47" s="230">
        <f t="shared" si="441"/>
        <v>-3932.4347587036355</v>
      </c>
      <c r="AI47" s="230">
        <f t="shared" si="442"/>
        <v>-1043.683514078218</v>
      </c>
      <c r="AJ47" s="230">
        <f t="shared" si="443"/>
        <v>-645.783710082158</v>
      </c>
      <c r="AK47" s="230">
        <f t="shared" si="444"/>
        <v>-842.23841930146091</v>
      </c>
      <c r="AL47" s="230">
        <f t="shared" si="445"/>
        <v>-1829.5264000452444</v>
      </c>
      <c r="AM47" s="230">
        <f t="shared" si="446"/>
        <v>-624.39812806276518</v>
      </c>
      <c r="AN47" s="230">
        <f t="shared" si="447"/>
        <v>-815.19181086643994</v>
      </c>
      <c r="AO47" s="230">
        <f t="shared" si="448"/>
        <v>-1521.0480762431976</v>
      </c>
      <c r="AP47" s="230">
        <f t="shared" si="449"/>
        <v>-3207.8639782915898</v>
      </c>
      <c r="AQ47" s="230">
        <f t="shared" si="450"/>
        <v>-200.07055145576646</v>
      </c>
      <c r="AR47" s="230">
        <f t="shared" si="451"/>
        <v>-3131.1812064013488</v>
      </c>
      <c r="AS47" s="230">
        <f t="shared" si="452"/>
        <v>-1386.3806022648496</v>
      </c>
      <c r="AT47" s="230">
        <f t="shared" si="453"/>
        <v>-2954.7079786210124</v>
      </c>
      <c r="AU47" s="230">
        <f t="shared" si="46"/>
        <v>-523.19210014271084</v>
      </c>
      <c r="AV47" s="230">
        <f t="shared" si="47"/>
        <v>-583.28859678628442</v>
      </c>
      <c r="AW47" s="230">
        <f t="shared" si="48"/>
        <v>-632.65954888255828</v>
      </c>
      <c r="AX47" s="230">
        <f t="shared" si="49"/>
        <v>-2662.6312550828125</v>
      </c>
      <c r="AY47" s="230">
        <f t="shared" si="50"/>
        <v>118.87952894613409</v>
      </c>
      <c r="AZ47" s="230">
        <f t="shared" si="51"/>
        <v>161.88588186891593</v>
      </c>
      <c r="BA47" s="230">
        <f t="shared" si="454"/>
        <v>-51.662634554347505</v>
      </c>
      <c r="BB47" s="230">
        <f t="shared" si="455"/>
        <v>-2202.2333733297883</v>
      </c>
      <c r="BC47" s="230">
        <f t="shared" si="456"/>
        <v>-780.08877855614651</v>
      </c>
      <c r="BD47" s="230">
        <f t="shared" si="457"/>
        <v>-683.92458104506068</v>
      </c>
      <c r="BE47" s="230">
        <f t="shared" si="458"/>
        <v>-1788.7311227550767</v>
      </c>
      <c r="BF47" s="230">
        <f t="shared" si="462"/>
        <v>-3066.3046687422648</v>
      </c>
      <c r="BG47" s="232">
        <f>+[2]RESUMEN!BF35</f>
        <v>370.77458562504535</v>
      </c>
      <c r="BH47" s="232">
        <f>+[2]RESUMEN!BG35</f>
        <v>-994.3723500119529</v>
      </c>
      <c r="BI47" s="232">
        <f>+[2]RESUMEN!BH35</f>
        <v>-627.7789726368012</v>
      </c>
      <c r="BJ47" s="232">
        <f>+[2]RESUMEN!BI35</f>
        <v>258.25046936711169</v>
      </c>
      <c r="BK47" s="232">
        <f>+[2]RESUMEN!BJ35</f>
        <v>-407.476701058971</v>
      </c>
      <c r="BL47" s="232">
        <f>+[2]RESUMEN!BK35</f>
        <v>-1095.7065685467958</v>
      </c>
      <c r="BM47" s="232">
        <f>+[2]RESUMEN!BL35</f>
        <v>-222.59337503725374</v>
      </c>
      <c r="BN47" s="232">
        <f>+[2]RESUMEN!BM35</f>
        <v>-958.25393891661133</v>
      </c>
      <c r="BO47" s="232">
        <f>+[2]RESUMEN!BN35</f>
        <v>-970.58432138113722</v>
      </c>
      <c r="BP47" s="232">
        <f>+[2]RESUMEN!BO35</f>
        <v>-1027.2558991825395</v>
      </c>
      <c r="BQ47" s="232">
        <f>+[2]RESUMEN!BP35</f>
        <v>-1268.2116057595713</v>
      </c>
      <c r="BR47" s="232">
        <f>+[2]RESUMEN!BQ35</f>
        <v>-1959.4287841008154</v>
      </c>
      <c r="BS47" s="232">
        <f>+[2]RESUMEN!BR35</f>
        <v>47.75976480204281</v>
      </c>
      <c r="BT47" s="232">
        <f>+[2]RESUMEN!BS35</f>
        <v>-910.57137370104033</v>
      </c>
      <c r="BU47" s="232">
        <f>+[2]RESUMEN!BT35</f>
        <v>-558.94792837762384</v>
      </c>
      <c r="BV47" s="232">
        <f>+[2]RESUMEN!BU35</f>
        <v>-320.06386347516491</v>
      </c>
      <c r="BW47" s="232">
        <f>+[2]RESUMEN!BV35</f>
        <v>-543.78534488611763</v>
      </c>
      <c r="BX47" s="232">
        <f>+[2]RESUMEN!BW35</f>
        <v>-862.33345178087734</v>
      </c>
      <c r="BY47" s="232">
        <f>+[2]RESUMEN!BX35</f>
        <v>-810.72023672265186</v>
      </c>
      <c r="BZ47" s="232">
        <f>+[2]RESUMEN!BY35</f>
        <v>-1034.7759947772538</v>
      </c>
      <c r="CA47" s="232">
        <f>+[2]RESUMEN!BZ35</f>
        <v>-900.44579099105249</v>
      </c>
      <c r="CB47" s="232">
        <f>+[2]RESUMEN!CA35</f>
        <v>-1125.9930290596835</v>
      </c>
      <c r="CC47" s="232">
        <f>+[2]RESUMEN!CB35</f>
        <v>-1293.3682923204838</v>
      </c>
      <c r="CD47" s="232">
        <f>+[2]RESUMEN!CC35</f>
        <v>-2295.0784399061904</v>
      </c>
      <c r="CE47" s="232">
        <f>+[2]RESUMEN!CD35</f>
        <v>396.30158649619261</v>
      </c>
      <c r="CF47" s="232">
        <f>+[2]RESUMEN!CE35</f>
        <v>-365.00650501196992</v>
      </c>
      <c r="CG47" s="232">
        <f>+[2]RESUMEN!CF35</f>
        <v>-800.1344743587224</v>
      </c>
      <c r="CH47" s="232">
        <f>+[2]RESUMEN!CG35</f>
        <v>302.32865445697144</v>
      </c>
      <c r="CI47" s="232">
        <f>+[2]RESUMEN!CH35</f>
        <v>-741.60817221050638</v>
      </c>
      <c r="CJ47" s="232">
        <f>+[2]RESUMEN!CI35</f>
        <v>-872.71339337847439</v>
      </c>
      <c r="CK47" s="232">
        <f>+[2]RESUMEN!CJ35</f>
        <v>182.07776305532934</v>
      </c>
      <c r="CL47" s="232">
        <f>+[2]RESUMEN!CK35</f>
        <v>-316.80850472873567</v>
      </c>
      <c r="CM47" s="232">
        <f>+[2]RESUMEN!CL35</f>
        <v>-367.25907699461004</v>
      </c>
      <c r="CN47" s="232">
        <f>+[2]RESUMEN!CM35</f>
        <v>-739.38644521185779</v>
      </c>
      <c r="CO47" s="232">
        <f>+[2]RESUMEN!CN35</f>
        <v>-413.32921108720529</v>
      </c>
      <c r="CP47" s="232">
        <f>+[2]RESUMEN!CO35</f>
        <v>-2742.2429351395813</v>
      </c>
      <c r="CQ47" s="232">
        <f>+[2]RESUMEN!CP35</f>
        <v>261.18279135039234</v>
      </c>
      <c r="CR47" s="232">
        <f>+[2]RESUMEN!CQ35</f>
        <v>-641.46254189783053</v>
      </c>
      <c r="CS47" s="232">
        <f>+[2]RESUMEN!CR35</f>
        <v>-962.88354598807223</v>
      </c>
      <c r="CT47" s="232">
        <f>+[2]RESUMEN!CS35</f>
        <v>-25.888976093588099</v>
      </c>
      <c r="CU47" s="232">
        <f>+[2]RESUMEN!CT35</f>
        <v>-158.27631023221011</v>
      </c>
      <c r="CV47" s="232">
        <f>+[2]RESUMEN!CU35</f>
        <v>-674.20340662972922</v>
      </c>
      <c r="CW47" s="232">
        <f>+[2]RESUMEN!CV35</f>
        <v>-392.89771625189337</v>
      </c>
      <c r="CX47" s="232">
        <f>+[2]RESUMEN!CW35</f>
        <v>-470.23942001188789</v>
      </c>
      <c r="CY47" s="232">
        <f>+[2]RESUMEN!CX35</f>
        <v>-823.012183801834</v>
      </c>
      <c r="CZ47" s="232">
        <f>+[2]RESUMEN!CY35</f>
        <v>-467.15118861954215</v>
      </c>
      <c r="DA47" s="232">
        <f>+[2]RESUMEN!CZ35</f>
        <v>-1067.396966844088</v>
      </c>
      <c r="DB47" s="232">
        <f>+[2]RESUMEN!DA35</f>
        <v>-2092.7007670732019</v>
      </c>
      <c r="DC47" s="232">
        <f>+[2]RESUMEN!DB35</f>
        <v>275.59498010165862</v>
      </c>
      <c r="DD47" s="232">
        <f>+[2]RESUMEN!DC35</f>
        <v>-608.46770864541827</v>
      </c>
      <c r="DE47" s="232">
        <f>+[2]RESUMEN!DD35</f>
        <v>-1073.8474132790977</v>
      </c>
      <c r="DF47" s="232">
        <f>+[2]RESUMEN!DE35</f>
        <v>27.175031769257203</v>
      </c>
      <c r="DG47" s="232">
        <f>+[2]RESUMEN!DF35</f>
        <v>-283.07154640049885</v>
      </c>
      <c r="DH47" s="232">
        <f>+[2]RESUMEN!DG35</f>
        <v>-535.38900021858058</v>
      </c>
      <c r="DI47" s="232">
        <f>+[2]RESUMEN!DH35</f>
        <v>212.58024052452538</v>
      </c>
      <c r="DJ47" s="232">
        <f>+[2]RESUMEN!DI35</f>
        <v>-369.9366877171642</v>
      </c>
      <c r="DK47" s="232">
        <f>+[2]RESUMEN!DJ35</f>
        <v>-324.48380060901195</v>
      </c>
      <c r="DL47" s="232">
        <f>+[2]RESUMEN!DK35</f>
        <v>-667.84455062729035</v>
      </c>
      <c r="DM47" s="232">
        <f>+[2]RESUMEN!DL35</f>
        <v>-701.48184385713375</v>
      </c>
      <c r="DN47" s="232">
        <f>+[2]RESUMEN!DM35</f>
        <v>-2563.1083642192116</v>
      </c>
      <c r="DO47" s="232">
        <f>+[2]RESUMEN!DN35</f>
        <v>260.60237699951767</v>
      </c>
      <c r="DP47" s="232">
        <f>+[2]RESUMEN!DO35</f>
        <v>-460.7477094417693</v>
      </c>
      <c r="DQ47" s="232">
        <f>+[2]RESUMEN!DP35</f>
        <v>-843.53818163596634</v>
      </c>
      <c r="DR47" s="232">
        <f>+[2]RESUMEN!DQ35</f>
        <v>-156.92334860640858</v>
      </c>
      <c r="DS47" s="232">
        <f>+[2]RESUMEN!DR35</f>
        <v>-199.88896644905662</v>
      </c>
      <c r="DT47" s="232">
        <f>+[2]RESUMEN!DS35</f>
        <v>-288.97139502669279</v>
      </c>
      <c r="DU47" s="232">
        <f>+[2]RESUMEN!DT35</f>
        <v>-124.16507293463519</v>
      </c>
      <c r="DV47" s="232">
        <f>+[2]RESUMEN!DU35</f>
        <v>-354.59748278681764</v>
      </c>
      <c r="DW47" s="232">
        <f>+[2]RESUMEN!DV35</f>
        <v>-363.47586358000808</v>
      </c>
      <c r="DX47" s="232">
        <f>+[2]RESUMEN!DW35</f>
        <v>-193.80376665866788</v>
      </c>
      <c r="DY47" s="232">
        <f>+[2]RESUMEN!DX35</f>
        <v>-120.44805910203877</v>
      </c>
      <c r="DZ47" s="232">
        <f>+[2]RESUMEN!DY35</f>
        <v>-1515.2745742845377</v>
      </c>
      <c r="EA47" s="232">
        <f>+[2]RESUMEN!DZ35</f>
        <v>12.624574765887928</v>
      </c>
      <c r="EB47" s="232">
        <f>+[2]RESUMEN!EA35</f>
        <v>-365.47102500970095</v>
      </c>
      <c r="EC47" s="232">
        <f>+[2]RESUMEN!EB35</f>
        <v>-271.55167781895216</v>
      </c>
      <c r="ED47" s="232">
        <f>+[2]RESUMEN!EC35</f>
        <v>78.302821495511125</v>
      </c>
      <c r="EE47" s="232">
        <f>+[2]RESUMEN!ED35</f>
        <v>-241.86097256190214</v>
      </c>
      <c r="EF47" s="232">
        <f>+[2]RESUMEN!EE35</f>
        <v>-651.63365980004892</v>
      </c>
      <c r="EG47" s="232">
        <f>+[2]RESUMEN!EF35</f>
        <v>-696.87821567149717</v>
      </c>
      <c r="EH47" s="232">
        <f>+[2]RESUMEN!EG35</f>
        <v>-275.0887221626972</v>
      </c>
      <c r="EI47" s="232">
        <f>+[2]RESUMEN!EH35</f>
        <v>-549.08113840900319</v>
      </c>
      <c r="EJ47" s="232">
        <f>+[2]RESUMEN!EI35</f>
        <v>-218.0793994977862</v>
      </c>
      <c r="EK47" s="232">
        <f>+[2]RESUMEN!EJ35</f>
        <v>-429.32208087221784</v>
      </c>
      <c r="EL47" s="232">
        <f>+[2]RESUMEN!EK35</f>
        <v>-2560.462497921586</v>
      </c>
      <c r="EM47" s="232">
        <f>+[2]RESUMEN!EL35</f>
        <v>137.48490452021588</v>
      </c>
      <c r="EN47" s="232">
        <f>+[2]RESUMEN!EM35</f>
        <v>-427.68581845348785</v>
      </c>
      <c r="EO47" s="232">
        <f>+[2]RESUMEN!EN35</f>
        <v>90.130362477505514</v>
      </c>
      <c r="EP47" s="232">
        <f>+[2]RESUMEN!EO35</f>
        <v>-540.43819177273531</v>
      </c>
      <c r="EQ47" s="232">
        <f>+[2]RESUMEN!EP35</f>
        <v>-1545.7384691690818</v>
      </c>
      <c r="ER47" s="232">
        <f>+[2]RESUMEN!EQ35</f>
        <v>-1045.0045454595315</v>
      </c>
      <c r="ES47" s="232">
        <f>+[2]RESUMEN!ER35</f>
        <v>-744.17911847744745</v>
      </c>
      <c r="ET47" s="232">
        <f>+[2]RESUMEN!ES35</f>
        <v>-776.50419523569394</v>
      </c>
      <c r="EU47" s="232">
        <f>+[2]RESUMEN!ET35</f>
        <v>134.3027114482918</v>
      </c>
      <c r="EV47" s="232">
        <f>+[2]RESUMEN!EU35</f>
        <v>-618.82964320247629</v>
      </c>
      <c r="EW47" s="232">
        <f>+[2]RESUMEN!EV35</f>
        <v>-447.75712217208752</v>
      </c>
      <c r="EX47" s="232">
        <f>+[2]RESUMEN!EW35</f>
        <v>-1888.1212132464489</v>
      </c>
      <c r="EY47" s="232">
        <f>+[2]RESUMEN!EX35</f>
        <v>-97.955021430079341</v>
      </c>
      <c r="EZ47" s="232">
        <f>+[2]RESUMEN!EY35</f>
        <v>-438.0856302656257</v>
      </c>
      <c r="FA47" s="232">
        <f>+[2]RESUMEN!EZ35</f>
        <v>12.848551552994195</v>
      </c>
      <c r="FB47" s="232">
        <f>+[2]RESUMEN!FA35</f>
        <v>86.640117490718694</v>
      </c>
      <c r="FC47" s="232">
        <f>+[2]RESUMEN!FB35</f>
        <v>-391.01382665467963</v>
      </c>
      <c r="FD47" s="232">
        <f>+[2]RESUMEN!FC35</f>
        <v>-278.91488762232348</v>
      </c>
      <c r="FE47" s="232">
        <f>+[2]RESUMEN!FD35</f>
        <v>-410.33724645007305</v>
      </c>
      <c r="FF47" s="232">
        <f>+[2]RESUMEN!FE35</f>
        <v>-570.96044901913365</v>
      </c>
      <c r="FG47" s="232">
        <f>+[2]RESUMEN!FF35</f>
        <v>348.63814658664842</v>
      </c>
      <c r="FH47" s="232">
        <f>+[2]RESUMEN!FG35</f>
        <v>-379.45559929459569</v>
      </c>
      <c r="FI47" s="232">
        <f>+[2]RESUMEN!FH35</f>
        <v>8.3608256965339933</v>
      </c>
      <c r="FJ47" s="232">
        <f>+[2]RESUMEN!FI35</f>
        <v>-2291.5364814847508</v>
      </c>
      <c r="FK47" s="232">
        <f>+[2]RESUMEN!FJ35</f>
        <v>480.91048451772622</v>
      </c>
      <c r="FL47" s="232">
        <f>+[2]RESUMEN!FK35</f>
        <v>-645.47629831589575</v>
      </c>
      <c r="FM47" s="232">
        <f>+[2]RESUMEN!FL35</f>
        <v>283.44534274430362</v>
      </c>
      <c r="FN47" s="232">
        <f>+[2]RESUMEN!FM35</f>
        <v>224.67645430119546</v>
      </c>
      <c r="FO47" s="232">
        <f>+[2]RESUMEN!FN35</f>
        <v>406.63948681431384</v>
      </c>
      <c r="FP47" s="232">
        <f>+[2]RESUMEN!FO35</f>
        <v>-469.43005924659337</v>
      </c>
      <c r="FQ47" s="232">
        <f>+[2]RESUMEN!FP35</f>
        <v>65.075507790629217</v>
      </c>
      <c r="FR47" s="232">
        <f>+[2]RESUMEN!FQ35</f>
        <v>-90.248000537848839</v>
      </c>
      <c r="FS47" s="232">
        <f>+[2]RESUMEN!FR35</f>
        <v>-26.490141807127884</v>
      </c>
      <c r="FT47" s="232">
        <f>+[2]RESUMEN!FS35</f>
        <v>-293.97485797726563</v>
      </c>
      <c r="FU47" s="232">
        <f>+[2]RESUMEN!FT35</f>
        <v>-566.80016413704266</v>
      </c>
      <c r="FV47" s="232">
        <f>+[2]RESUMEN!FU35</f>
        <v>-1341.4583512154798</v>
      </c>
      <c r="FW47" s="232">
        <f>+[2]RESUMEN!FV35</f>
        <v>272.86968298404304</v>
      </c>
      <c r="FX47" s="232">
        <f>+[2]RESUMEN!FW35</f>
        <v>-803.07974738213602</v>
      </c>
      <c r="FY47" s="232">
        <f>+[2]RESUMEN!FX35</f>
        <v>-249.87871415805353</v>
      </c>
      <c r="FZ47" s="232">
        <f>+[2]RESUMEN!FY35</f>
        <v>493.51335769277921</v>
      </c>
      <c r="GA47" s="232">
        <f>+[2]RESUMEN!FZ35</f>
        <v>-651.85715355822185</v>
      </c>
      <c r="GB47" s="232">
        <f>+[2]RESUMEN!GA35</f>
        <v>-525.58078517961803</v>
      </c>
      <c r="GC47" s="232">
        <f>+[2]RESUMEN!GB35</f>
        <v>-688.11537117384796</v>
      </c>
      <c r="GD47" s="232">
        <f>+[2]RESUMEN!GC35</f>
        <v>-719.39387992585398</v>
      </c>
      <c r="GE47" s="232">
        <f>+[2]RESUMEN!GD35</f>
        <v>-381.2218716553748</v>
      </c>
      <c r="GF47" s="232">
        <f>+[2]RESUMEN!GE35</f>
        <v>-614.94274911763387</v>
      </c>
      <c r="GG47" s="232">
        <f>+[2]RESUMEN!GF35</f>
        <v>-983.49269345952985</v>
      </c>
      <c r="GH47" s="232">
        <f>+[2]RESUMEN!GG35</f>
        <v>-1467.8692261651008</v>
      </c>
      <c r="GI47" s="215"/>
      <c r="GJ47" s="215"/>
      <c r="GK47" s="215"/>
      <c r="GL47" s="215"/>
      <c r="GM47" s="215"/>
      <c r="GN47" s="215"/>
      <c r="GO47" s="215"/>
      <c r="GP47" s="215"/>
      <c r="GQ47" s="215"/>
      <c r="GR47" s="215"/>
      <c r="GS47" s="215"/>
      <c r="GT47" s="215"/>
    </row>
    <row r="48" spans="2:202" s="215" customFormat="1">
      <c r="B48" s="310" t="s">
        <v>2</v>
      </c>
      <c r="C48" s="307" t="s">
        <v>11</v>
      </c>
      <c r="D48" s="321">
        <f t="shared" ref="D48:D52" si="464">+SUM(BG48:BR48)</f>
        <v>46.262944640000683</v>
      </c>
      <c r="E48" s="234">
        <f t="shared" si="415"/>
        <v>277.24064224999927</v>
      </c>
      <c r="F48" s="234">
        <f t="shared" si="416"/>
        <v>234.36693707999848</v>
      </c>
      <c r="G48" s="234">
        <f t="shared" si="417"/>
        <v>-161.29822678000019</v>
      </c>
      <c r="H48" s="234">
        <f t="shared" si="418"/>
        <v>41.152319549998538</v>
      </c>
      <c r="I48" s="234">
        <f t="shared" si="419"/>
        <v>-191.97846339999978</v>
      </c>
      <c r="J48" s="234">
        <f t="shared" si="420"/>
        <v>264.94532740000034</v>
      </c>
      <c r="K48" s="234">
        <f t="shared" si="421"/>
        <v>21.004995790000123</v>
      </c>
      <c r="L48" s="234">
        <f t="shared" si="459"/>
        <v>364.85999337000021</v>
      </c>
      <c r="M48" s="234">
        <f t="shared" si="460"/>
        <v>203.56501534000131</v>
      </c>
      <c r="N48" s="234">
        <f t="shared" si="461"/>
        <v>-50.245631985424779</v>
      </c>
      <c r="O48" s="234">
        <f t="shared" si="422"/>
        <v>164.83309722000013</v>
      </c>
      <c r="P48" s="234">
        <f t="shared" si="423"/>
        <v>-56.010743950000403</v>
      </c>
      <c r="Q48" s="234">
        <f t="shared" si="424"/>
        <v>262.4422707500002</v>
      </c>
      <c r="R48" s="234">
        <f t="shared" si="425"/>
        <v>-325.00167937999925</v>
      </c>
      <c r="S48" s="234">
        <f t="shared" si="426"/>
        <v>213.19755908000016</v>
      </c>
      <c r="T48" s="234">
        <f t="shared" si="427"/>
        <v>113.46999808000078</v>
      </c>
      <c r="U48" s="234">
        <f t="shared" si="428"/>
        <v>162.41108578999928</v>
      </c>
      <c r="V48" s="234">
        <f t="shared" si="429"/>
        <v>-211.83800070000098</v>
      </c>
      <c r="W48" s="234">
        <f t="shared" si="430"/>
        <v>310.34639328000014</v>
      </c>
      <c r="X48" s="234">
        <f t="shared" si="431"/>
        <v>236.56551488999941</v>
      </c>
      <c r="Y48" s="234">
        <f t="shared" si="432"/>
        <v>-272.59232449999956</v>
      </c>
      <c r="Z48" s="234">
        <f t="shared" si="433"/>
        <v>-39.952646590001564</v>
      </c>
      <c r="AA48" s="234">
        <f t="shared" si="434"/>
        <v>-75.027466480000356</v>
      </c>
      <c r="AB48" s="234">
        <f t="shared" si="435"/>
        <v>81.463540130001093</v>
      </c>
      <c r="AC48" s="234">
        <f t="shared" si="436"/>
        <v>142.30614302999857</v>
      </c>
      <c r="AD48" s="234">
        <f t="shared" si="437"/>
        <v>-310.04044345999949</v>
      </c>
      <c r="AE48" s="234">
        <f t="shared" si="438"/>
        <v>204.83926553000003</v>
      </c>
      <c r="AF48" s="234">
        <f t="shared" si="439"/>
        <v>102.6634556600003</v>
      </c>
      <c r="AG48" s="234">
        <f t="shared" si="440"/>
        <v>-127.63140392999961</v>
      </c>
      <c r="AH48" s="234">
        <f t="shared" si="441"/>
        <v>-138.71899771000221</v>
      </c>
      <c r="AI48" s="234">
        <f t="shared" si="442"/>
        <v>137.26806399000037</v>
      </c>
      <c r="AJ48" s="234">
        <f t="shared" si="443"/>
        <v>215.64494297999977</v>
      </c>
      <c r="AK48" s="234">
        <f t="shared" si="444"/>
        <v>-183.85555524000085</v>
      </c>
      <c r="AL48" s="234">
        <f t="shared" si="445"/>
        <v>-361.03591512999907</v>
      </c>
      <c r="AM48" s="234">
        <f t="shared" si="446"/>
        <v>-32.710556400000286</v>
      </c>
      <c r="AN48" s="234">
        <f t="shared" si="447"/>
        <v>325.3456500500007</v>
      </c>
      <c r="AO48" s="234">
        <f t="shared" si="448"/>
        <v>80.725929550000444</v>
      </c>
      <c r="AP48" s="234">
        <f t="shared" si="449"/>
        <v>-108.41569580000049</v>
      </c>
      <c r="AQ48" s="234">
        <f t="shared" si="450"/>
        <v>-16.962797710000331</v>
      </c>
      <c r="AR48" s="234">
        <f t="shared" si="451"/>
        <v>567.61918807999996</v>
      </c>
      <c r="AS48" s="234">
        <f t="shared" si="452"/>
        <v>-60.689223850000303</v>
      </c>
      <c r="AT48" s="234">
        <f t="shared" si="453"/>
        <v>-468.96217072999917</v>
      </c>
      <c r="AU48" s="234">
        <f t="shared" si="46"/>
        <v>285.44773690000142</v>
      </c>
      <c r="AV48" s="234">
        <f t="shared" si="47"/>
        <v>202.56481553999873</v>
      </c>
      <c r="AW48" s="234">
        <f t="shared" si="48"/>
        <v>-149.20080756999886</v>
      </c>
      <c r="AX48" s="234">
        <f t="shared" si="49"/>
        <v>26.04824849999892</v>
      </c>
      <c r="AY48" s="234">
        <f t="shared" si="50"/>
        <v>121.24534578999985</v>
      </c>
      <c r="AZ48" s="234">
        <f t="shared" si="51"/>
        <v>219.96171371000003</v>
      </c>
      <c r="BA48" s="234">
        <f t="shared" si="454"/>
        <v>56.033714709999003</v>
      </c>
      <c r="BB48" s="234">
        <f t="shared" si="455"/>
        <v>-193.67575886999759</v>
      </c>
      <c r="BC48" s="234">
        <f t="shared" si="456"/>
        <v>65.536214369999925</v>
      </c>
      <c r="BD48" s="234">
        <f t="shared" si="457"/>
        <v>188.91666427999996</v>
      </c>
      <c r="BE48" s="234">
        <f t="shared" si="458"/>
        <v>-69.261218839999117</v>
      </c>
      <c r="BF48" s="234">
        <f t="shared" si="462"/>
        <v>-235.43729179542555</v>
      </c>
      <c r="BG48" s="236">
        <f>+[2]RESUMEN!BF36</f>
        <v>184.4658189299999</v>
      </c>
      <c r="BH48" s="236">
        <f>+[2]RESUMEN!BG36</f>
        <v>23.005327780000471</v>
      </c>
      <c r="BI48" s="236">
        <f>+[2]RESUMEN!BH36</f>
        <v>-42.638049490000242</v>
      </c>
      <c r="BJ48" s="236">
        <f>+[2]RESUMEN!BI36</f>
        <v>-116.47371060999978</v>
      </c>
      <c r="BK48" s="236">
        <f>+[2]RESUMEN!BJ36</f>
        <v>42.475114069999847</v>
      </c>
      <c r="BL48" s="236">
        <f>+[2]RESUMEN!BK36</f>
        <v>17.987852589999534</v>
      </c>
      <c r="BM48" s="236">
        <f>+[2]RESUMEN!BL36</f>
        <v>27.259068680000155</v>
      </c>
      <c r="BN48" s="236">
        <f>+[2]RESUMEN!BM36</f>
        <v>36.159487410000281</v>
      </c>
      <c r="BO48" s="236">
        <f>+[2]RESUMEN!BN36</f>
        <v>199.02371465999977</v>
      </c>
      <c r="BP48" s="236">
        <f>+[2]RESUMEN!BO36</f>
        <v>-25.793851529999472</v>
      </c>
      <c r="BQ48" s="236">
        <f>+[2]RESUMEN!BP36</f>
        <v>-40.602044489999287</v>
      </c>
      <c r="BR48" s="236">
        <f>+[2]RESUMEN!BQ36</f>
        <v>-258.60578336000049</v>
      </c>
      <c r="BS48" s="236">
        <f>+[2]RESUMEN!BR36</f>
        <v>190.82743551000007</v>
      </c>
      <c r="BT48" s="236">
        <f>+[2]RESUMEN!BS36</f>
        <v>33.283716380000101</v>
      </c>
      <c r="BU48" s="236">
        <f>+[2]RESUMEN!BT36</f>
        <v>-10.913592810000011</v>
      </c>
      <c r="BV48" s="236">
        <f>+[2]RESUMEN!BU36</f>
        <v>-63.427496510000026</v>
      </c>
      <c r="BW48" s="236">
        <f>+[2]RESUMEN!BV36</f>
        <v>101.55328154999984</v>
      </c>
      <c r="BX48" s="236">
        <f>+[2]RESUMEN!BW36</f>
        <v>75.344213040000966</v>
      </c>
      <c r="BY48" s="236">
        <f>+[2]RESUMEN!BX36</f>
        <v>56.00104631999875</v>
      </c>
      <c r="BZ48" s="236">
        <f>+[2]RESUMEN!BY36</f>
        <v>86.661908420000486</v>
      </c>
      <c r="CA48" s="236">
        <f>+[2]RESUMEN!BZ36</f>
        <v>19.74813105000004</v>
      </c>
      <c r="CB48" s="236">
        <f>+[2]RESUMEN!CA36</f>
        <v>38.667172130000665</v>
      </c>
      <c r="CC48" s="236">
        <f>+[2]RESUMEN!CB36</f>
        <v>20.670750639998516</v>
      </c>
      <c r="CD48" s="236">
        <f>+[2]RESUMEN!CC36</f>
        <v>-271.17592347000016</v>
      </c>
      <c r="CE48" s="236">
        <f>+[2]RESUMEN!CD36</f>
        <v>108.28748273000002</v>
      </c>
      <c r="CF48" s="236">
        <f>+[2]RESUMEN!CE36</f>
        <v>186.04058683000022</v>
      </c>
      <c r="CG48" s="236">
        <f>+[2]RESUMEN!CF36</f>
        <v>16.018323719999898</v>
      </c>
      <c r="CH48" s="236">
        <f>+[2]RESUMEN!CG36</f>
        <v>96.86514366999927</v>
      </c>
      <c r="CI48" s="236">
        <f>+[2]RESUMEN!CH36</f>
        <v>101.94182529000011</v>
      </c>
      <c r="CJ48" s="236">
        <f>+[2]RESUMEN!CI36</f>
        <v>37.758545930000025</v>
      </c>
      <c r="CK48" s="236">
        <f>+[2]RESUMEN!CJ36</f>
        <v>117.65188966000039</v>
      </c>
      <c r="CL48" s="236">
        <f>+[2]RESUMEN!CK36</f>
        <v>-188.12815830000054</v>
      </c>
      <c r="CM48" s="236">
        <f>+[2]RESUMEN!CL36</f>
        <v>-202.11605585999939</v>
      </c>
      <c r="CN48" s="236">
        <f>+[2]RESUMEN!CM36</f>
        <v>-15.159716370000581</v>
      </c>
      <c r="CO48" s="236">
        <f>+[2]RESUMEN!CN36</f>
        <v>-161.70514164999923</v>
      </c>
      <c r="CP48" s="236">
        <f>+[2]RESUMEN!CO36</f>
        <v>136.91221142999825</v>
      </c>
      <c r="CQ48" s="236">
        <f>+[2]RESUMEN!CP36</f>
        <v>69.64613690999991</v>
      </c>
      <c r="CR48" s="236">
        <f>+[2]RESUMEN!CQ36</f>
        <v>-169.86352866000016</v>
      </c>
      <c r="CS48" s="236">
        <f>+[2]RESUMEN!CR36</f>
        <v>25.18992526999989</v>
      </c>
      <c r="CT48" s="236">
        <f>+[2]RESUMEN!CS36</f>
        <v>84.417471359999865</v>
      </c>
      <c r="CU48" s="236">
        <f>+[2]RESUMEN!CT36</f>
        <v>-171.14003640000021</v>
      </c>
      <c r="CV48" s="236">
        <f>+[2]RESUMEN!CU36</f>
        <v>168.18610517000144</v>
      </c>
      <c r="CW48" s="236">
        <f>+[2]RESUMEN!CV36</f>
        <v>205.23740278999952</v>
      </c>
      <c r="CX48" s="236">
        <f>+[2]RESUMEN!CW36</f>
        <v>-36.271934770000144</v>
      </c>
      <c r="CY48" s="236">
        <f>+[2]RESUMEN!CX36</f>
        <v>-26.659324990000812</v>
      </c>
      <c r="CZ48" s="236">
        <f>+[2]RESUMEN!CY36</f>
        <v>-64.346605529999806</v>
      </c>
      <c r="DA48" s="236">
        <f>+[2]RESUMEN!CZ36</f>
        <v>-162.93848165000071</v>
      </c>
      <c r="DB48" s="236">
        <f>+[2]RESUMEN!DA36</f>
        <v>-82.755356279998978</v>
      </c>
      <c r="DC48" s="236">
        <f>+[2]RESUMEN!DB36</f>
        <v>85.914984590000358</v>
      </c>
      <c r="DD48" s="236">
        <f>+[2]RESUMEN!DC36</f>
        <v>48.738024489999702</v>
      </c>
      <c r="DE48" s="236">
        <f>+[2]RESUMEN!DD36</f>
        <v>70.186256449999973</v>
      </c>
      <c r="DF48" s="236">
        <f>+[2]RESUMEN!DE36</f>
        <v>-7.7934794999995347</v>
      </c>
      <c r="DG48" s="236">
        <f>+[2]RESUMEN!DF36</f>
        <v>93.691656939999575</v>
      </c>
      <c r="DH48" s="236">
        <f>+[2]RESUMEN!DG36</f>
        <v>16.765278220000255</v>
      </c>
      <c r="DI48" s="236">
        <f>+[2]RESUMEN!DH36</f>
        <v>62.737158480000289</v>
      </c>
      <c r="DJ48" s="236">
        <f>+[2]RESUMEN!DI36</f>
        <v>14.692321449999383</v>
      </c>
      <c r="DK48" s="236">
        <f>+[2]RESUMEN!DJ36</f>
        <v>-205.06088385999928</v>
      </c>
      <c r="DL48" s="236">
        <f>+[2]RESUMEN!DK36</f>
        <v>124.52005756000085</v>
      </c>
      <c r="DM48" s="236">
        <f>+[2]RESUMEN!DL36</f>
        <v>-35.79966485000125</v>
      </c>
      <c r="DN48" s="236">
        <f>+[2]RESUMEN!DM36</f>
        <v>-227.43939042000181</v>
      </c>
      <c r="DO48" s="236">
        <f>+[2]RESUMEN!DN36</f>
        <v>90.271531509999988</v>
      </c>
      <c r="DP48" s="236">
        <f>+[2]RESUMEN!DO36</f>
        <v>22.755047189999743</v>
      </c>
      <c r="DQ48" s="236">
        <f>+[2]RESUMEN!DP36</f>
        <v>24.241485290000639</v>
      </c>
      <c r="DR48" s="236">
        <f>+[2]RESUMEN!DQ36</f>
        <v>103.85353272999907</v>
      </c>
      <c r="DS48" s="236">
        <f>+[2]RESUMEN!DR36</f>
        <v>155.33301143000051</v>
      </c>
      <c r="DT48" s="236">
        <f>+[2]RESUMEN!DS36</f>
        <v>-43.541601179999816</v>
      </c>
      <c r="DU48" s="236">
        <f>+[2]RESUMEN!DT36</f>
        <v>-62.748727450000672</v>
      </c>
      <c r="DV48" s="236">
        <f>+[2]RESUMEN!DU36</f>
        <v>103.821842879999</v>
      </c>
      <c r="DW48" s="236">
        <f>+[2]RESUMEN!DV36</f>
        <v>-224.92867066999918</v>
      </c>
      <c r="DX48" s="236">
        <f>+[2]RESUMEN!DW36</f>
        <v>-42.941084170001034</v>
      </c>
      <c r="DY48" s="236">
        <f>+[2]RESUMEN!DX36</f>
        <v>16.432327620001502</v>
      </c>
      <c r="DZ48" s="236">
        <f>+[2]RESUMEN!DY36</f>
        <v>-334.52715857999954</v>
      </c>
      <c r="EA48" s="236">
        <f>+[2]RESUMEN!DZ36</f>
        <v>136.56491124999991</v>
      </c>
      <c r="EB48" s="236">
        <f>+[2]RESUMEN!EA36</f>
        <v>8.8793133199999374</v>
      </c>
      <c r="EC48" s="236">
        <f>+[2]RESUMEN!EB36</f>
        <v>-178.15478097000013</v>
      </c>
      <c r="ED48" s="236">
        <f>+[2]RESUMEN!EC36</f>
        <v>100.944403870001</v>
      </c>
      <c r="EE48" s="236">
        <f>+[2]RESUMEN!ED36</f>
        <v>122.51926588999891</v>
      </c>
      <c r="EF48" s="236">
        <f>+[2]RESUMEN!EE36</f>
        <v>101.8819802900008</v>
      </c>
      <c r="EG48" s="236">
        <f>+[2]RESUMEN!EF36</f>
        <v>-14.044607890000293</v>
      </c>
      <c r="EH48" s="236">
        <f>+[2]RESUMEN!EG36</f>
        <v>-107.3908430099994</v>
      </c>
      <c r="EI48" s="236">
        <f>+[2]RESUMEN!EH36</f>
        <v>202.16138045000014</v>
      </c>
      <c r="EJ48" s="236">
        <f>+[2]RESUMEN!EI36</f>
        <v>-72.240945790000239</v>
      </c>
      <c r="EK48" s="236">
        <f>+[2]RESUMEN!EJ36</f>
        <v>-199.1323080200001</v>
      </c>
      <c r="EL48" s="236">
        <f>+[2]RESUMEN!EK36</f>
        <v>162.95755800999984</v>
      </c>
      <c r="EM48" s="236">
        <f>+[2]RESUMEN!EL36</f>
        <v>-62.025885510000222</v>
      </c>
      <c r="EN48" s="236">
        <f>+[2]RESUMEN!EM36</f>
        <v>170.91659275000029</v>
      </c>
      <c r="EO48" s="236">
        <f>+[2]RESUMEN!EN36</f>
        <v>-125.8535049500004</v>
      </c>
      <c r="EP48" s="236">
        <f>+[2]RESUMEN!EO36</f>
        <v>-58.174490210000073</v>
      </c>
      <c r="EQ48" s="236">
        <f>+[2]RESUMEN!EP36</f>
        <v>605.12284677000048</v>
      </c>
      <c r="ER48" s="236">
        <f>+[2]RESUMEN!EQ36</f>
        <v>20.670831519999581</v>
      </c>
      <c r="ES48" s="236">
        <f>+[2]RESUMEN!ER36</f>
        <v>-46.193308799999784</v>
      </c>
      <c r="ET48" s="236">
        <f>+[2]RESUMEN!ES36</f>
        <v>51.370059659999981</v>
      </c>
      <c r="EU48" s="236">
        <f>+[2]RESUMEN!ET36</f>
        <v>-65.865974710000501</v>
      </c>
      <c r="EV48" s="236">
        <f>+[2]RESUMEN!EU36</f>
        <v>-119.91478023000093</v>
      </c>
      <c r="EW48" s="236">
        <f>+[2]RESUMEN!EV36</f>
        <v>-86.087411009997652</v>
      </c>
      <c r="EX48" s="236">
        <f>+[2]RESUMEN!EW36</f>
        <v>-262.95997949000059</v>
      </c>
      <c r="EY48" s="236">
        <f>+[2]RESUMEN!EX36</f>
        <v>314.34963166</v>
      </c>
      <c r="EZ48" s="236">
        <f>+[2]RESUMEN!EY36</f>
        <v>72.306340519999935</v>
      </c>
      <c r="FA48" s="236">
        <f>+[2]RESUMEN!EZ36</f>
        <v>-101.20823527999852</v>
      </c>
      <c r="FB48" s="236">
        <f>+[2]RESUMEN!FA36</f>
        <v>26.839413689998651</v>
      </c>
      <c r="FC48" s="236">
        <f>+[2]RESUMEN!FB36</f>
        <v>18.595451000000821</v>
      </c>
      <c r="FD48" s="236">
        <f>+[2]RESUMEN!FC36</f>
        <v>157.12995084999926</v>
      </c>
      <c r="FE48" s="236">
        <f>+[2]RESUMEN!FD36</f>
        <v>29.746664430001488</v>
      </c>
      <c r="FF48" s="236">
        <f>+[2]RESUMEN!FE36</f>
        <v>-14.15499268000076</v>
      </c>
      <c r="FG48" s="236">
        <f>+[2]RESUMEN!FF36</f>
        <v>-164.79247931999959</v>
      </c>
      <c r="FH48" s="236">
        <f>+[2]RESUMEN!FG36</f>
        <v>206.22323644999602</v>
      </c>
      <c r="FI48" s="236">
        <f>+[2]RESUMEN!FH36</f>
        <v>-50.588533000000666</v>
      </c>
      <c r="FJ48" s="236">
        <f>+[2]RESUMEN!FI36</f>
        <v>-129.58645494999644</v>
      </c>
      <c r="FK48" s="236">
        <f>+[2]RESUMEN!FJ36</f>
        <v>-38.60632973500006</v>
      </c>
      <c r="FL48" s="236">
        <f>+[2]RESUMEN!FK36</f>
        <v>207.36498212499987</v>
      </c>
      <c r="FM48" s="236">
        <f>+[2]RESUMEN!FL36</f>
        <v>-47.513306599999964</v>
      </c>
      <c r="FN48" s="236">
        <f>+[2]RESUMEN!FM36</f>
        <v>34.598578389999375</v>
      </c>
      <c r="FO48" s="236">
        <f>+[2]RESUMEN!FN36</f>
        <v>-77.600483009999778</v>
      </c>
      <c r="FP48" s="236">
        <f>+[2]RESUMEN!FO36</f>
        <v>262.96361833000043</v>
      </c>
      <c r="FQ48" s="236">
        <f>+[2]RESUMEN!FP36</f>
        <v>27.958952339999314</v>
      </c>
      <c r="FR48" s="236">
        <f>+[2]RESUMEN!FQ36</f>
        <v>5.5769246400025168</v>
      </c>
      <c r="FS48" s="236">
        <f>+[2]RESUMEN!FR36</f>
        <v>22.497837729997173</v>
      </c>
      <c r="FT48" s="236">
        <f>+[2]RESUMEN!FS36</f>
        <v>-10.003912759998286</v>
      </c>
      <c r="FU48" s="236">
        <f>+[2]RESUMEN!FT36</f>
        <v>-28.174782970000763</v>
      </c>
      <c r="FV48" s="236">
        <f>+[2]RESUMEN!FU36</f>
        <v>-155.49706313999855</v>
      </c>
      <c r="FW48" s="236">
        <f>+[2]RESUMEN!FV36</f>
        <v>-164.76403353000006</v>
      </c>
      <c r="FX48" s="236">
        <f>+[2]RESUMEN!FW36</f>
        <v>305.11806772000011</v>
      </c>
      <c r="FY48" s="236">
        <f>+[2]RESUMEN!FX36</f>
        <v>-74.817819820000125</v>
      </c>
      <c r="FZ48" s="236">
        <f>+[2]RESUMEN!FY36</f>
        <v>-7.9962995499990939</v>
      </c>
      <c r="GA48" s="236">
        <f>+[2]RESUMEN!FZ36</f>
        <v>83.55826492999978</v>
      </c>
      <c r="GB48" s="236">
        <f>+[2]RESUMEN!GA36</f>
        <v>113.35469889999928</v>
      </c>
      <c r="GC48" s="236">
        <f>+[2]RESUMEN!GB36</f>
        <v>28.703413900000953</v>
      </c>
      <c r="GD48" s="236">
        <f>+[2]RESUMEN!GC36</f>
        <v>-10.216150970000513</v>
      </c>
      <c r="GE48" s="236">
        <f>+[2]RESUMEN!GD36</f>
        <v>-87.748481769999557</v>
      </c>
      <c r="GF48" s="236">
        <f>+[2]RESUMEN!GE36</f>
        <v>-13.971807400000159</v>
      </c>
      <c r="GG48" s="236">
        <f>+[2]RESUMEN!GF36</f>
        <v>-73.677729146667275</v>
      </c>
      <c r="GH48" s="236">
        <f>+[2]RESUMEN!GG36</f>
        <v>-147.78775524875812</v>
      </c>
    </row>
    <row r="49" spans="2:202" s="215" customFormat="1">
      <c r="B49" s="310" t="s">
        <v>3</v>
      </c>
      <c r="C49" s="307" t="s">
        <v>11</v>
      </c>
      <c r="D49" s="322">
        <f t="shared" si="464"/>
        <v>1645.3588066720311</v>
      </c>
      <c r="E49" s="237">
        <f t="shared" si="415"/>
        <v>1671.9223548625755</v>
      </c>
      <c r="F49" s="237">
        <f t="shared" si="416"/>
        <v>1381.2505099850005</v>
      </c>
      <c r="G49" s="237">
        <f t="shared" si="417"/>
        <v>-347.98342354309415</v>
      </c>
      <c r="H49" s="237">
        <f t="shared" si="418"/>
        <v>152.20799845815725</v>
      </c>
      <c r="I49" s="237">
        <f t="shared" si="419"/>
        <v>484.31000536900012</v>
      </c>
      <c r="J49" s="237">
        <f t="shared" si="420"/>
        <v>1574.0694391919315</v>
      </c>
      <c r="K49" s="237">
        <f t="shared" si="421"/>
        <v>869.58149034757344</v>
      </c>
      <c r="L49" s="237">
        <f t="shared" si="459"/>
        <v>1156.577871448055</v>
      </c>
      <c r="M49" s="237">
        <f t="shared" si="460"/>
        <v>1538.5491889719999</v>
      </c>
      <c r="N49" s="237">
        <f t="shared" si="461"/>
        <v>1329.3566065043744</v>
      </c>
      <c r="O49" s="237">
        <f t="shared" si="422"/>
        <v>635.08243856451304</v>
      </c>
      <c r="P49" s="237">
        <f t="shared" si="423"/>
        <v>655.53069507174541</v>
      </c>
      <c r="Q49" s="237">
        <f t="shared" si="424"/>
        <v>303.71911833001309</v>
      </c>
      <c r="R49" s="237">
        <f t="shared" si="425"/>
        <v>51.026554705759054</v>
      </c>
      <c r="S49" s="237">
        <f t="shared" si="426"/>
        <v>647.82167900283594</v>
      </c>
      <c r="T49" s="237">
        <f t="shared" si="427"/>
        <v>725.10060327429051</v>
      </c>
      <c r="U49" s="237">
        <f t="shared" si="428"/>
        <v>78.720085077117687</v>
      </c>
      <c r="V49" s="237">
        <f t="shared" si="429"/>
        <v>220.27998750833126</v>
      </c>
      <c r="W49" s="237">
        <f t="shared" si="430"/>
        <v>611.72540158242418</v>
      </c>
      <c r="X49" s="237">
        <f t="shared" si="431"/>
        <v>629.68212885203377</v>
      </c>
      <c r="Y49" s="237">
        <f t="shared" si="432"/>
        <v>118.85223477860285</v>
      </c>
      <c r="Z49" s="237">
        <f t="shared" si="433"/>
        <v>20.990744771939831</v>
      </c>
      <c r="AA49" s="237">
        <f t="shared" si="434"/>
        <v>298.1894125554814</v>
      </c>
      <c r="AB49" s="237">
        <f t="shared" si="435"/>
        <v>-47.809173201184535</v>
      </c>
      <c r="AC49" s="237">
        <f t="shared" si="436"/>
        <v>-40.102846466207325</v>
      </c>
      <c r="AD49" s="237">
        <f t="shared" si="437"/>
        <v>-558.26081643118368</v>
      </c>
      <c r="AE49" s="237">
        <f t="shared" si="438"/>
        <v>206.71868078703937</v>
      </c>
      <c r="AF49" s="237">
        <f t="shared" si="439"/>
        <v>52.194718736039022</v>
      </c>
      <c r="AG49" s="237">
        <f t="shared" si="440"/>
        <v>20.80262573803833</v>
      </c>
      <c r="AH49" s="237">
        <f t="shared" si="441"/>
        <v>-127.50802680295953</v>
      </c>
      <c r="AI49" s="237">
        <f t="shared" si="442"/>
        <v>397.81401259500012</v>
      </c>
      <c r="AJ49" s="237">
        <f t="shared" si="443"/>
        <v>223.00451232400076</v>
      </c>
      <c r="AK49" s="237">
        <f t="shared" si="444"/>
        <v>30.81112470499977</v>
      </c>
      <c r="AL49" s="237">
        <f t="shared" si="445"/>
        <v>-167.31964425500053</v>
      </c>
      <c r="AM49" s="237">
        <f t="shared" si="446"/>
        <v>534.53152356804947</v>
      </c>
      <c r="AN49" s="237">
        <f t="shared" si="447"/>
        <v>439.40365934199963</v>
      </c>
      <c r="AO49" s="237">
        <f t="shared" si="448"/>
        <v>386.08578606439971</v>
      </c>
      <c r="AP49" s="237">
        <f t="shared" si="449"/>
        <v>214.0484702174827</v>
      </c>
      <c r="AQ49" s="237">
        <f t="shared" si="450"/>
        <v>433.26451205636499</v>
      </c>
      <c r="AR49" s="237">
        <f t="shared" si="451"/>
        <v>453.74936239139959</v>
      </c>
      <c r="AS49" s="237">
        <f t="shared" si="452"/>
        <v>263.13372593789984</v>
      </c>
      <c r="AT49" s="237">
        <f t="shared" si="453"/>
        <v>-280.56611003809076</v>
      </c>
      <c r="AU49" s="237">
        <f t="shared" si="46"/>
        <v>263.20876103125102</v>
      </c>
      <c r="AV49" s="237">
        <f t="shared" si="47"/>
        <v>260.84357743122848</v>
      </c>
      <c r="AW49" s="237">
        <f t="shared" si="48"/>
        <v>289.9531355237001</v>
      </c>
      <c r="AX49" s="237">
        <f t="shared" si="49"/>
        <v>342.57239746187531</v>
      </c>
      <c r="AY49" s="237">
        <f t="shared" si="50"/>
        <v>368.77410952999958</v>
      </c>
      <c r="AZ49" s="237">
        <f t="shared" si="51"/>
        <v>508.06604723999976</v>
      </c>
      <c r="BA49" s="237">
        <f t="shared" si="454"/>
        <v>486.76314714333364</v>
      </c>
      <c r="BB49" s="237">
        <f t="shared" si="455"/>
        <v>174.94588505866693</v>
      </c>
      <c r="BC49" s="237">
        <f t="shared" si="456"/>
        <v>363.44895204000011</v>
      </c>
      <c r="BD49" s="237">
        <f t="shared" si="457"/>
        <v>704.24399187400002</v>
      </c>
      <c r="BE49" s="237">
        <f t="shared" si="458"/>
        <v>311.25684726599923</v>
      </c>
      <c r="BF49" s="237">
        <f t="shared" si="462"/>
        <v>-49.593184675624912</v>
      </c>
      <c r="BG49" s="239">
        <f>+[2]RESUMEN!BF37</f>
        <v>267.06632407423518</v>
      </c>
      <c r="BH49" s="239">
        <f>+[2]RESUMEN!BG37</f>
        <v>100.4487127676403</v>
      </c>
      <c r="BI49" s="239">
        <f>+[2]RESUMEN!BH37</f>
        <v>267.56740172263756</v>
      </c>
      <c r="BJ49" s="239">
        <f>+[2]RESUMEN!BI37</f>
        <v>240.93508995606675</v>
      </c>
      <c r="BK49" s="239">
        <f>+[2]RESUMEN!BJ37</f>
        <v>209.30263773680974</v>
      </c>
      <c r="BL49" s="239">
        <f>+[2]RESUMEN!BK37</f>
        <v>205.29296737886887</v>
      </c>
      <c r="BM49" s="239">
        <f>+[2]RESUMEN!BL37</f>
        <v>65.055357729512195</v>
      </c>
      <c r="BN49" s="239">
        <f>+[2]RESUMEN!BM37</f>
        <v>56.734421083167888</v>
      </c>
      <c r="BO49" s="239">
        <f>+[2]RESUMEN!BN37</f>
        <v>181.92933951733301</v>
      </c>
      <c r="BP49" s="239">
        <f>+[2]RESUMEN!BO37</f>
        <v>250.50948580720774</v>
      </c>
      <c r="BQ49" s="239">
        <f>+[2]RESUMEN!BP37</f>
        <v>189.28473092291733</v>
      </c>
      <c r="BR49" s="239">
        <f>+[2]RESUMEN!BQ37</f>
        <v>-388.76766202436602</v>
      </c>
      <c r="BS49" s="239">
        <f>+[2]RESUMEN!BR37</f>
        <v>291.0094470917694</v>
      </c>
      <c r="BT49" s="239">
        <f>+[2]RESUMEN!BS37</f>
        <v>186.1028322348036</v>
      </c>
      <c r="BU49" s="239">
        <f>+[2]RESUMEN!BT37</f>
        <v>170.70939967626299</v>
      </c>
      <c r="BV49" s="239">
        <f>+[2]RESUMEN!BU37</f>
        <v>196.10871473926005</v>
      </c>
      <c r="BW49" s="239">
        <f>+[2]RESUMEN!BV37</f>
        <v>256.99991816339121</v>
      </c>
      <c r="BX49" s="239">
        <f>+[2]RESUMEN!BW37</f>
        <v>271.99197037163924</v>
      </c>
      <c r="BY49" s="239">
        <f>+[2]RESUMEN!BX37</f>
        <v>134.73841399100007</v>
      </c>
      <c r="BZ49" s="239">
        <f>+[2]RESUMEN!BY37</f>
        <v>10.386977172730326</v>
      </c>
      <c r="CA49" s="239">
        <f>+[2]RESUMEN!BZ37</f>
        <v>-66.405306086612711</v>
      </c>
      <c r="CB49" s="239">
        <f>+[2]RESUMEN!CA37</f>
        <v>299.88529674413292</v>
      </c>
      <c r="CC49" s="239">
        <f>+[2]RESUMEN!CB37</f>
        <v>357.27576864630828</v>
      </c>
      <c r="CD49" s="239">
        <f>+[2]RESUMEN!CC37</f>
        <v>-436.88107788210993</v>
      </c>
      <c r="CE49" s="239">
        <f>+[2]RESUMEN!CD37</f>
        <v>358.60862041252057</v>
      </c>
      <c r="CF49" s="239">
        <f>+[2]RESUMEN!CE37</f>
        <v>118.6373885214374</v>
      </c>
      <c r="CG49" s="239">
        <f>+[2]RESUMEN!CF37</f>
        <v>134.47939264846616</v>
      </c>
      <c r="CH49" s="239">
        <f>+[2]RESUMEN!CG37</f>
        <v>201.98434382616858</v>
      </c>
      <c r="CI49" s="239">
        <f>+[2]RESUMEN!CH37</f>
        <v>134.92780107947442</v>
      </c>
      <c r="CJ49" s="239">
        <f>+[2]RESUMEN!CI37</f>
        <v>292.76998394639077</v>
      </c>
      <c r="CK49" s="239">
        <f>+[2]RESUMEN!CJ37</f>
        <v>22.431711536689818</v>
      </c>
      <c r="CL49" s="239">
        <f>+[2]RESUMEN!CK37</f>
        <v>-20.99780591089791</v>
      </c>
      <c r="CM49" s="239">
        <f>+[2]RESUMEN!CL37</f>
        <v>117.41832915281094</v>
      </c>
      <c r="CN49" s="239">
        <f>+[2]RESUMEN!CM37</f>
        <v>111.41613318443024</v>
      </c>
      <c r="CO49" s="239">
        <f>+[2]RESUMEN!CN37</f>
        <v>113.2818616024349</v>
      </c>
      <c r="CP49" s="239">
        <f>+[2]RESUMEN!CO37</f>
        <v>-203.70725001492531</v>
      </c>
      <c r="CQ49" s="239">
        <f>+[2]RESUMEN!CP37</f>
        <v>151.47711511727169</v>
      </c>
      <c r="CR49" s="239">
        <f>+[2]RESUMEN!CQ37</f>
        <v>41.725859148055861</v>
      </c>
      <c r="CS49" s="239">
        <f>+[2]RESUMEN!CR37</f>
        <v>104.98643829015384</v>
      </c>
      <c r="CT49" s="239">
        <f>+[2]RESUMEN!CS37</f>
        <v>100.99110955284607</v>
      </c>
      <c r="CU49" s="239">
        <f>+[2]RESUMEN!CT37</f>
        <v>-30.747518603635626</v>
      </c>
      <c r="CV49" s="239">
        <f>+[2]RESUMEN!CU37</f>
        <v>-118.05276415039498</v>
      </c>
      <c r="CW49" s="239">
        <f>+[2]RESUMEN!CV37</f>
        <v>17.307250079605069</v>
      </c>
      <c r="CX49" s="239">
        <f>+[2]RESUMEN!CW37</f>
        <v>-97.812886062083976</v>
      </c>
      <c r="CY49" s="239">
        <f>+[2]RESUMEN!CX37</f>
        <v>40.402789516271582</v>
      </c>
      <c r="CZ49" s="239">
        <f>+[2]RESUMEN!CY37</f>
        <v>-6.361850913728631</v>
      </c>
      <c r="DA49" s="239">
        <f>+[2]RESUMEN!CZ37</f>
        <v>80.98016757627272</v>
      </c>
      <c r="DB49" s="239">
        <f>+[2]RESUMEN!DA37</f>
        <v>-632.87913309372777</v>
      </c>
      <c r="DC49" s="239">
        <f>+[2]RESUMEN!DB37</f>
        <v>169.50718722901308</v>
      </c>
      <c r="DD49" s="239">
        <f>+[2]RESUMEN!DC37</f>
        <v>53.544259199013027</v>
      </c>
      <c r="DE49" s="239">
        <f>+[2]RESUMEN!DD37</f>
        <v>-16.332765640986736</v>
      </c>
      <c r="DF49" s="239">
        <f>+[2]RESUMEN!DE37</f>
        <v>102.0096547290126</v>
      </c>
      <c r="DG49" s="239">
        <f>+[2]RESUMEN!DF37</f>
        <v>39.222082679012829</v>
      </c>
      <c r="DH49" s="239">
        <f>+[2]RESUMEN!DG37</f>
        <v>-89.037018671986402</v>
      </c>
      <c r="DI49" s="239">
        <f>+[2]RESUMEN!DH37</f>
        <v>-157.26789130998702</v>
      </c>
      <c r="DJ49" s="239">
        <f>+[2]RESUMEN!DI37</f>
        <v>-249.7963316409876</v>
      </c>
      <c r="DK49" s="239">
        <f>+[2]RESUMEN!DJ37</f>
        <v>427.86684868901295</v>
      </c>
      <c r="DL49" s="239">
        <f>+[2]RESUMEN!DK37</f>
        <v>210.57795747901355</v>
      </c>
      <c r="DM49" s="239">
        <f>+[2]RESUMEN!DL37</f>
        <v>95.955598159013334</v>
      </c>
      <c r="DN49" s="239">
        <f>+[2]RESUMEN!DM37</f>
        <v>-434.04158244098642</v>
      </c>
      <c r="DO49" s="239">
        <f>+[2]RESUMEN!DN37</f>
        <v>190.48067043833316</v>
      </c>
      <c r="DP49" s="239">
        <f>+[2]RESUMEN!DO37</f>
        <v>205.54229861833358</v>
      </c>
      <c r="DQ49" s="239">
        <f>+[2]RESUMEN!DP37</f>
        <v>1.7910435383333834</v>
      </c>
      <c r="DR49" s="239">
        <f>+[2]RESUMEN!DQ37</f>
        <v>187.98954715733373</v>
      </c>
      <c r="DS49" s="239">
        <f>+[2]RESUMEN!DR37</f>
        <v>112.30440203833348</v>
      </c>
      <c r="DT49" s="239">
        <f>+[2]RESUMEN!DS37</f>
        <v>-77.289436871666453</v>
      </c>
      <c r="DU49" s="239">
        <f>+[2]RESUMEN!DT37</f>
        <v>-57.440874971666744</v>
      </c>
      <c r="DV49" s="239">
        <f>+[2]RESUMEN!DU37</f>
        <v>63.083925968333801</v>
      </c>
      <c r="DW49" s="239">
        <f>+[2]RESUMEN!DV37</f>
        <v>25.168073708332713</v>
      </c>
      <c r="DX49" s="239">
        <f>+[2]RESUMEN!DW37</f>
        <v>93.171979238332824</v>
      </c>
      <c r="DY49" s="239">
        <f>+[2]RESUMEN!DX37</f>
        <v>87.66101210833358</v>
      </c>
      <c r="DZ49" s="239">
        <f>+[2]RESUMEN!DY37</f>
        <v>-348.15263560166693</v>
      </c>
      <c r="EA49" s="239">
        <f>+[2]RESUMEN!DZ37</f>
        <v>375.42098223333323</v>
      </c>
      <c r="EB49" s="239">
        <f>+[2]RESUMEN!EA37</f>
        <v>184.99438899733298</v>
      </c>
      <c r="EC49" s="239">
        <f>+[2]RESUMEN!EB37</f>
        <v>-25.883847662616745</v>
      </c>
      <c r="ED49" s="239">
        <f>+[2]RESUMEN!EC37</f>
        <v>185.41790326333307</v>
      </c>
      <c r="EE49" s="239">
        <f>+[2]RESUMEN!ED37</f>
        <v>97.507952189333309</v>
      </c>
      <c r="EF49" s="239">
        <f>+[2]RESUMEN!EE37</f>
        <v>156.47780388933325</v>
      </c>
      <c r="EG49" s="239">
        <f>+[2]RESUMEN!EF37</f>
        <v>115.00284928933331</v>
      </c>
      <c r="EH49" s="239">
        <f>+[2]RESUMEN!EG37</f>
        <v>128.72497070133306</v>
      </c>
      <c r="EI49" s="239">
        <f>+[2]RESUMEN!EH37</f>
        <v>142.35796607373334</v>
      </c>
      <c r="EJ49" s="239">
        <f>+[2]RESUMEN!EI37</f>
        <v>164.89537884881611</v>
      </c>
      <c r="EK49" s="239">
        <f>+[2]RESUMEN!EJ37</f>
        <v>-326.85276900666707</v>
      </c>
      <c r="EL49" s="239">
        <f>+[2]RESUMEN!EK37</f>
        <v>376.00586037533367</v>
      </c>
      <c r="EM49" s="239">
        <f>+[2]RESUMEN!EL37</f>
        <v>259.16891481274001</v>
      </c>
      <c r="EN49" s="239">
        <f>+[2]RESUMEN!EM37</f>
        <v>86.616108074725048</v>
      </c>
      <c r="EO49" s="239">
        <f>+[2]RESUMEN!EN37</f>
        <v>87.479489168899931</v>
      </c>
      <c r="EP49" s="239">
        <f>+[2]RESUMEN!EO37</f>
        <v>142.34212460465005</v>
      </c>
      <c r="EQ49" s="239">
        <f>+[2]RESUMEN!EP37</f>
        <v>191.61640673229977</v>
      </c>
      <c r="ER49" s="239">
        <f>+[2]RESUMEN!EQ37</f>
        <v>119.79083105444977</v>
      </c>
      <c r="ES49" s="239">
        <f>+[2]RESUMEN!ER37</f>
        <v>136.89486311550002</v>
      </c>
      <c r="ET49" s="239">
        <f>+[2]RESUMEN!ES37</f>
        <v>17.774661553074907</v>
      </c>
      <c r="EU49" s="239">
        <f>+[2]RESUMEN!ET37</f>
        <v>108.46420126932492</v>
      </c>
      <c r="EV49" s="239">
        <f>+[2]RESUMEN!EU37</f>
        <v>27.459822694736431</v>
      </c>
      <c r="EW49" s="239">
        <f>+[2]RESUMEN!EV37</f>
        <v>76.083604896622319</v>
      </c>
      <c r="EX49" s="239">
        <f>+[2]RESUMEN!EW37</f>
        <v>-384.10953762944951</v>
      </c>
      <c r="EY49" s="239">
        <f>+[2]RESUMEN!EX37</f>
        <v>52.633412001599595</v>
      </c>
      <c r="EZ49" s="239">
        <f>+[2]RESUMEN!EY37</f>
        <v>212.37889972215089</v>
      </c>
      <c r="FA49" s="239">
        <f>+[2]RESUMEN!EZ37</f>
        <v>-1.8035506924994706</v>
      </c>
      <c r="FB49" s="239">
        <f>+[2]RESUMEN!FA37</f>
        <v>236.24865285758472</v>
      </c>
      <c r="FC49" s="239">
        <f>+[2]RESUMEN!FB37</f>
        <v>-123.05977243912514</v>
      </c>
      <c r="FD49" s="239">
        <f>+[2]RESUMEN!FC37</f>
        <v>147.65469701276891</v>
      </c>
      <c r="FE49" s="239">
        <f>+[2]RESUMEN!FD37</f>
        <v>110.08254004998344</v>
      </c>
      <c r="FF49" s="239">
        <f>+[2]RESUMEN!FE37</f>
        <v>60.14599767346715</v>
      </c>
      <c r="FG49" s="239">
        <f>+[2]RESUMEN!FF37</f>
        <v>119.72459780024951</v>
      </c>
      <c r="FH49" s="239">
        <f>+[2]RESUMEN!FG37</f>
        <v>325.6000623912505</v>
      </c>
      <c r="FI49" s="239">
        <f>+[2]RESUMEN!FH37</f>
        <v>70.244151245199305</v>
      </c>
      <c r="FJ49" s="239">
        <f>+[2]RESUMEN!FI37</f>
        <v>-53.271816174574496</v>
      </c>
      <c r="FK49" s="239">
        <f>+[2]RESUMEN!FJ37</f>
        <v>124.81854923999947</v>
      </c>
      <c r="FL49" s="239">
        <f>+[2]RESUMEN!FK37</f>
        <v>159.23447673999999</v>
      </c>
      <c r="FM49" s="239">
        <f>+[2]RESUMEN!FL37</f>
        <v>84.721083550000117</v>
      </c>
      <c r="FN49" s="239">
        <f>+[2]RESUMEN!FM37</f>
        <v>133.86792459999992</v>
      </c>
      <c r="FO49" s="239">
        <f>+[2]RESUMEN!FN37</f>
        <v>192.22346980000009</v>
      </c>
      <c r="FP49" s="239">
        <f>+[2]RESUMEN!FO37</f>
        <v>181.97465283999975</v>
      </c>
      <c r="FQ49" s="239">
        <f>+[2]RESUMEN!FP37</f>
        <v>50.610195840000074</v>
      </c>
      <c r="FR49" s="239">
        <f>+[2]RESUMEN!FQ37</f>
        <v>82.5118017100001</v>
      </c>
      <c r="FS49" s="239">
        <f>+[2]RESUMEN!FR37</f>
        <v>353.64114959333347</v>
      </c>
      <c r="FT49" s="239">
        <f>+[2]RESUMEN!FS37</f>
        <v>247.9868518166669</v>
      </c>
      <c r="FU49" s="239">
        <f>+[2]RESUMEN!FT37</f>
        <v>149.494679572</v>
      </c>
      <c r="FV49" s="239">
        <f>+[2]RESUMEN!FU37</f>
        <v>-222.53564632999996</v>
      </c>
      <c r="FW49" s="239">
        <f>+[2]RESUMEN!FV37</f>
        <v>195.04568411000002</v>
      </c>
      <c r="FX49" s="239">
        <f>+[2]RESUMEN!FW37</f>
        <v>150.99496583999985</v>
      </c>
      <c r="FY49" s="239">
        <f>+[2]RESUMEN!FX37</f>
        <v>17.408302090000234</v>
      </c>
      <c r="FZ49" s="239">
        <f>+[2]RESUMEN!FY37</f>
        <v>406.54581065000002</v>
      </c>
      <c r="GA49" s="239">
        <f>+[2]RESUMEN!FZ37</f>
        <v>182.68478289999996</v>
      </c>
      <c r="GB49" s="239">
        <f>+[2]RESUMEN!GA37</f>
        <v>115.01339832400004</v>
      </c>
      <c r="GC49" s="239">
        <f>+[2]RESUMEN!GB37</f>
        <v>109.52555529599999</v>
      </c>
      <c r="GD49" s="239">
        <f>+[2]RESUMEN!GC37</f>
        <v>46.80283775999942</v>
      </c>
      <c r="GE49" s="239">
        <f>+[2]RESUMEN!GD37</f>
        <v>154.92845420999981</v>
      </c>
      <c r="GF49" s="239">
        <f>+[2]RESUMEN!GE37</f>
        <v>179.19787889999998</v>
      </c>
      <c r="GG49" s="239">
        <f>+[2]RESUMEN!GF37</f>
        <v>66.561038661499992</v>
      </c>
      <c r="GH49" s="239">
        <f>+[2]RESUMEN!GG37</f>
        <v>-295.35210223712488</v>
      </c>
    </row>
    <row r="50" spans="2:202" s="243" customFormat="1">
      <c r="B50" s="311" t="s">
        <v>4</v>
      </c>
      <c r="C50" s="312" t="s">
        <v>11</v>
      </c>
      <c r="D50" s="330">
        <f t="shared" si="464"/>
        <v>0</v>
      </c>
      <c r="E50" s="281">
        <f t="shared" si="415"/>
        <v>0</v>
      </c>
      <c r="F50" s="281">
        <f t="shared" si="416"/>
        <v>0</v>
      </c>
      <c r="G50" s="281">
        <f t="shared" si="417"/>
        <v>0</v>
      </c>
      <c r="H50" s="281">
        <f t="shared" si="418"/>
        <v>0</v>
      </c>
      <c r="I50" s="281">
        <f t="shared" si="419"/>
        <v>0</v>
      </c>
      <c r="J50" s="281">
        <f t="shared" si="420"/>
        <v>0</v>
      </c>
      <c r="K50" s="281">
        <f t="shared" si="421"/>
        <v>0</v>
      </c>
      <c r="L50" s="281">
        <f t="shared" si="459"/>
        <v>0</v>
      </c>
      <c r="M50" s="281">
        <f t="shared" si="460"/>
        <v>0</v>
      </c>
      <c r="N50" s="281">
        <f t="shared" si="461"/>
        <v>0</v>
      </c>
      <c r="O50" s="281">
        <f t="shared" si="422"/>
        <v>0</v>
      </c>
      <c r="P50" s="281">
        <f t="shared" si="423"/>
        <v>0</v>
      </c>
      <c r="Q50" s="281">
        <f t="shared" si="424"/>
        <v>0</v>
      </c>
      <c r="R50" s="281">
        <f t="shared" si="425"/>
        <v>0</v>
      </c>
      <c r="S50" s="281">
        <f t="shared" si="426"/>
        <v>0</v>
      </c>
      <c r="T50" s="281">
        <f t="shared" si="427"/>
        <v>0</v>
      </c>
      <c r="U50" s="281">
        <f t="shared" si="428"/>
        <v>0</v>
      </c>
      <c r="V50" s="281">
        <f t="shared" si="429"/>
        <v>0</v>
      </c>
      <c r="W50" s="281">
        <f t="shared" si="430"/>
        <v>0</v>
      </c>
      <c r="X50" s="281">
        <f t="shared" si="431"/>
        <v>0</v>
      </c>
      <c r="Y50" s="281">
        <f t="shared" si="432"/>
        <v>0</v>
      </c>
      <c r="Z50" s="281">
        <f t="shared" si="433"/>
        <v>0</v>
      </c>
      <c r="AA50" s="281">
        <f t="shared" si="434"/>
        <v>0</v>
      </c>
      <c r="AB50" s="281">
        <f t="shared" si="435"/>
        <v>0</v>
      </c>
      <c r="AC50" s="281">
        <f t="shared" si="436"/>
        <v>0</v>
      </c>
      <c r="AD50" s="281">
        <f t="shared" si="437"/>
        <v>0</v>
      </c>
      <c r="AE50" s="281">
        <f t="shared" si="438"/>
        <v>0</v>
      </c>
      <c r="AF50" s="281">
        <f t="shared" si="439"/>
        <v>0</v>
      </c>
      <c r="AG50" s="281">
        <f t="shared" si="440"/>
        <v>0</v>
      </c>
      <c r="AH50" s="281">
        <f t="shared" si="441"/>
        <v>0</v>
      </c>
      <c r="AI50" s="281">
        <f t="shared" si="442"/>
        <v>0</v>
      </c>
      <c r="AJ50" s="281">
        <f t="shared" si="443"/>
        <v>0</v>
      </c>
      <c r="AK50" s="281">
        <f t="shared" si="444"/>
        <v>0</v>
      </c>
      <c r="AL50" s="281">
        <f t="shared" si="445"/>
        <v>0</v>
      </c>
      <c r="AM50" s="281">
        <f t="shared" si="446"/>
        <v>0</v>
      </c>
      <c r="AN50" s="281">
        <f t="shared" si="447"/>
        <v>0</v>
      </c>
      <c r="AO50" s="281">
        <f t="shared" si="448"/>
        <v>0</v>
      </c>
      <c r="AP50" s="281">
        <f t="shared" si="449"/>
        <v>0</v>
      </c>
      <c r="AQ50" s="281">
        <f t="shared" si="450"/>
        <v>0</v>
      </c>
      <c r="AR50" s="281">
        <f t="shared" si="451"/>
        <v>0</v>
      </c>
      <c r="AS50" s="281">
        <f t="shared" si="452"/>
        <v>0</v>
      </c>
      <c r="AT50" s="281">
        <f t="shared" si="453"/>
        <v>0</v>
      </c>
      <c r="AU50" s="281">
        <f t="shared" si="46"/>
        <v>0</v>
      </c>
      <c r="AV50" s="281">
        <f t="shared" si="47"/>
        <v>0</v>
      </c>
      <c r="AW50" s="281">
        <f t="shared" si="48"/>
        <v>0</v>
      </c>
      <c r="AX50" s="281">
        <f t="shared" si="49"/>
        <v>0</v>
      </c>
      <c r="AY50" s="281">
        <f t="shared" si="50"/>
        <v>0</v>
      </c>
      <c r="AZ50" s="281">
        <f t="shared" si="51"/>
        <v>0</v>
      </c>
      <c r="BA50" s="281">
        <f t="shared" si="454"/>
        <v>0</v>
      </c>
      <c r="BB50" s="281">
        <f t="shared" si="455"/>
        <v>0</v>
      </c>
      <c r="BC50" s="281">
        <f t="shared" si="456"/>
        <v>0</v>
      </c>
      <c r="BD50" s="281">
        <f t="shared" si="457"/>
        <v>0</v>
      </c>
      <c r="BE50" s="281">
        <f t="shared" si="458"/>
        <v>0</v>
      </c>
      <c r="BF50" s="281">
        <f t="shared" si="462"/>
        <v>0</v>
      </c>
      <c r="BG50" s="242">
        <f>+[2]RESUMEN!BF38</f>
        <v>0</v>
      </c>
      <c r="BH50" s="242">
        <f>+[2]RESUMEN!BG38</f>
        <v>0</v>
      </c>
      <c r="BI50" s="242">
        <f>+[2]RESUMEN!BH38</f>
        <v>0</v>
      </c>
      <c r="BJ50" s="242">
        <f>+[2]RESUMEN!BI38</f>
        <v>0</v>
      </c>
      <c r="BK50" s="242">
        <f>+[2]RESUMEN!BJ38</f>
        <v>0</v>
      </c>
      <c r="BL50" s="242">
        <f>+[2]RESUMEN!BK38</f>
        <v>0</v>
      </c>
      <c r="BM50" s="242">
        <f>+[2]RESUMEN!BL38</f>
        <v>0</v>
      </c>
      <c r="BN50" s="242">
        <f>+[2]RESUMEN!BM38</f>
        <v>0</v>
      </c>
      <c r="BO50" s="242">
        <f>+[2]RESUMEN!BN38</f>
        <v>0</v>
      </c>
      <c r="BP50" s="242">
        <f>+[2]RESUMEN!BO38</f>
        <v>0</v>
      </c>
      <c r="BQ50" s="242">
        <f>+[2]RESUMEN!BP38</f>
        <v>0</v>
      </c>
      <c r="BR50" s="242">
        <f>+[2]RESUMEN!BQ38</f>
        <v>0</v>
      </c>
      <c r="BS50" s="242">
        <f>+[2]RESUMEN!BR38</f>
        <v>0</v>
      </c>
      <c r="BT50" s="242">
        <f>+[2]RESUMEN!BS38</f>
        <v>0</v>
      </c>
      <c r="BU50" s="242">
        <f>+[2]RESUMEN!BT38</f>
        <v>0</v>
      </c>
      <c r="BV50" s="242">
        <f>+[2]RESUMEN!BU38</f>
        <v>0</v>
      </c>
      <c r="BW50" s="242">
        <f>+[2]RESUMEN!BV38</f>
        <v>0</v>
      </c>
      <c r="BX50" s="242">
        <f>+[2]RESUMEN!BW38</f>
        <v>0</v>
      </c>
      <c r="BY50" s="242">
        <f>+[2]RESUMEN!BX38</f>
        <v>0</v>
      </c>
      <c r="BZ50" s="242">
        <f>+[2]RESUMEN!BY38</f>
        <v>0</v>
      </c>
      <c r="CA50" s="242">
        <f>+[2]RESUMEN!BZ38</f>
        <v>0</v>
      </c>
      <c r="CB50" s="242">
        <f>+[2]RESUMEN!CA38</f>
        <v>0</v>
      </c>
      <c r="CC50" s="242">
        <f>+[2]RESUMEN!CB38</f>
        <v>0</v>
      </c>
      <c r="CD50" s="242">
        <f>+[2]RESUMEN!CC38</f>
        <v>0</v>
      </c>
      <c r="CE50" s="242">
        <f>+[2]RESUMEN!CD38</f>
        <v>0</v>
      </c>
      <c r="CF50" s="242">
        <f>+[2]RESUMEN!CE38</f>
        <v>0</v>
      </c>
      <c r="CG50" s="242">
        <f>+[2]RESUMEN!CF38</f>
        <v>0</v>
      </c>
      <c r="CH50" s="242">
        <f>+[2]RESUMEN!CG38</f>
        <v>0</v>
      </c>
      <c r="CI50" s="242">
        <f>+[2]RESUMEN!CH38</f>
        <v>0</v>
      </c>
      <c r="CJ50" s="242">
        <f>+[2]RESUMEN!CI38</f>
        <v>0</v>
      </c>
      <c r="CK50" s="242">
        <f>+[2]RESUMEN!CJ38</f>
        <v>0</v>
      </c>
      <c r="CL50" s="242">
        <f>+[2]RESUMEN!CK38</f>
        <v>0</v>
      </c>
      <c r="CM50" s="242">
        <f>+[2]RESUMEN!CL38</f>
        <v>0</v>
      </c>
      <c r="CN50" s="242">
        <f>+[2]RESUMEN!CM38</f>
        <v>0</v>
      </c>
      <c r="CO50" s="242">
        <f>+[2]RESUMEN!CN38</f>
        <v>0</v>
      </c>
      <c r="CP50" s="242">
        <f>+[2]RESUMEN!CO38</f>
        <v>0</v>
      </c>
      <c r="CQ50" s="242">
        <f>+[2]RESUMEN!CP38</f>
        <v>0</v>
      </c>
      <c r="CR50" s="242">
        <f>+[2]RESUMEN!CQ38</f>
        <v>0</v>
      </c>
      <c r="CS50" s="242">
        <f>+[2]RESUMEN!CR38</f>
        <v>0</v>
      </c>
      <c r="CT50" s="242">
        <f>+[2]RESUMEN!CS38</f>
        <v>0</v>
      </c>
      <c r="CU50" s="242">
        <f>+[2]RESUMEN!CT38</f>
        <v>0</v>
      </c>
      <c r="CV50" s="242">
        <f>+[2]RESUMEN!CU38</f>
        <v>0</v>
      </c>
      <c r="CW50" s="242">
        <f>+[2]RESUMEN!CV38</f>
        <v>0</v>
      </c>
      <c r="CX50" s="242">
        <f>+[2]RESUMEN!CW38</f>
        <v>0</v>
      </c>
      <c r="CY50" s="242">
        <f>+[2]RESUMEN!CX38</f>
        <v>0</v>
      </c>
      <c r="CZ50" s="242">
        <f>+[2]RESUMEN!CY38</f>
        <v>0</v>
      </c>
      <c r="DA50" s="242">
        <f>+[2]RESUMEN!CZ38</f>
        <v>0</v>
      </c>
      <c r="DB50" s="242">
        <f>+[2]RESUMEN!DA38</f>
        <v>0</v>
      </c>
      <c r="DC50" s="242">
        <f>+[2]RESUMEN!DB38</f>
        <v>0</v>
      </c>
      <c r="DD50" s="242">
        <f>+[2]RESUMEN!DC38</f>
        <v>0</v>
      </c>
      <c r="DE50" s="242">
        <f>+[2]RESUMEN!DD38</f>
        <v>0</v>
      </c>
      <c r="DF50" s="242">
        <f>+[2]RESUMEN!DE38</f>
        <v>0</v>
      </c>
      <c r="DG50" s="242">
        <f>+[2]RESUMEN!DF38</f>
        <v>0</v>
      </c>
      <c r="DH50" s="242">
        <f>+[2]RESUMEN!DG38</f>
        <v>0</v>
      </c>
      <c r="DI50" s="242">
        <f>+[2]RESUMEN!DH38</f>
        <v>0</v>
      </c>
      <c r="DJ50" s="242">
        <f>+[2]RESUMEN!DI38</f>
        <v>0</v>
      </c>
      <c r="DK50" s="242">
        <f>+[2]RESUMEN!DJ38</f>
        <v>0</v>
      </c>
      <c r="DL50" s="242">
        <f>+[2]RESUMEN!DK38</f>
        <v>0</v>
      </c>
      <c r="DM50" s="242">
        <f>+[2]RESUMEN!DL38</f>
        <v>0</v>
      </c>
      <c r="DN50" s="242">
        <f>+[2]RESUMEN!DM38</f>
        <v>0</v>
      </c>
      <c r="DO50" s="242">
        <f>+[2]RESUMEN!DN38</f>
        <v>0</v>
      </c>
      <c r="DP50" s="242">
        <f>+[2]RESUMEN!DO38</f>
        <v>0</v>
      </c>
      <c r="DQ50" s="242">
        <f>+[2]RESUMEN!DP38</f>
        <v>0</v>
      </c>
      <c r="DR50" s="242">
        <f>+[2]RESUMEN!DQ38</f>
        <v>0</v>
      </c>
      <c r="DS50" s="242">
        <f>+[2]RESUMEN!DR38</f>
        <v>0</v>
      </c>
      <c r="DT50" s="242">
        <f>+[2]RESUMEN!DS38</f>
        <v>0</v>
      </c>
      <c r="DU50" s="242">
        <f>+[2]RESUMEN!DT38</f>
        <v>0</v>
      </c>
      <c r="DV50" s="242">
        <f>+[2]RESUMEN!DU38</f>
        <v>0</v>
      </c>
      <c r="DW50" s="242">
        <f>+[2]RESUMEN!DV38</f>
        <v>0</v>
      </c>
      <c r="DX50" s="242">
        <f>+[2]RESUMEN!DW38</f>
        <v>0</v>
      </c>
      <c r="DY50" s="242">
        <f>+[2]RESUMEN!DX38</f>
        <v>0</v>
      </c>
      <c r="DZ50" s="242">
        <f>+[2]RESUMEN!DY38</f>
        <v>0</v>
      </c>
      <c r="EA50" s="242">
        <f>+[2]RESUMEN!DZ38</f>
        <v>0</v>
      </c>
      <c r="EB50" s="242">
        <f>+[2]RESUMEN!EA38</f>
        <v>0</v>
      </c>
      <c r="EC50" s="242">
        <f>+[2]RESUMEN!EB38</f>
        <v>0</v>
      </c>
      <c r="ED50" s="242">
        <f>+[2]RESUMEN!EC38</f>
        <v>0</v>
      </c>
      <c r="EE50" s="242">
        <f>+[2]RESUMEN!ED38</f>
        <v>0</v>
      </c>
      <c r="EF50" s="242">
        <f>+[2]RESUMEN!EE38</f>
        <v>0</v>
      </c>
      <c r="EG50" s="242">
        <f>+[2]RESUMEN!EF38</f>
        <v>0</v>
      </c>
      <c r="EH50" s="242">
        <f>+[2]RESUMEN!EG38</f>
        <v>0</v>
      </c>
      <c r="EI50" s="242">
        <f>+[2]RESUMEN!EH38</f>
        <v>0</v>
      </c>
      <c r="EJ50" s="242">
        <f>+[2]RESUMEN!EI38</f>
        <v>0</v>
      </c>
      <c r="EK50" s="242">
        <f>+[2]RESUMEN!EJ38</f>
        <v>0</v>
      </c>
      <c r="EL50" s="242">
        <f>+[2]RESUMEN!EK38</f>
        <v>0</v>
      </c>
      <c r="EM50" s="242">
        <f>+[2]RESUMEN!EL38</f>
        <v>0</v>
      </c>
      <c r="EN50" s="242">
        <f>+[2]RESUMEN!EM38</f>
        <v>0</v>
      </c>
      <c r="EO50" s="242">
        <f>+[2]RESUMEN!EN38</f>
        <v>0</v>
      </c>
      <c r="EP50" s="242">
        <f>+[2]RESUMEN!EO38</f>
        <v>0</v>
      </c>
      <c r="EQ50" s="242">
        <f>+[2]RESUMEN!EP38</f>
        <v>0</v>
      </c>
      <c r="ER50" s="242">
        <f>+[2]RESUMEN!EQ38</f>
        <v>0</v>
      </c>
      <c r="ES50" s="242">
        <f>+[2]RESUMEN!ER38</f>
        <v>0</v>
      </c>
      <c r="ET50" s="242">
        <f>+[2]RESUMEN!ES38</f>
        <v>0</v>
      </c>
      <c r="EU50" s="242">
        <f>+[2]RESUMEN!ET38</f>
        <v>0</v>
      </c>
      <c r="EV50" s="242">
        <f>+[2]RESUMEN!EU38</f>
        <v>0</v>
      </c>
      <c r="EW50" s="242">
        <f>+[2]RESUMEN!EV38</f>
        <v>0</v>
      </c>
      <c r="EX50" s="242">
        <f>+[2]RESUMEN!EW38</f>
        <v>0</v>
      </c>
      <c r="EY50" s="242">
        <f>+[2]RESUMEN!EX38</f>
        <v>0</v>
      </c>
      <c r="EZ50" s="242">
        <f>+[2]RESUMEN!EY38</f>
        <v>0</v>
      </c>
      <c r="FA50" s="242">
        <f>+[2]RESUMEN!EZ38</f>
        <v>0</v>
      </c>
      <c r="FB50" s="242">
        <f>+[2]RESUMEN!FA38</f>
        <v>0</v>
      </c>
      <c r="FC50" s="242">
        <f>+[2]RESUMEN!FB38</f>
        <v>0</v>
      </c>
      <c r="FD50" s="242">
        <f>+[2]RESUMEN!FC38</f>
        <v>0</v>
      </c>
      <c r="FE50" s="242">
        <f>+[2]RESUMEN!FD38</f>
        <v>0</v>
      </c>
      <c r="FF50" s="242">
        <f>+[2]RESUMEN!FE38</f>
        <v>0</v>
      </c>
      <c r="FG50" s="242">
        <f>+[2]RESUMEN!FF38</f>
        <v>0</v>
      </c>
      <c r="FH50" s="242">
        <f>+[2]RESUMEN!FG38</f>
        <v>0</v>
      </c>
      <c r="FI50" s="242">
        <f>+[2]RESUMEN!FH38</f>
        <v>0</v>
      </c>
      <c r="FJ50" s="242">
        <f>+[2]RESUMEN!FI38</f>
        <v>0</v>
      </c>
      <c r="FK50" s="242">
        <f>+[2]RESUMEN!FJ38</f>
        <v>0</v>
      </c>
      <c r="FL50" s="242">
        <f>+[2]RESUMEN!FK38</f>
        <v>0</v>
      </c>
      <c r="FM50" s="242">
        <f>+[2]RESUMEN!FL38</f>
        <v>0</v>
      </c>
      <c r="FN50" s="242">
        <f>+[2]RESUMEN!FM38</f>
        <v>0</v>
      </c>
      <c r="FO50" s="242">
        <f>+[2]RESUMEN!FN38</f>
        <v>0</v>
      </c>
      <c r="FP50" s="242">
        <f>+[2]RESUMEN!FO38</f>
        <v>0</v>
      </c>
      <c r="FQ50" s="242">
        <f>+[2]RESUMEN!FP38</f>
        <v>0</v>
      </c>
      <c r="FR50" s="242">
        <f>+[2]RESUMEN!FQ38</f>
        <v>0</v>
      </c>
      <c r="FS50" s="242">
        <f>+[2]RESUMEN!FR38</f>
        <v>0</v>
      </c>
      <c r="FT50" s="242">
        <f>+[2]RESUMEN!FS38</f>
        <v>0</v>
      </c>
      <c r="FU50" s="242">
        <f>+[2]RESUMEN!FT38</f>
        <v>0</v>
      </c>
      <c r="FV50" s="242">
        <f>+[2]RESUMEN!FU38</f>
        <v>0</v>
      </c>
      <c r="FW50" s="242">
        <f>+[2]RESUMEN!FV38</f>
        <v>0</v>
      </c>
      <c r="FX50" s="242">
        <f>+[2]RESUMEN!FW38</f>
        <v>0</v>
      </c>
      <c r="FY50" s="242">
        <f>+[2]RESUMEN!FX38</f>
        <v>0</v>
      </c>
      <c r="FZ50" s="242">
        <f>+[2]RESUMEN!FY38</f>
        <v>0</v>
      </c>
      <c r="GA50" s="242">
        <f>+[2]RESUMEN!FZ38</f>
        <v>0</v>
      </c>
      <c r="GB50" s="242">
        <f>+[2]RESUMEN!GA38</f>
        <v>0</v>
      </c>
      <c r="GC50" s="242">
        <f>+[2]RESUMEN!GB38</f>
        <v>0</v>
      </c>
      <c r="GD50" s="242">
        <f>+[2]RESUMEN!GC38</f>
        <v>0</v>
      </c>
      <c r="GE50" s="242">
        <f>+[2]RESUMEN!GD38</f>
        <v>0</v>
      </c>
      <c r="GF50" s="242">
        <f>+[2]RESUMEN!GE38</f>
        <v>0</v>
      </c>
      <c r="GG50" s="242">
        <f>+[2]RESUMEN!GF38</f>
        <v>0</v>
      </c>
      <c r="GH50" s="242">
        <f>+[2]RESUMEN!GG38</f>
        <v>0</v>
      </c>
    </row>
    <row r="51" spans="2:202" s="215" customFormat="1">
      <c r="B51" s="313" t="s">
        <v>71</v>
      </c>
      <c r="C51" s="307" t="s">
        <v>11</v>
      </c>
      <c r="D51" s="321">
        <f t="shared" si="464"/>
        <v>-696.9827154099396</v>
      </c>
      <c r="E51" s="234">
        <f t="shared" si="415"/>
        <v>328.03054393178695</v>
      </c>
      <c r="F51" s="234">
        <f t="shared" si="416"/>
        <v>-1430.0889150460346</v>
      </c>
      <c r="G51" s="234">
        <f t="shared" si="417"/>
        <v>-1581.4340803952407</v>
      </c>
      <c r="H51" s="234">
        <f t="shared" si="418"/>
        <v>510.32167034110557</v>
      </c>
      <c r="I51" s="234">
        <f t="shared" si="419"/>
        <v>916.53570186553884</v>
      </c>
      <c r="J51" s="234">
        <f t="shared" si="420"/>
        <v>542.63288057022601</v>
      </c>
      <c r="K51" s="234">
        <f t="shared" si="421"/>
        <v>65.983648235298602</v>
      </c>
      <c r="L51" s="234">
        <f t="shared" si="459"/>
        <v>962.94538711999962</v>
      </c>
      <c r="M51" s="234">
        <f t="shared" si="460"/>
        <v>-218.33894134814858</v>
      </c>
      <c r="N51" s="234">
        <f t="shared" si="461"/>
        <v>358.39846706128594</v>
      </c>
      <c r="O51" s="234">
        <f t="shared" si="422"/>
        <v>-75.00454216487276</v>
      </c>
      <c r="P51" s="234">
        <f t="shared" si="423"/>
        <v>-13.432226063344501</v>
      </c>
      <c r="Q51" s="234">
        <f t="shared" si="424"/>
        <v>-70.314547994567704</v>
      </c>
      <c r="R51" s="234">
        <f t="shared" si="425"/>
        <v>-538.23139918715458</v>
      </c>
      <c r="S51" s="234">
        <f t="shared" si="426"/>
        <v>98.834567143058052</v>
      </c>
      <c r="T51" s="234">
        <f t="shared" si="427"/>
        <v>254.1720087013274</v>
      </c>
      <c r="U51" s="234">
        <f t="shared" si="428"/>
        <v>303.63383562021943</v>
      </c>
      <c r="V51" s="234">
        <f t="shared" si="429"/>
        <v>-328.60986753281793</v>
      </c>
      <c r="W51" s="234">
        <f t="shared" si="430"/>
        <v>-326.68733767750854</v>
      </c>
      <c r="X51" s="234">
        <f t="shared" si="431"/>
        <v>-132.9441307541241</v>
      </c>
      <c r="Y51" s="234">
        <f t="shared" si="432"/>
        <v>-176.53211491592003</v>
      </c>
      <c r="Z51" s="234">
        <f t="shared" si="433"/>
        <v>-793.92533169848184</v>
      </c>
      <c r="AA51" s="234">
        <f t="shared" si="434"/>
        <v>-421.29810423652998</v>
      </c>
      <c r="AB51" s="234">
        <f t="shared" si="435"/>
        <v>-481.04415370018239</v>
      </c>
      <c r="AC51" s="234">
        <f t="shared" si="436"/>
        <v>-304.59725683712878</v>
      </c>
      <c r="AD51" s="234">
        <f t="shared" si="437"/>
        <v>-374.49456562139972</v>
      </c>
      <c r="AE51" s="234">
        <f t="shared" si="438"/>
        <v>245.23460900658336</v>
      </c>
      <c r="AF51" s="234">
        <f t="shared" si="439"/>
        <v>-28.230903624575546</v>
      </c>
      <c r="AG51" s="234">
        <f t="shared" si="440"/>
        <v>46.206848570624629</v>
      </c>
      <c r="AH51" s="234">
        <f t="shared" si="441"/>
        <v>247.11111638847314</v>
      </c>
      <c r="AI51" s="234">
        <f t="shared" si="442"/>
        <v>602.62804155005927</v>
      </c>
      <c r="AJ51" s="234">
        <f t="shared" si="443"/>
        <v>256.36516390830502</v>
      </c>
      <c r="AK51" s="234">
        <f t="shared" si="444"/>
        <v>278.70608473543473</v>
      </c>
      <c r="AL51" s="234">
        <f t="shared" si="445"/>
        <v>-221.16358832826029</v>
      </c>
      <c r="AM51" s="234">
        <f t="shared" si="446"/>
        <v>67.982050573694664</v>
      </c>
      <c r="AN51" s="234">
        <f t="shared" si="447"/>
        <v>69.581405668623006</v>
      </c>
      <c r="AO51" s="234">
        <f t="shared" si="448"/>
        <v>350.52339559659492</v>
      </c>
      <c r="AP51" s="234">
        <f t="shared" si="449"/>
        <v>54.54602873131347</v>
      </c>
      <c r="AQ51" s="234">
        <f t="shared" si="450"/>
        <v>163.96555397653492</v>
      </c>
      <c r="AR51" s="234">
        <f t="shared" si="451"/>
        <v>-123.94458045652144</v>
      </c>
      <c r="AS51" s="234">
        <f t="shared" si="452"/>
        <v>-107.95548584886291</v>
      </c>
      <c r="AT51" s="234">
        <f t="shared" si="453"/>
        <v>133.91816056414802</v>
      </c>
      <c r="AU51" s="234">
        <f t="shared" si="46"/>
        <v>96.659846599999923</v>
      </c>
      <c r="AV51" s="234">
        <f t="shared" si="47"/>
        <v>147.71986532999966</v>
      </c>
      <c r="AW51" s="234">
        <f t="shared" si="48"/>
        <v>608.58377336000137</v>
      </c>
      <c r="AX51" s="234">
        <f t="shared" si="49"/>
        <v>109.98190182999861</v>
      </c>
      <c r="AY51" s="234">
        <f t="shared" si="50"/>
        <v>115.62041590999996</v>
      </c>
      <c r="AZ51" s="234">
        <f t="shared" si="51"/>
        <v>-16.029444070000125</v>
      </c>
      <c r="BA51" s="234">
        <f t="shared" si="454"/>
        <v>-12.538619872592506</v>
      </c>
      <c r="BB51" s="234">
        <f t="shared" si="455"/>
        <v>-305.39129331555591</v>
      </c>
      <c r="BC51" s="234">
        <f t="shared" si="456"/>
        <v>177.87740309899993</v>
      </c>
      <c r="BD51" s="234">
        <f t="shared" si="457"/>
        <v>-5.7144728999999188</v>
      </c>
      <c r="BE51" s="234">
        <f t="shared" si="458"/>
        <v>17.204193110000006</v>
      </c>
      <c r="BF51" s="234">
        <f t="shared" si="462"/>
        <v>169.03134375228592</v>
      </c>
      <c r="BG51" s="236">
        <f>+[2]RESUMEN!BF39</f>
        <v>42.915553570600309</v>
      </c>
      <c r="BH51" s="236">
        <f>+[2]RESUMEN!BG39</f>
        <v>49.783302792881784</v>
      </c>
      <c r="BI51" s="236">
        <f>+[2]RESUMEN!BH39</f>
        <v>-167.70339852835485</v>
      </c>
      <c r="BJ51" s="236">
        <f>+[2]RESUMEN!BI39</f>
        <v>-75.040887080327821</v>
      </c>
      <c r="BK51" s="236">
        <f>+[2]RESUMEN!BJ39</f>
        <v>70.960387205772918</v>
      </c>
      <c r="BL51" s="236">
        <f>+[2]RESUMEN!BK39</f>
        <v>-9.3517261887895984</v>
      </c>
      <c r="BM51" s="236">
        <f>+[2]RESUMEN!BL39</f>
        <v>33.524433473372596</v>
      </c>
      <c r="BN51" s="236">
        <f>+[2]RESUMEN!BM39</f>
        <v>29.684915428292811</v>
      </c>
      <c r="BO51" s="236">
        <f>+[2]RESUMEN!BN39</f>
        <v>-133.52389689623311</v>
      </c>
      <c r="BP51" s="236">
        <f>+[2]RESUMEN!BO39</f>
        <v>33.574299294598859</v>
      </c>
      <c r="BQ51" s="236">
        <f>+[2]RESUMEN!BP39</f>
        <v>-89.32553234690306</v>
      </c>
      <c r="BR51" s="236">
        <f>+[2]RESUMEN!BQ39</f>
        <v>-482.48016613485038</v>
      </c>
      <c r="BS51" s="236">
        <f>+[2]RESUMEN!BR39</f>
        <v>174.32974770305543</v>
      </c>
      <c r="BT51" s="236">
        <f>+[2]RESUMEN!BS39</f>
        <v>-105.68016077312313</v>
      </c>
      <c r="BU51" s="236">
        <f>+[2]RESUMEN!BT39</f>
        <v>30.184980213125755</v>
      </c>
      <c r="BV51" s="236">
        <f>+[2]RESUMEN!BU39</f>
        <v>54.15984580545819</v>
      </c>
      <c r="BW51" s="236">
        <f>+[2]RESUMEN!BV39</f>
        <v>-19.127389650189571</v>
      </c>
      <c r="BX51" s="236">
        <f>+[2]RESUMEN!BW39</f>
        <v>219.13955254605878</v>
      </c>
      <c r="BY51" s="236">
        <f>+[2]RESUMEN!BX39</f>
        <v>-94.780316113691697</v>
      </c>
      <c r="BZ51" s="236">
        <f>+[2]RESUMEN!BY39</f>
        <v>94.822097960979477</v>
      </c>
      <c r="CA51" s="236">
        <f>+[2]RESUMEN!BZ39</f>
        <v>303.59205377293165</v>
      </c>
      <c r="CB51" s="236">
        <f>+[2]RESUMEN!CA39</f>
        <v>-186.51643576437732</v>
      </c>
      <c r="CC51" s="236">
        <f>+[2]RESUMEN!CB39</f>
        <v>185.92005645135873</v>
      </c>
      <c r="CD51" s="236">
        <f>+[2]RESUMEN!CC39</f>
        <v>-328.01348821979934</v>
      </c>
      <c r="CE51" s="236">
        <f>+[2]RESUMEN!CD39</f>
        <v>-177.26731387235549</v>
      </c>
      <c r="CF51" s="236">
        <f>+[2]RESUMEN!CE39</f>
        <v>-138.66732101371201</v>
      </c>
      <c r="CG51" s="236">
        <f>+[2]RESUMEN!CF39</f>
        <v>-10.752702791441038</v>
      </c>
      <c r="CH51" s="236">
        <f>+[2]RESUMEN!CG39</f>
        <v>-119.11894918285634</v>
      </c>
      <c r="CI51" s="236">
        <f>+[2]RESUMEN!CH39</f>
        <v>-55.847759393810179</v>
      </c>
      <c r="CJ51" s="236">
        <f>+[2]RESUMEN!CI39</f>
        <v>42.022577822542416</v>
      </c>
      <c r="CK51" s="236">
        <f>+[2]RESUMEN!CJ39</f>
        <v>112.76401710277833</v>
      </c>
      <c r="CL51" s="236">
        <f>+[2]RESUMEN!CK39</f>
        <v>-139.46475735007357</v>
      </c>
      <c r="CM51" s="236">
        <f>+[2]RESUMEN!CL39</f>
        <v>-149.83137466862479</v>
      </c>
      <c r="CN51" s="236">
        <f>+[2]RESUMEN!CM39</f>
        <v>-149.02650858363478</v>
      </c>
      <c r="CO51" s="236">
        <f>+[2]RESUMEN!CN39</f>
        <v>-220.49752809946148</v>
      </c>
      <c r="CP51" s="236">
        <f>+[2]RESUMEN!CO39</f>
        <v>-424.40129501538559</v>
      </c>
      <c r="CQ51" s="236">
        <f>+[2]RESUMEN!CP39</f>
        <v>-112.52381598254857</v>
      </c>
      <c r="CR51" s="236">
        <f>+[2]RESUMEN!CQ39</f>
        <v>-98.665329327589063</v>
      </c>
      <c r="CS51" s="236">
        <f>+[2]RESUMEN!CR39</f>
        <v>-210.10895892639235</v>
      </c>
      <c r="CT51" s="236">
        <f>+[2]RESUMEN!CS39</f>
        <v>-167.08672982522194</v>
      </c>
      <c r="CU51" s="236">
        <f>+[2]RESUMEN!CT39</f>
        <v>-166.39947967605883</v>
      </c>
      <c r="CV51" s="236">
        <f>+[2]RESUMEN!CU39</f>
        <v>-147.55794419890162</v>
      </c>
      <c r="CW51" s="236">
        <f>+[2]RESUMEN!CV39</f>
        <v>-176.06247482689025</v>
      </c>
      <c r="CX51" s="236">
        <f>+[2]RESUMEN!CW39</f>
        <v>-24.808780031396111</v>
      </c>
      <c r="CY51" s="236">
        <f>+[2]RESUMEN!CX39</f>
        <v>-103.72600197884242</v>
      </c>
      <c r="CZ51" s="236">
        <f>+[2]RESUMEN!CY39</f>
        <v>-145.84364478263683</v>
      </c>
      <c r="DA51" s="236">
        <f>+[2]RESUMEN!CZ39</f>
        <v>-73.999870605824526</v>
      </c>
      <c r="DB51" s="236">
        <f>+[2]RESUMEN!DA39</f>
        <v>-154.65105023293836</v>
      </c>
      <c r="DC51" s="236">
        <f>+[2]RESUMEN!DB39</f>
        <v>186.78179202869399</v>
      </c>
      <c r="DD51" s="236">
        <f>+[2]RESUMEN!DC39</f>
        <v>-40.472614979865511</v>
      </c>
      <c r="DE51" s="236">
        <f>+[2]RESUMEN!DD39</f>
        <v>98.925431957754881</v>
      </c>
      <c r="DF51" s="236">
        <f>+[2]RESUMEN!DE39</f>
        <v>-78.41015215842026</v>
      </c>
      <c r="DG51" s="236">
        <f>+[2]RESUMEN!DF39</f>
        <v>-19.862033948879457</v>
      </c>
      <c r="DH51" s="236">
        <f>+[2]RESUMEN!DG39</f>
        <v>70.041282482724171</v>
      </c>
      <c r="DI51" s="236">
        <f>+[2]RESUMEN!DH39</f>
        <v>11.615259742289766</v>
      </c>
      <c r="DJ51" s="236">
        <f>+[2]RESUMEN!DI39</f>
        <v>-33.498680779502706</v>
      </c>
      <c r="DK51" s="236">
        <f>+[2]RESUMEN!DJ39</f>
        <v>68.09026960783757</v>
      </c>
      <c r="DL51" s="236">
        <f>+[2]RESUMEN!DK39</f>
        <v>-57.075931573824676</v>
      </c>
      <c r="DM51" s="236">
        <f>+[2]RESUMEN!DL39</f>
        <v>-36.647854435009094</v>
      </c>
      <c r="DN51" s="236">
        <f>+[2]RESUMEN!DM39</f>
        <v>340.83490239730691</v>
      </c>
      <c r="DO51" s="236">
        <f>+[2]RESUMEN!DN39</f>
        <v>166.07515974034686</v>
      </c>
      <c r="DP51" s="236">
        <f>+[2]RESUMEN!DO39</f>
        <v>46.922452432553257</v>
      </c>
      <c r="DQ51" s="236">
        <f>+[2]RESUMEN!DP39</f>
        <v>389.63042937715915</v>
      </c>
      <c r="DR51" s="236">
        <f>+[2]RESUMEN!DQ39</f>
        <v>85.275116343800789</v>
      </c>
      <c r="DS51" s="236">
        <f>+[2]RESUMEN!DR39</f>
        <v>80.057040827874914</v>
      </c>
      <c r="DT51" s="236">
        <f>+[2]RESUMEN!DS39</f>
        <v>91.033006736629318</v>
      </c>
      <c r="DU51" s="236">
        <f>+[2]RESUMEN!DT39</f>
        <v>79.90748521284138</v>
      </c>
      <c r="DV51" s="236">
        <f>+[2]RESUMEN!DU39</f>
        <v>120.22944857494082</v>
      </c>
      <c r="DW51" s="236">
        <f>+[2]RESUMEN!DV39</f>
        <v>78.569150947652531</v>
      </c>
      <c r="DX51" s="236">
        <f>+[2]RESUMEN!DW39</f>
        <v>-77.490990264483003</v>
      </c>
      <c r="DY51" s="236">
        <f>+[2]RESUMEN!DX39</f>
        <v>43.917948949927904</v>
      </c>
      <c r="DZ51" s="236">
        <f>+[2]RESUMEN!DY39</f>
        <v>-187.59054701370519</v>
      </c>
      <c r="EA51" s="236">
        <f>+[2]RESUMEN!DZ39</f>
        <v>-59.685413348965426</v>
      </c>
      <c r="EB51" s="236">
        <f>+[2]RESUMEN!EA39</f>
        <v>36.204648972315226</v>
      </c>
      <c r="EC51" s="236">
        <f>+[2]RESUMEN!EB39</f>
        <v>91.462814950344864</v>
      </c>
      <c r="ED51" s="236">
        <f>+[2]RESUMEN!EC39</f>
        <v>-16.521651885123163</v>
      </c>
      <c r="EE51" s="236">
        <f>+[2]RESUMEN!ED39</f>
        <v>36.333425694043626</v>
      </c>
      <c r="EF51" s="236">
        <f>+[2]RESUMEN!EE39</f>
        <v>49.769631859702542</v>
      </c>
      <c r="EG51" s="236">
        <f>+[2]RESUMEN!EF39</f>
        <v>54.703072866502737</v>
      </c>
      <c r="EH51" s="236">
        <f>+[2]RESUMEN!EG39</f>
        <v>196.58056464999981</v>
      </c>
      <c r="EI51" s="236">
        <f>+[2]RESUMEN!EH39</f>
        <v>99.239758080092372</v>
      </c>
      <c r="EJ51" s="236">
        <f>+[2]RESUMEN!EI39</f>
        <v>-29.621219219999944</v>
      </c>
      <c r="EK51" s="236">
        <f>+[2]RESUMEN!EJ39</f>
        <v>98.256440288845852</v>
      </c>
      <c r="EL51" s="236">
        <f>+[2]RESUMEN!EK39</f>
        <v>-14.089192337532438</v>
      </c>
      <c r="EM51" s="236">
        <f>+[2]RESUMEN!EL39</f>
        <v>54.096932435683982</v>
      </c>
      <c r="EN51" s="236">
        <f>+[2]RESUMEN!EM39</f>
        <v>74.65127155921482</v>
      </c>
      <c r="EO51" s="236">
        <f>+[2]RESUMEN!EN39</f>
        <v>35.217349981636119</v>
      </c>
      <c r="EP51" s="236">
        <f>+[2]RESUMEN!EO39</f>
        <v>88.366265320135398</v>
      </c>
      <c r="EQ51" s="236">
        <f>+[2]RESUMEN!EP39</f>
        <v>-50.839284725892924</v>
      </c>
      <c r="ER51" s="236">
        <f>+[2]RESUMEN!EQ39</f>
        <v>-161.47156105076391</v>
      </c>
      <c r="ES51" s="236">
        <f>+[2]RESUMEN!ER39</f>
        <v>-139.14022364357936</v>
      </c>
      <c r="ET51" s="236">
        <f>+[2]RESUMEN!ES39</f>
        <v>-8.287833618522825</v>
      </c>
      <c r="EU51" s="236">
        <f>+[2]RESUMEN!ET39</f>
        <v>39.47257141323928</v>
      </c>
      <c r="EV51" s="236">
        <f>+[2]RESUMEN!EU39</f>
        <v>101.86469711509324</v>
      </c>
      <c r="EW51" s="236">
        <f>+[2]RESUMEN!EV39</f>
        <v>44.546757155359046</v>
      </c>
      <c r="EX51" s="236">
        <f>+[2]RESUMEN!EW39</f>
        <v>-12.493293706304257</v>
      </c>
      <c r="EY51" s="236">
        <f>+[2]RESUMEN!EX39</f>
        <v>50.648977940000009</v>
      </c>
      <c r="EZ51" s="236">
        <f>+[2]RESUMEN!EY39</f>
        <v>76.046466129999999</v>
      </c>
      <c r="FA51" s="236">
        <f>+[2]RESUMEN!EZ39</f>
        <v>-30.035597470000084</v>
      </c>
      <c r="FB51" s="236">
        <f>+[2]RESUMEN!FA39</f>
        <v>62.714621239999985</v>
      </c>
      <c r="FC51" s="236">
        <f>+[2]RESUMEN!FB39</f>
        <v>100.43673724999974</v>
      </c>
      <c r="FD51" s="236">
        <f>+[2]RESUMEN!FC39</f>
        <v>-15.431493160000059</v>
      </c>
      <c r="FE51" s="236">
        <f>+[2]RESUMEN!FD39</f>
        <v>36.434468370000388</v>
      </c>
      <c r="FF51" s="236">
        <f>+[2]RESUMEN!FE39</f>
        <v>46.887380810000138</v>
      </c>
      <c r="FG51" s="236">
        <f>+[2]RESUMEN!FF39</f>
        <v>525.26192418000085</v>
      </c>
      <c r="FH51" s="236">
        <f>+[2]RESUMEN!FG39</f>
        <v>94.696188019999681</v>
      </c>
      <c r="FI51" s="236">
        <f>+[2]RESUMEN!FH39</f>
        <v>62.655341009999404</v>
      </c>
      <c r="FJ51" s="236">
        <f>+[2]RESUMEN!FI39</f>
        <v>-47.36962720000048</v>
      </c>
      <c r="FK51" s="236">
        <f>+[2]RESUMEN!FJ39</f>
        <v>140.32884576999993</v>
      </c>
      <c r="FL51" s="236">
        <f>+[2]RESUMEN!FK39</f>
        <v>-62.073071459999994</v>
      </c>
      <c r="FM51" s="236">
        <f>+[2]RESUMEN!FL39</f>
        <v>37.364641600000027</v>
      </c>
      <c r="FN51" s="236">
        <f>+[2]RESUMEN!FM39</f>
        <v>-12.465704520000031</v>
      </c>
      <c r="FO51" s="236">
        <f>+[2]RESUMEN!FN39</f>
        <v>85.592804450000131</v>
      </c>
      <c r="FP51" s="236">
        <f>+[2]RESUMEN!FO39</f>
        <v>-89.156544000000224</v>
      </c>
      <c r="FQ51" s="236">
        <f>+[2]RESUMEN!FP39</f>
        <v>-32.958000130000528</v>
      </c>
      <c r="FR51" s="236">
        <f>+[2]RESUMEN!FQ39</f>
        <v>-2.0018261762954239</v>
      </c>
      <c r="FS51" s="236">
        <f>+[2]RESUMEN!FR39</f>
        <v>22.421206433703446</v>
      </c>
      <c r="FT51" s="236">
        <f>+[2]RESUMEN!FS39</f>
        <v>-3.0914667762965564</v>
      </c>
      <c r="FU51" s="236">
        <f>+[2]RESUMEN!FT39</f>
        <v>6.0913802737036349</v>
      </c>
      <c r="FV51" s="236">
        <f>+[2]RESUMEN!FU39</f>
        <v>-308.39120681296299</v>
      </c>
      <c r="FW51" s="236">
        <f>+[2]RESUMEN!FV39</f>
        <v>186.27073945999996</v>
      </c>
      <c r="FX51" s="236">
        <f>+[2]RESUMEN!FW39</f>
        <v>-210.9482022699998</v>
      </c>
      <c r="FY51" s="236">
        <f>+[2]RESUMEN!FX39</f>
        <v>202.55486590899977</v>
      </c>
      <c r="FZ51" s="236">
        <f>+[2]RESUMEN!FY39</f>
        <v>33.75655914999993</v>
      </c>
      <c r="GA51" s="236">
        <f>+[2]RESUMEN!FZ39</f>
        <v>31.673020130000168</v>
      </c>
      <c r="GB51" s="236">
        <f>+[2]RESUMEN!GA39</f>
        <v>-71.144052180000017</v>
      </c>
      <c r="GC51" s="236">
        <f>+[2]RESUMEN!GB39</f>
        <v>119.56105703000003</v>
      </c>
      <c r="GD51" s="236">
        <f>+[2]RESUMEN!GC39</f>
        <v>31.876559670000006</v>
      </c>
      <c r="GE51" s="236">
        <f>+[2]RESUMEN!GD39</f>
        <v>-134.23342359000003</v>
      </c>
      <c r="GF51" s="236">
        <f>+[2]RESUMEN!GE39</f>
        <v>142.19158091999975</v>
      </c>
      <c r="GG51" s="236">
        <f>+[2]RESUMEN!GF39</f>
        <v>78.027104900000495</v>
      </c>
      <c r="GH51" s="236">
        <f>+[2]RESUMEN!GG39</f>
        <v>-51.187342067714326</v>
      </c>
    </row>
    <row r="52" spans="2:202" s="243" customFormat="1">
      <c r="B52" s="314" t="s">
        <v>5</v>
      </c>
      <c r="C52" s="312" t="s">
        <v>11</v>
      </c>
      <c r="D52" s="326">
        <f t="shared" si="464"/>
        <v>0</v>
      </c>
      <c r="E52" s="272">
        <f t="shared" si="415"/>
        <v>0</v>
      </c>
      <c r="F52" s="272">
        <f t="shared" si="416"/>
        <v>0</v>
      </c>
      <c r="G52" s="272">
        <f t="shared" si="417"/>
        <v>0</v>
      </c>
      <c r="H52" s="272">
        <f t="shared" si="418"/>
        <v>0</v>
      </c>
      <c r="I52" s="272">
        <f t="shared" si="419"/>
        <v>0</v>
      </c>
      <c r="J52" s="272">
        <f t="shared" si="420"/>
        <v>0</v>
      </c>
      <c r="K52" s="272">
        <f t="shared" si="421"/>
        <v>0</v>
      </c>
      <c r="L52" s="272">
        <f t="shared" si="459"/>
        <v>0</v>
      </c>
      <c r="M52" s="272">
        <f t="shared" si="460"/>
        <v>0</v>
      </c>
      <c r="N52" s="272">
        <f t="shared" si="461"/>
        <v>0</v>
      </c>
      <c r="O52" s="272">
        <f t="shared" si="422"/>
        <v>0</v>
      </c>
      <c r="P52" s="272">
        <f t="shared" si="423"/>
        <v>0</v>
      </c>
      <c r="Q52" s="272">
        <f t="shared" si="424"/>
        <v>0</v>
      </c>
      <c r="R52" s="272">
        <f t="shared" si="425"/>
        <v>0</v>
      </c>
      <c r="S52" s="272">
        <f t="shared" si="426"/>
        <v>0</v>
      </c>
      <c r="T52" s="272">
        <f t="shared" si="427"/>
        <v>0</v>
      </c>
      <c r="U52" s="272">
        <f t="shared" si="428"/>
        <v>0</v>
      </c>
      <c r="V52" s="272">
        <f t="shared" si="429"/>
        <v>0</v>
      </c>
      <c r="W52" s="272">
        <f t="shared" si="430"/>
        <v>0</v>
      </c>
      <c r="X52" s="272">
        <f t="shared" si="431"/>
        <v>0</v>
      </c>
      <c r="Y52" s="272">
        <f t="shared" si="432"/>
        <v>0</v>
      </c>
      <c r="Z52" s="272">
        <f t="shared" si="433"/>
        <v>0</v>
      </c>
      <c r="AA52" s="272">
        <f t="shared" si="434"/>
        <v>0</v>
      </c>
      <c r="AB52" s="272">
        <f t="shared" si="435"/>
        <v>0</v>
      </c>
      <c r="AC52" s="272">
        <f t="shared" si="436"/>
        <v>0</v>
      </c>
      <c r="AD52" s="272">
        <f t="shared" si="437"/>
        <v>0</v>
      </c>
      <c r="AE52" s="272">
        <f t="shared" si="438"/>
        <v>0</v>
      </c>
      <c r="AF52" s="272">
        <f t="shared" si="439"/>
        <v>0</v>
      </c>
      <c r="AG52" s="272">
        <f t="shared" si="440"/>
        <v>0</v>
      </c>
      <c r="AH52" s="272">
        <f t="shared" si="441"/>
        <v>0</v>
      </c>
      <c r="AI52" s="272">
        <f t="shared" si="442"/>
        <v>0</v>
      </c>
      <c r="AJ52" s="272">
        <f t="shared" si="443"/>
        <v>0</v>
      </c>
      <c r="AK52" s="272">
        <f t="shared" si="444"/>
        <v>0</v>
      </c>
      <c r="AL52" s="272">
        <f t="shared" si="445"/>
        <v>0</v>
      </c>
      <c r="AM52" s="272">
        <f t="shared" si="446"/>
        <v>0</v>
      </c>
      <c r="AN52" s="272">
        <f t="shared" si="447"/>
        <v>0</v>
      </c>
      <c r="AO52" s="272">
        <f t="shared" si="448"/>
        <v>0</v>
      </c>
      <c r="AP52" s="272">
        <f t="shared" si="449"/>
        <v>0</v>
      </c>
      <c r="AQ52" s="272">
        <f t="shared" si="450"/>
        <v>0</v>
      </c>
      <c r="AR52" s="272">
        <f t="shared" si="451"/>
        <v>0</v>
      </c>
      <c r="AS52" s="272">
        <f t="shared" si="452"/>
        <v>0</v>
      </c>
      <c r="AT52" s="272">
        <f t="shared" si="453"/>
        <v>0</v>
      </c>
      <c r="AU52" s="272">
        <f t="shared" si="46"/>
        <v>0</v>
      </c>
      <c r="AV52" s="272">
        <f t="shared" si="47"/>
        <v>0</v>
      </c>
      <c r="AW52" s="272">
        <f t="shared" si="48"/>
        <v>0</v>
      </c>
      <c r="AX52" s="272">
        <f t="shared" si="49"/>
        <v>0</v>
      </c>
      <c r="AY52" s="272">
        <f t="shared" si="50"/>
        <v>0</v>
      </c>
      <c r="AZ52" s="272">
        <f t="shared" si="51"/>
        <v>0</v>
      </c>
      <c r="BA52" s="272">
        <f t="shared" si="454"/>
        <v>0</v>
      </c>
      <c r="BB52" s="272">
        <f t="shared" si="455"/>
        <v>0</v>
      </c>
      <c r="BC52" s="272">
        <f t="shared" si="456"/>
        <v>0</v>
      </c>
      <c r="BD52" s="272">
        <f t="shared" si="457"/>
        <v>0</v>
      </c>
      <c r="BE52" s="272">
        <f t="shared" si="458"/>
        <v>0</v>
      </c>
      <c r="BF52" s="272">
        <f t="shared" si="462"/>
        <v>0</v>
      </c>
      <c r="BG52" s="242">
        <f>+[2]RESUMEN!BF40</f>
        <v>0</v>
      </c>
      <c r="BH52" s="242">
        <f>+[2]RESUMEN!BG40</f>
        <v>0</v>
      </c>
      <c r="BI52" s="242">
        <f>+[2]RESUMEN!BH40</f>
        <v>0</v>
      </c>
      <c r="BJ52" s="242">
        <f>+[2]RESUMEN!BI40</f>
        <v>0</v>
      </c>
      <c r="BK52" s="242">
        <f>+[2]RESUMEN!BJ40</f>
        <v>0</v>
      </c>
      <c r="BL52" s="242">
        <f>+[2]RESUMEN!BK40</f>
        <v>0</v>
      </c>
      <c r="BM52" s="242">
        <f>+[2]RESUMEN!BL40</f>
        <v>0</v>
      </c>
      <c r="BN52" s="242">
        <f>+[2]RESUMEN!BM40</f>
        <v>0</v>
      </c>
      <c r="BO52" s="242">
        <f>+[2]RESUMEN!BN40</f>
        <v>0</v>
      </c>
      <c r="BP52" s="242">
        <f>+[2]RESUMEN!BO40</f>
        <v>0</v>
      </c>
      <c r="BQ52" s="242">
        <f>+[2]RESUMEN!BP40</f>
        <v>0</v>
      </c>
      <c r="BR52" s="242">
        <f>+[2]RESUMEN!BQ40</f>
        <v>0</v>
      </c>
      <c r="BS52" s="242">
        <f>+[2]RESUMEN!BR40</f>
        <v>0</v>
      </c>
      <c r="BT52" s="242">
        <f>+[2]RESUMEN!BS40</f>
        <v>0</v>
      </c>
      <c r="BU52" s="242">
        <f>+[2]RESUMEN!BT40</f>
        <v>0</v>
      </c>
      <c r="BV52" s="242">
        <f>+[2]RESUMEN!BU40</f>
        <v>0</v>
      </c>
      <c r="BW52" s="242">
        <f>+[2]RESUMEN!BV40</f>
        <v>0</v>
      </c>
      <c r="BX52" s="242">
        <f>+[2]RESUMEN!BW40</f>
        <v>0</v>
      </c>
      <c r="BY52" s="242">
        <f>+[2]RESUMEN!BX40</f>
        <v>0</v>
      </c>
      <c r="BZ52" s="242">
        <f>+[2]RESUMEN!BY40</f>
        <v>0</v>
      </c>
      <c r="CA52" s="242">
        <f>+[2]RESUMEN!BZ40</f>
        <v>0</v>
      </c>
      <c r="CB52" s="242">
        <f>+[2]RESUMEN!CA40</f>
        <v>0</v>
      </c>
      <c r="CC52" s="242">
        <f>+[2]RESUMEN!CB40</f>
        <v>0</v>
      </c>
      <c r="CD52" s="242">
        <f>+[2]RESUMEN!CC40</f>
        <v>0</v>
      </c>
      <c r="CE52" s="242">
        <f>+[2]RESUMEN!CD40</f>
        <v>0</v>
      </c>
      <c r="CF52" s="242">
        <f>+[2]RESUMEN!CE40</f>
        <v>0</v>
      </c>
      <c r="CG52" s="242">
        <f>+[2]RESUMEN!CF40</f>
        <v>0</v>
      </c>
      <c r="CH52" s="242">
        <f>+[2]RESUMEN!CG40</f>
        <v>0</v>
      </c>
      <c r="CI52" s="242">
        <f>+[2]RESUMEN!CH40</f>
        <v>0</v>
      </c>
      <c r="CJ52" s="242">
        <f>+[2]RESUMEN!CI40</f>
        <v>0</v>
      </c>
      <c r="CK52" s="242">
        <f>+[2]RESUMEN!CJ40</f>
        <v>0</v>
      </c>
      <c r="CL52" s="242">
        <f>+[2]RESUMEN!CK40</f>
        <v>0</v>
      </c>
      <c r="CM52" s="242">
        <f>+[2]RESUMEN!CL40</f>
        <v>0</v>
      </c>
      <c r="CN52" s="242">
        <f>+[2]RESUMEN!CM40</f>
        <v>0</v>
      </c>
      <c r="CO52" s="242">
        <f>+[2]RESUMEN!CN40</f>
        <v>0</v>
      </c>
      <c r="CP52" s="242">
        <f>+[2]RESUMEN!CO40</f>
        <v>0</v>
      </c>
      <c r="CQ52" s="242">
        <f>+[2]RESUMEN!CP40</f>
        <v>0</v>
      </c>
      <c r="CR52" s="242">
        <f>+[2]RESUMEN!CQ40</f>
        <v>0</v>
      </c>
      <c r="CS52" s="242">
        <f>+[2]RESUMEN!CR40</f>
        <v>0</v>
      </c>
      <c r="CT52" s="242">
        <f>+[2]RESUMEN!CS40</f>
        <v>0</v>
      </c>
      <c r="CU52" s="242">
        <f>+[2]RESUMEN!CT40</f>
        <v>0</v>
      </c>
      <c r="CV52" s="242">
        <f>+[2]RESUMEN!CU40</f>
        <v>0</v>
      </c>
      <c r="CW52" s="242">
        <f>+[2]RESUMEN!CV40</f>
        <v>0</v>
      </c>
      <c r="CX52" s="242">
        <f>+[2]RESUMEN!CW40</f>
        <v>0</v>
      </c>
      <c r="CY52" s="242">
        <f>+[2]RESUMEN!CX40</f>
        <v>0</v>
      </c>
      <c r="CZ52" s="242">
        <f>+[2]RESUMEN!CY40</f>
        <v>0</v>
      </c>
      <c r="DA52" s="242">
        <f>+[2]RESUMEN!CZ40</f>
        <v>0</v>
      </c>
      <c r="DB52" s="242">
        <f>+[2]RESUMEN!DA40</f>
        <v>0</v>
      </c>
      <c r="DC52" s="242">
        <f>+[2]RESUMEN!DB40</f>
        <v>0</v>
      </c>
      <c r="DD52" s="242">
        <f>+[2]RESUMEN!DC40</f>
        <v>0</v>
      </c>
      <c r="DE52" s="242">
        <f>+[2]RESUMEN!DD40</f>
        <v>0</v>
      </c>
      <c r="DF52" s="242">
        <f>+[2]RESUMEN!DE40</f>
        <v>0</v>
      </c>
      <c r="DG52" s="242">
        <f>+[2]RESUMEN!DF40</f>
        <v>0</v>
      </c>
      <c r="DH52" s="242">
        <f>+[2]RESUMEN!DG40</f>
        <v>0</v>
      </c>
      <c r="DI52" s="242">
        <f>+[2]RESUMEN!DH40</f>
        <v>0</v>
      </c>
      <c r="DJ52" s="242">
        <f>+[2]RESUMEN!DI40</f>
        <v>0</v>
      </c>
      <c r="DK52" s="242">
        <f>+[2]RESUMEN!DJ40</f>
        <v>0</v>
      </c>
      <c r="DL52" s="242">
        <f>+[2]RESUMEN!DK40</f>
        <v>0</v>
      </c>
      <c r="DM52" s="242">
        <f>+[2]RESUMEN!DL40</f>
        <v>0</v>
      </c>
      <c r="DN52" s="242">
        <f>+[2]RESUMEN!DM40</f>
        <v>0</v>
      </c>
      <c r="DO52" s="242">
        <f>+[2]RESUMEN!DN40</f>
        <v>0</v>
      </c>
      <c r="DP52" s="242">
        <f>+[2]RESUMEN!DO40</f>
        <v>0</v>
      </c>
      <c r="DQ52" s="242">
        <f>+[2]RESUMEN!DP40</f>
        <v>0</v>
      </c>
      <c r="DR52" s="242">
        <f>+[2]RESUMEN!DQ40</f>
        <v>0</v>
      </c>
      <c r="DS52" s="242">
        <f>+[2]RESUMEN!DR40</f>
        <v>0</v>
      </c>
      <c r="DT52" s="242">
        <f>+[2]RESUMEN!DS40</f>
        <v>0</v>
      </c>
      <c r="DU52" s="242">
        <f>+[2]RESUMEN!DT40</f>
        <v>0</v>
      </c>
      <c r="DV52" s="242">
        <f>+[2]RESUMEN!DU40</f>
        <v>0</v>
      </c>
      <c r="DW52" s="242">
        <f>+[2]RESUMEN!DV40</f>
        <v>0</v>
      </c>
      <c r="DX52" s="242">
        <f>+[2]RESUMEN!DW40</f>
        <v>0</v>
      </c>
      <c r="DY52" s="242">
        <f>+[2]RESUMEN!DX40</f>
        <v>0</v>
      </c>
      <c r="DZ52" s="242">
        <f>+[2]RESUMEN!DY40</f>
        <v>0</v>
      </c>
      <c r="EA52" s="242">
        <f>+[2]RESUMEN!DZ40</f>
        <v>0</v>
      </c>
      <c r="EB52" s="242">
        <f>+[2]RESUMEN!EA40</f>
        <v>0</v>
      </c>
      <c r="EC52" s="242">
        <f>+[2]RESUMEN!EB40</f>
        <v>0</v>
      </c>
      <c r="ED52" s="242">
        <f>+[2]RESUMEN!EC40</f>
        <v>0</v>
      </c>
      <c r="EE52" s="242">
        <f>+[2]RESUMEN!ED40</f>
        <v>0</v>
      </c>
      <c r="EF52" s="242">
        <f>+[2]RESUMEN!EE40</f>
        <v>0</v>
      </c>
      <c r="EG52" s="242">
        <f>+[2]RESUMEN!EF40</f>
        <v>0</v>
      </c>
      <c r="EH52" s="242">
        <f>+[2]RESUMEN!EG40</f>
        <v>0</v>
      </c>
      <c r="EI52" s="242">
        <f>+[2]RESUMEN!EH40</f>
        <v>0</v>
      </c>
      <c r="EJ52" s="242">
        <f>+[2]RESUMEN!EI40</f>
        <v>0</v>
      </c>
      <c r="EK52" s="242">
        <f>+[2]RESUMEN!EJ40</f>
        <v>0</v>
      </c>
      <c r="EL52" s="242">
        <f>+[2]RESUMEN!EK40</f>
        <v>0</v>
      </c>
      <c r="EM52" s="242">
        <f>+[2]RESUMEN!EL40</f>
        <v>0</v>
      </c>
      <c r="EN52" s="242">
        <f>+[2]RESUMEN!EM40</f>
        <v>0</v>
      </c>
      <c r="EO52" s="242">
        <f>+[2]RESUMEN!EN40</f>
        <v>0</v>
      </c>
      <c r="EP52" s="242">
        <f>+[2]RESUMEN!EO40</f>
        <v>0</v>
      </c>
      <c r="EQ52" s="242">
        <f>+[2]RESUMEN!EP40</f>
        <v>0</v>
      </c>
      <c r="ER52" s="242">
        <f>+[2]RESUMEN!EQ40</f>
        <v>0</v>
      </c>
      <c r="ES52" s="242">
        <f>+[2]RESUMEN!ER40</f>
        <v>0</v>
      </c>
      <c r="ET52" s="242">
        <f>+[2]RESUMEN!ES40</f>
        <v>0</v>
      </c>
      <c r="EU52" s="242">
        <f>+[2]RESUMEN!ET40</f>
        <v>0</v>
      </c>
      <c r="EV52" s="242">
        <f>+[2]RESUMEN!EU40</f>
        <v>0</v>
      </c>
      <c r="EW52" s="242">
        <f>+[2]RESUMEN!EV40</f>
        <v>0</v>
      </c>
      <c r="EX52" s="242">
        <f>+[2]RESUMEN!EW40</f>
        <v>0</v>
      </c>
      <c r="EY52" s="242">
        <f>+[2]RESUMEN!EX40</f>
        <v>0</v>
      </c>
      <c r="EZ52" s="242">
        <f>+[2]RESUMEN!EY40</f>
        <v>0</v>
      </c>
      <c r="FA52" s="242">
        <f>+[2]RESUMEN!EZ40</f>
        <v>0</v>
      </c>
      <c r="FB52" s="242">
        <f>+[2]RESUMEN!FA40</f>
        <v>0</v>
      </c>
      <c r="FC52" s="242">
        <f>+[2]RESUMEN!FB40</f>
        <v>0</v>
      </c>
      <c r="FD52" s="242">
        <f>+[2]RESUMEN!FC40</f>
        <v>0</v>
      </c>
      <c r="FE52" s="242">
        <f>+[2]RESUMEN!FD40</f>
        <v>0</v>
      </c>
      <c r="FF52" s="242">
        <f>+[2]RESUMEN!FE40</f>
        <v>0</v>
      </c>
      <c r="FG52" s="242">
        <f>+[2]RESUMEN!FF40</f>
        <v>0</v>
      </c>
      <c r="FH52" s="242">
        <f>+[2]RESUMEN!FG40</f>
        <v>0</v>
      </c>
      <c r="FI52" s="242">
        <f>+[2]RESUMEN!FH40</f>
        <v>0</v>
      </c>
      <c r="FJ52" s="242">
        <f>+[2]RESUMEN!FI40</f>
        <v>0</v>
      </c>
      <c r="FK52" s="242">
        <f>+[2]RESUMEN!FJ40</f>
        <v>0</v>
      </c>
      <c r="FL52" s="242">
        <f>+[2]RESUMEN!FK40</f>
        <v>0</v>
      </c>
      <c r="FM52" s="242">
        <f>+[2]RESUMEN!FL40</f>
        <v>0</v>
      </c>
      <c r="FN52" s="242">
        <f>+[2]RESUMEN!FM40</f>
        <v>0</v>
      </c>
      <c r="FO52" s="242">
        <f>+[2]RESUMEN!FN40</f>
        <v>0</v>
      </c>
      <c r="FP52" s="242">
        <f>+[2]RESUMEN!FO40</f>
        <v>0</v>
      </c>
      <c r="FQ52" s="242">
        <f>+[2]RESUMEN!FP40</f>
        <v>0</v>
      </c>
      <c r="FR52" s="242">
        <f>+[2]RESUMEN!FQ40</f>
        <v>0</v>
      </c>
      <c r="FS52" s="242">
        <f>+[2]RESUMEN!FR40</f>
        <v>0</v>
      </c>
      <c r="FT52" s="242">
        <f>+[2]RESUMEN!FS40</f>
        <v>0</v>
      </c>
      <c r="FU52" s="242">
        <f>+[2]RESUMEN!FT40</f>
        <v>0</v>
      </c>
      <c r="FV52" s="242">
        <f>+[2]RESUMEN!FU40</f>
        <v>0</v>
      </c>
      <c r="FW52" s="242">
        <f>+[2]RESUMEN!FV40</f>
        <v>0</v>
      </c>
      <c r="FX52" s="242">
        <f>+[2]RESUMEN!FW40</f>
        <v>0</v>
      </c>
      <c r="FY52" s="242">
        <f>+[2]RESUMEN!FX40</f>
        <v>0</v>
      </c>
      <c r="FZ52" s="242">
        <f>+[2]RESUMEN!FY40</f>
        <v>0</v>
      </c>
      <c r="GA52" s="242">
        <f>+[2]RESUMEN!FZ40</f>
        <v>0</v>
      </c>
      <c r="GB52" s="242">
        <f>+[2]RESUMEN!GA40</f>
        <v>0</v>
      </c>
      <c r="GC52" s="242">
        <f>+[2]RESUMEN!GB40</f>
        <v>0</v>
      </c>
      <c r="GD52" s="242">
        <f>+[2]RESUMEN!GC40</f>
        <v>0</v>
      </c>
      <c r="GE52" s="242">
        <f>+[2]RESUMEN!GD40</f>
        <v>0</v>
      </c>
      <c r="GF52" s="242">
        <f>+[2]RESUMEN!GE40</f>
        <v>0</v>
      </c>
      <c r="GG52" s="242">
        <f>+[2]RESUMEN!GF40</f>
        <v>0</v>
      </c>
      <c r="GH52" s="242">
        <f>+[2]RESUMEN!GG40</f>
        <v>0</v>
      </c>
    </row>
    <row r="53" spans="2:202" s="215" customFormat="1">
      <c r="B53" s="282"/>
      <c r="C53" s="279"/>
      <c r="D53" s="280"/>
      <c r="E53" s="280"/>
      <c r="F53" s="280"/>
      <c r="G53" s="280"/>
      <c r="H53" s="280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</row>
    <row r="54" spans="2:202" s="215" customFormat="1">
      <c r="B54" s="348" t="s">
        <v>130</v>
      </c>
      <c r="C54" s="346" t="s">
        <v>65</v>
      </c>
      <c r="D54" s="280"/>
      <c r="E54" s="280"/>
      <c r="F54" s="280"/>
      <c r="G54" s="280"/>
      <c r="H54" s="280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</row>
    <row r="55" spans="2:202" s="215" customFormat="1">
      <c r="B55" s="291" t="s">
        <v>1</v>
      </c>
      <c r="C55" s="344" t="s">
        <v>131</v>
      </c>
      <c r="D55" s="331">
        <f t="shared" ref="D55:F55" si="465">+D44-D33</f>
        <v>-691.04340896245048</v>
      </c>
      <c r="E55" s="283">
        <f t="shared" si="465"/>
        <v>-668.25140583286702</v>
      </c>
      <c r="F55" s="283">
        <f t="shared" si="465"/>
        <v>-1208.6525298054657</v>
      </c>
      <c r="G55" s="283">
        <f t="shared" ref="G55:J55" si="466">+G44-G33</f>
        <v>-706.13523522688047</v>
      </c>
      <c r="H55" s="283">
        <f t="shared" si="466"/>
        <v>-888.84099590577353</v>
      </c>
      <c r="I55" s="283">
        <f t="shared" si="466"/>
        <v>-718.66398989293384</v>
      </c>
      <c r="J55" s="283">
        <f t="shared" si="466"/>
        <v>-125.70364297415244</v>
      </c>
      <c r="K55" s="283">
        <f t="shared" ref="K55:L55" si="467">+K44-K33</f>
        <v>-571.44061890773901</v>
      </c>
      <c r="L55" s="283">
        <f t="shared" si="467"/>
        <v>131.15801643389614</v>
      </c>
      <c r="M55" s="283">
        <f>+M44-M33</f>
        <v>37.008784267844248</v>
      </c>
      <c r="N55" s="283">
        <f>+N44-N33</f>
        <v>720.38408098746368</v>
      </c>
      <c r="O55" s="283">
        <f t="shared" ref="O55:BX55" si="468">+O44-O33</f>
        <v>-72.14640528164955</v>
      </c>
      <c r="P55" s="283">
        <f t="shared" si="468"/>
        <v>-357.06309084071142</v>
      </c>
      <c r="Q55" s="283">
        <f t="shared" si="468"/>
        <v>-560.06500906637939</v>
      </c>
      <c r="R55" s="283">
        <f t="shared" si="468"/>
        <v>298.2310962262909</v>
      </c>
      <c r="S55" s="283">
        <f t="shared" si="468"/>
        <v>302.3440760587556</v>
      </c>
      <c r="T55" s="283">
        <f t="shared" si="468"/>
        <v>90.381099892874545</v>
      </c>
      <c r="U55" s="283">
        <f t="shared" si="468"/>
        <v>-878.5090448905712</v>
      </c>
      <c r="V55" s="283">
        <f t="shared" si="468"/>
        <v>-182.4675368939279</v>
      </c>
      <c r="W55" s="283">
        <f t="shared" si="468"/>
        <v>1378.343954264571</v>
      </c>
      <c r="X55" s="283">
        <f t="shared" si="468"/>
        <v>-60.460831324038622</v>
      </c>
      <c r="Y55" s="283">
        <f t="shared" si="468"/>
        <v>605.79762757274011</v>
      </c>
      <c r="Z55" s="283">
        <f t="shared" si="468"/>
        <v>-3132.3332803187382</v>
      </c>
      <c r="AA55" s="283">
        <f t="shared" si="468"/>
        <v>845.15813939914824</v>
      </c>
      <c r="AB55" s="283">
        <f t="shared" si="468"/>
        <v>-321.11270131193737</v>
      </c>
      <c r="AC55" s="283">
        <f t="shared" si="468"/>
        <v>-95.563854760122467</v>
      </c>
      <c r="AD55" s="283">
        <f t="shared" si="468"/>
        <v>-1134.61681855397</v>
      </c>
      <c r="AE55" s="283">
        <f t="shared" si="468"/>
        <v>-1181.4648168829904</v>
      </c>
      <c r="AF55" s="283">
        <f t="shared" si="468"/>
        <v>-425.72350422150339</v>
      </c>
      <c r="AG55" s="283">
        <f t="shared" si="468"/>
        <v>1033.9460116686409</v>
      </c>
      <c r="AH55" s="283">
        <f t="shared" si="468"/>
        <v>-315.59868646992118</v>
      </c>
      <c r="AI55" s="283">
        <f t="shared" si="468"/>
        <v>-546.40899948435674</v>
      </c>
      <c r="AJ55" s="283">
        <f t="shared" si="468"/>
        <v>97.850603149083952</v>
      </c>
      <c r="AK55" s="283">
        <f t="shared" si="468"/>
        <v>381.20120189183899</v>
      </c>
      <c r="AL55" s="283">
        <f t="shared" si="468"/>
        <v>-651.30679544949976</v>
      </c>
      <c r="AM55" s="283">
        <f t="shared" si="468"/>
        <v>-129.7160305225317</v>
      </c>
      <c r="AN55" s="283">
        <f t="shared" si="468"/>
        <v>-227.82924048356261</v>
      </c>
      <c r="AO55" s="283">
        <f t="shared" si="468"/>
        <v>148.49887718580146</v>
      </c>
      <c r="AP55" s="283">
        <f t="shared" si="468"/>
        <v>83.342750846140007</v>
      </c>
      <c r="AQ55" s="283">
        <f t="shared" si="468"/>
        <v>297.40365254103523</v>
      </c>
      <c r="AR55" s="283">
        <f t="shared" si="468"/>
        <v>-136.37027603141905</v>
      </c>
      <c r="AS55" s="283">
        <f t="shared" si="468"/>
        <v>-122.36744630411295</v>
      </c>
      <c r="AT55" s="283">
        <f t="shared" si="468"/>
        <v>-610.10654911324173</v>
      </c>
      <c r="AU55" s="283">
        <f t="shared" si="46"/>
        <v>39.180527355620541</v>
      </c>
      <c r="AV55" s="283">
        <f t="shared" si="47"/>
        <v>114.18448503304046</v>
      </c>
      <c r="AW55" s="283">
        <f t="shared" si="48"/>
        <v>-161.60867571863992</v>
      </c>
      <c r="AX55" s="283">
        <f t="shared" si="49"/>
        <v>139.40167976387499</v>
      </c>
      <c r="AY55" s="283">
        <f t="shared" si="50"/>
        <v>-201.62672894081891</v>
      </c>
      <c r="AZ55" s="283">
        <f t="shared" si="51"/>
        <v>-102.53613662873971</v>
      </c>
      <c r="BA55" s="283">
        <f t="shared" ref="BA55:BA63" si="469">+SUM(FO55:FQ55)</f>
        <v>516.25511560350833</v>
      </c>
      <c r="BB55" s="283">
        <f t="shared" ref="BB55:BB63" si="470">+SUM(FP55:FR55)</f>
        <v>433.18898247161803</v>
      </c>
      <c r="BC55" s="283">
        <f t="shared" ref="BC55:BC63" si="471">+SUM(FQ55:FS55)</f>
        <v>669.4677053487942</v>
      </c>
      <c r="BD55" s="283">
        <f t="shared" ref="BD55:BD63" si="472">+SUM(FZ55:GB55)</f>
        <v>606.34649582819281</v>
      </c>
      <c r="BE55" s="283">
        <f t="shared" ref="BE55:BE63" si="473">+SUM(GC55:GE55)</f>
        <v>-242.68551157654952</v>
      </c>
      <c r="BF55" s="283">
        <f>+SUM(GF55:GH55)</f>
        <v>99.556687843142413</v>
      </c>
      <c r="BG55" s="283">
        <f t="shared" si="468"/>
        <v>644.59510268975123</v>
      </c>
      <c r="BH55" s="283">
        <f t="shared" si="468"/>
        <v>-516.57462185249869</v>
      </c>
      <c r="BI55" s="283">
        <f t="shared" si="468"/>
        <v>-200.16688611890208</v>
      </c>
      <c r="BJ55" s="283">
        <f t="shared" si="468"/>
        <v>-411.55226261198254</v>
      </c>
      <c r="BK55" s="283">
        <f t="shared" si="468"/>
        <v>-88.594488566470432</v>
      </c>
      <c r="BL55" s="283">
        <f t="shared" si="468"/>
        <v>143.08366033774155</v>
      </c>
      <c r="BM55" s="283">
        <f t="shared" si="468"/>
        <v>-91.234177926449888</v>
      </c>
      <c r="BN55" s="283">
        <f t="shared" si="468"/>
        <v>-471.2406940717708</v>
      </c>
      <c r="BO55" s="283">
        <f t="shared" si="468"/>
        <v>2.4098629318413032</v>
      </c>
      <c r="BP55" s="283">
        <f t="shared" si="468"/>
        <v>-483.6931358602742</v>
      </c>
      <c r="BQ55" s="283">
        <f t="shared" si="468"/>
        <v>-234.3594066332663</v>
      </c>
      <c r="BR55" s="283">
        <f t="shared" si="468"/>
        <v>1016.2836387198308</v>
      </c>
      <c r="BS55" s="283">
        <f t="shared" si="468"/>
        <v>7.0209057138554272</v>
      </c>
      <c r="BT55" s="283">
        <f t="shared" si="468"/>
        <v>-79.034855669120361</v>
      </c>
      <c r="BU55" s="283">
        <f t="shared" si="468"/>
        <v>374.35802601402054</v>
      </c>
      <c r="BV55" s="283">
        <f t="shared" si="468"/>
        <v>-1.5848910387086335</v>
      </c>
      <c r="BW55" s="283">
        <f t="shared" si="468"/>
        <v>-227.75575270714046</v>
      </c>
      <c r="BX55" s="283">
        <f t="shared" si="468"/>
        <v>319.72174363872364</v>
      </c>
      <c r="BY55" s="283">
        <f t="shared" ref="BY55:EJ55" si="474">+BY44-BY33</f>
        <v>-424.41446577465786</v>
      </c>
      <c r="BZ55" s="283">
        <f t="shared" si="474"/>
        <v>-185.26654970840457</v>
      </c>
      <c r="CA55" s="283">
        <f t="shared" si="474"/>
        <v>-268.82802940750889</v>
      </c>
      <c r="CB55" s="283">
        <f t="shared" si="474"/>
        <v>-411.66413584990255</v>
      </c>
      <c r="CC55" s="283">
        <f t="shared" si="474"/>
        <v>58.645232777674892</v>
      </c>
      <c r="CD55" s="283">
        <f t="shared" si="474"/>
        <v>170.55136617830021</v>
      </c>
      <c r="CE55" s="283">
        <f t="shared" si="474"/>
        <v>554.16968087701673</v>
      </c>
      <c r="CF55" s="283">
        <f t="shared" si="474"/>
        <v>663.00390301365485</v>
      </c>
      <c r="CG55" s="283">
        <f t="shared" si="474"/>
        <v>161.17037037389957</v>
      </c>
      <c r="CH55" s="283">
        <f t="shared" si="474"/>
        <v>179.32444090386764</v>
      </c>
      <c r="CI55" s="283">
        <f t="shared" si="474"/>
        <v>122.28171546459862</v>
      </c>
      <c r="CJ55" s="283">
        <f t="shared" si="474"/>
        <v>-362.06698769250488</v>
      </c>
      <c r="CK55" s="283">
        <f t="shared" si="474"/>
        <v>517.84418458569758</v>
      </c>
      <c r="CL55" s="283">
        <f t="shared" si="474"/>
        <v>-90.942335239393742</v>
      </c>
      <c r="CM55" s="283">
        <f t="shared" si="474"/>
        <v>178.89577822643616</v>
      </c>
      <c r="CN55" s="283">
        <f t="shared" si="474"/>
        <v>-399.95002045545255</v>
      </c>
      <c r="CO55" s="283">
        <f t="shared" si="474"/>
        <v>-678.94119420126299</v>
      </c>
      <c r="CP55" s="283">
        <f t="shared" si="474"/>
        <v>-2053.4420656620223</v>
      </c>
      <c r="CQ55" s="283">
        <f t="shared" si="474"/>
        <v>1037.6444751930908</v>
      </c>
      <c r="CR55" s="283">
        <f t="shared" si="474"/>
        <v>433.11104888407226</v>
      </c>
      <c r="CS55" s="283">
        <f t="shared" si="474"/>
        <v>-625.59738467801458</v>
      </c>
      <c r="CT55" s="283">
        <f t="shared" si="474"/>
        <v>-46.561509502120884</v>
      </c>
      <c r="CU55" s="283">
        <f t="shared" si="474"/>
        <v>146.36850289970619</v>
      </c>
      <c r="CV55" s="283">
        <f t="shared" si="474"/>
        <v>-420.91969470952267</v>
      </c>
      <c r="CW55" s="283">
        <f t="shared" si="474"/>
        <v>-266.41601353084036</v>
      </c>
      <c r="CX55" s="283">
        <f t="shared" si="474"/>
        <v>-255.75677871827963</v>
      </c>
      <c r="CY55" s="283">
        <f t="shared" si="474"/>
        <v>426.60893748899753</v>
      </c>
      <c r="CZ55" s="283">
        <f t="shared" si="474"/>
        <v>192.53463434174921</v>
      </c>
      <c r="DA55" s="283">
        <f t="shared" si="474"/>
        <v>-479.824567117828</v>
      </c>
      <c r="DB55" s="283">
        <f t="shared" si="474"/>
        <v>-847.32688577789122</v>
      </c>
      <c r="DC55" s="283">
        <f t="shared" si="474"/>
        <v>-732.61926285391746</v>
      </c>
      <c r="DD55" s="283">
        <f t="shared" si="474"/>
        <v>122.9368383286768</v>
      </c>
      <c r="DE55" s="283">
        <f t="shared" si="474"/>
        <v>-571.78239235774959</v>
      </c>
      <c r="DF55" s="283">
        <f t="shared" si="474"/>
        <v>-241.82891813492665</v>
      </c>
      <c r="DG55" s="283">
        <f t="shared" si="474"/>
        <v>955.2550507222154</v>
      </c>
      <c r="DH55" s="283">
        <f t="shared" si="474"/>
        <v>-1139.1496368087921</v>
      </c>
      <c r="DI55" s="283">
        <f t="shared" si="474"/>
        <v>798.5623497402903</v>
      </c>
      <c r="DJ55" s="283">
        <f t="shared" si="474"/>
        <v>66.446501874923115</v>
      </c>
      <c r="DK55" s="283">
        <f t="shared" si="474"/>
        <v>168.93716005342765</v>
      </c>
      <c r="DL55" s="283">
        <f t="shared" si="474"/>
        <v>-445.67526654633957</v>
      </c>
      <c r="DM55" s="283">
        <f t="shared" si="474"/>
        <v>-190.48238624995042</v>
      </c>
      <c r="DN55" s="283">
        <f t="shared" si="474"/>
        <v>320.55896632636859</v>
      </c>
      <c r="DO55" s="283">
        <f t="shared" si="474"/>
        <v>-144.77213890792018</v>
      </c>
      <c r="DP55" s="283">
        <f t="shared" si="474"/>
        <v>-363.64538021232534</v>
      </c>
      <c r="DQ55" s="283">
        <f t="shared" si="474"/>
        <v>-37.991480364111226</v>
      </c>
      <c r="DR55" s="283">
        <f t="shared" si="474"/>
        <v>39.022043461131148</v>
      </c>
      <c r="DS55" s="283">
        <f t="shared" si="474"/>
        <v>48.59427716268651</v>
      </c>
      <c r="DT55" s="283">
        <f t="shared" si="474"/>
        <v>10.234282525266281</v>
      </c>
      <c r="DU55" s="283">
        <f t="shared" si="474"/>
        <v>126.75935890674373</v>
      </c>
      <c r="DV55" s="283">
        <f t="shared" si="474"/>
        <v>140.79330708785767</v>
      </c>
      <c r="DW55" s="283">
        <f t="shared" si="474"/>
        <v>113.64853589723759</v>
      </c>
      <c r="DX55" s="283">
        <f t="shared" si="474"/>
        <v>-207.63404968621904</v>
      </c>
      <c r="DY55" s="283">
        <f t="shared" si="474"/>
        <v>526.61995904262744</v>
      </c>
      <c r="DZ55" s="283">
        <f t="shared" si="474"/>
        <v>-970.29270480590822</v>
      </c>
      <c r="EA55" s="283">
        <f t="shared" si="474"/>
        <v>-21.142430950747212</v>
      </c>
      <c r="EB55" s="283">
        <f t="shared" si="474"/>
        <v>196.28329251135085</v>
      </c>
      <c r="EC55" s="283">
        <f t="shared" si="474"/>
        <v>-304.85689208313534</v>
      </c>
      <c r="ED55" s="283">
        <f t="shared" si="474"/>
        <v>66.893476531628608</v>
      </c>
      <c r="EE55" s="283">
        <f t="shared" si="474"/>
        <v>-416.57373009832332</v>
      </c>
      <c r="EF55" s="283">
        <f t="shared" si="474"/>
        <v>121.85101308313216</v>
      </c>
      <c r="EG55" s="283">
        <f t="shared" si="474"/>
        <v>-76.865677569460274</v>
      </c>
      <c r="EH55" s="283">
        <f t="shared" si="474"/>
        <v>-21.149836293562402</v>
      </c>
      <c r="EI55" s="283">
        <f t="shared" si="474"/>
        <v>246.51439104882411</v>
      </c>
      <c r="EJ55" s="283">
        <f t="shared" si="474"/>
        <v>189.56315840909269</v>
      </c>
      <c r="EK55" s="283">
        <f t="shared" ref="EK55:EX55" si="475">+EK44-EK33</f>
        <v>-169.42489000569094</v>
      </c>
      <c r="EL55" s="283">
        <f t="shared" si="475"/>
        <v>63.204482442738481</v>
      </c>
      <c r="EM55" s="283">
        <f t="shared" si="475"/>
        <v>-182.20386603250472</v>
      </c>
      <c r="EN55" s="283">
        <f t="shared" si="475"/>
        <v>141.69849637902593</v>
      </c>
      <c r="EO55" s="283">
        <f t="shared" si="475"/>
        <v>337.90902219451402</v>
      </c>
      <c r="EP55" s="283">
        <f t="shared" si="475"/>
        <v>-232.65134748399896</v>
      </c>
      <c r="EQ55" s="283">
        <f t="shared" si="475"/>
        <v>162.10791642739105</v>
      </c>
      <c r="ER55" s="283">
        <f t="shared" si="475"/>
        <v>-65.826844974811138</v>
      </c>
      <c r="ES55" s="283">
        <f t="shared" si="475"/>
        <v>-131.91555246250027</v>
      </c>
      <c r="ET55" s="283">
        <f t="shared" si="475"/>
        <v>88.246514779579002</v>
      </c>
      <c r="EU55" s="283">
        <f t="shared" si="475"/>
        <v>-78.698408621191561</v>
      </c>
      <c r="EV55" s="283">
        <f t="shared" si="475"/>
        <v>-25.688685525436313</v>
      </c>
      <c r="EW55" s="283">
        <f t="shared" si="475"/>
        <v>289.33115851972639</v>
      </c>
      <c r="EX55" s="283">
        <f t="shared" si="475"/>
        <v>-873.7490221075318</v>
      </c>
      <c r="EY55" s="283">
        <f t="shared" ref="EY55:FC55" si="476">+EY44-EY33</f>
        <v>0.90356310466000878</v>
      </c>
      <c r="EZ55" s="283">
        <f t="shared" si="476"/>
        <v>3.5924886039025523</v>
      </c>
      <c r="FA55" s="283">
        <f t="shared" si="476"/>
        <v>34.68447564705798</v>
      </c>
      <c r="FB55" s="283">
        <f t="shared" si="476"/>
        <v>118.9994076342042</v>
      </c>
      <c r="FC55" s="283">
        <f t="shared" si="476"/>
        <v>105.65265946766971</v>
      </c>
      <c r="FD55" s="283">
        <f t="shared" ref="FD55:FK55" si="477">+FD44-FD33</f>
        <v>-110.46758206883345</v>
      </c>
      <c r="FE55" s="283">
        <f t="shared" si="477"/>
        <v>162.88509004810749</v>
      </c>
      <c r="FF55" s="283">
        <f t="shared" si="477"/>
        <v>31.061397935996411</v>
      </c>
      <c r="FG55" s="283">
        <f t="shared" si="477"/>
        <v>-355.55516370274381</v>
      </c>
      <c r="FH55" s="283">
        <f t="shared" si="477"/>
        <v>124.46548412065135</v>
      </c>
      <c r="FI55" s="283">
        <f t="shared" si="477"/>
        <v>219.70511323529956</v>
      </c>
      <c r="FJ55" s="283">
        <f t="shared" si="477"/>
        <v>-204.76891759207592</v>
      </c>
      <c r="FK55" s="283">
        <f t="shared" si="477"/>
        <v>-212.44934993647519</v>
      </c>
      <c r="FL55" s="283">
        <f t="shared" ref="FL55:FR55" si="478">+FL44-FL33</f>
        <v>-204.69449393413743</v>
      </c>
      <c r="FM55" s="283">
        <f t="shared" si="478"/>
        <v>215.51711492979371</v>
      </c>
      <c r="FN55" s="283">
        <f t="shared" si="478"/>
        <v>-245.84224454649734</v>
      </c>
      <c r="FO55" s="283">
        <f t="shared" si="478"/>
        <v>184.28372253900108</v>
      </c>
      <c r="FP55" s="283">
        <f t="shared" si="478"/>
        <v>-40.977614621243447</v>
      </c>
      <c r="FQ55" s="283">
        <f t="shared" si="478"/>
        <v>372.94900768575064</v>
      </c>
      <c r="FR55" s="283">
        <f t="shared" si="478"/>
        <v>101.21758940711084</v>
      </c>
      <c r="FS55" s="283">
        <f t="shared" ref="FS55" si="479">+FS44-FS33</f>
        <v>195.30110825593266</v>
      </c>
      <c r="FT55" s="283">
        <f t="shared" ref="FT55:FU55" si="480">+FT44-FT33</f>
        <v>-25.639685842377219</v>
      </c>
      <c r="FU55" s="283">
        <f t="shared" si="480"/>
        <v>-42.41898450377596</v>
      </c>
      <c r="FV55" s="283">
        <f t="shared" ref="FV55:FW55" si="481">+FV44-FV33</f>
        <v>-260.23738516523804</v>
      </c>
      <c r="FW55" s="283">
        <f t="shared" si="481"/>
        <v>119.50957695931618</v>
      </c>
      <c r="FX55" s="283">
        <f t="shared" ref="FX55:FY55" si="482">+FX44-FX33</f>
        <v>-254.63108450526443</v>
      </c>
      <c r="FY55" s="283">
        <f t="shared" si="482"/>
        <v>392.28791643862507</v>
      </c>
      <c r="FZ55" s="283">
        <f t="shared" ref="FZ55:GA55" si="483">+FZ44-FZ33</f>
        <v>259.03337692793946</v>
      </c>
      <c r="GA55" s="283">
        <f t="shared" si="483"/>
        <v>183.52415018851468</v>
      </c>
      <c r="GB55" s="283">
        <f t="shared" ref="GB55:GC55" si="484">+GB44-GB33</f>
        <v>163.78896871173868</v>
      </c>
      <c r="GC55" s="283">
        <f t="shared" si="484"/>
        <v>-216.30705808335108</v>
      </c>
      <c r="GD55" s="283">
        <f t="shared" ref="GD55:GG55" si="485">+GD44-GD33</f>
        <v>2.1263689932180796</v>
      </c>
      <c r="GE55" s="283">
        <f t="shared" si="485"/>
        <v>-28.504822486416515</v>
      </c>
      <c r="GF55" s="283">
        <f t="shared" si="485"/>
        <v>87.41763108494024</v>
      </c>
      <c r="GG55" s="283">
        <f t="shared" si="485"/>
        <v>-435.27411844013511</v>
      </c>
      <c r="GH55" s="283">
        <f t="shared" ref="GH55" si="486">+GH44-GH33</f>
        <v>447.41317519833729</v>
      </c>
    </row>
    <row r="56" spans="2:202" s="215" customFormat="1">
      <c r="B56" s="292" t="s">
        <v>7</v>
      </c>
      <c r="C56" s="345" t="s">
        <v>131</v>
      </c>
      <c r="D56" s="332">
        <f t="shared" ref="D56:E63" si="487">+D45-D34</f>
        <v>-310.10221092388019</v>
      </c>
      <c r="E56" s="284">
        <f t="shared" si="487"/>
        <v>-949.20014464037649</v>
      </c>
      <c r="F56" s="284">
        <f t="shared" ref="F56:J56" si="488">+F45-F34</f>
        <v>-413.04579682401891</v>
      </c>
      <c r="G56" s="284">
        <f t="shared" si="488"/>
        <v>-842.15962618815502</v>
      </c>
      <c r="H56" s="284">
        <f t="shared" si="488"/>
        <v>-666.20054921987958</v>
      </c>
      <c r="I56" s="284">
        <f t="shared" si="488"/>
        <v>-338.48723815847461</v>
      </c>
      <c r="J56" s="284">
        <f t="shared" si="488"/>
        <v>126.81015385272076</v>
      </c>
      <c r="K56" s="284">
        <f t="shared" ref="K56:M56" si="489">+K45-K34</f>
        <v>-478.58772064014011</v>
      </c>
      <c r="L56" s="284">
        <f t="shared" si="489"/>
        <v>-31.767822499744852</v>
      </c>
      <c r="M56" s="284">
        <f t="shared" si="489"/>
        <v>217.30111213199348</v>
      </c>
      <c r="N56" s="284">
        <f t="shared" ref="N56" si="490">+N45-N34</f>
        <v>1049.9427241061803</v>
      </c>
      <c r="O56" s="284">
        <f t="shared" ref="O56:BW56" si="491">+O45-O34</f>
        <v>-194.22202202416611</v>
      </c>
      <c r="P56" s="284">
        <f t="shared" si="491"/>
        <v>-348.47752764197764</v>
      </c>
      <c r="Q56" s="284">
        <f t="shared" si="491"/>
        <v>-324.07650657196223</v>
      </c>
      <c r="R56" s="284">
        <f t="shared" si="491"/>
        <v>556.67384531422613</v>
      </c>
      <c r="S56" s="284">
        <f t="shared" si="491"/>
        <v>134.47983105827893</v>
      </c>
      <c r="T56" s="284">
        <f t="shared" si="491"/>
        <v>107.07426165648235</v>
      </c>
      <c r="U56" s="284">
        <f t="shared" si="491"/>
        <v>-1014.4294468694495</v>
      </c>
      <c r="V56" s="284">
        <f t="shared" si="491"/>
        <v>-176.32479048568803</v>
      </c>
      <c r="W56" s="284">
        <f t="shared" si="491"/>
        <v>1399.9718545981173</v>
      </c>
      <c r="X56" s="284">
        <f t="shared" si="491"/>
        <v>-70.876228507961969</v>
      </c>
      <c r="Y56" s="284">
        <f t="shared" si="491"/>
        <v>478.85832898799686</v>
      </c>
      <c r="Z56" s="284">
        <f t="shared" si="491"/>
        <v>-2220.9997519021722</v>
      </c>
      <c r="AA56" s="284">
        <f t="shared" si="491"/>
        <v>216.15580929900671</v>
      </c>
      <c r="AB56" s="284">
        <f t="shared" si="491"/>
        <v>-95.651596031752661</v>
      </c>
      <c r="AC56" s="284">
        <f t="shared" si="491"/>
        <v>-171.8643741728356</v>
      </c>
      <c r="AD56" s="284">
        <f t="shared" si="491"/>
        <v>-790.7994652825746</v>
      </c>
      <c r="AE56" s="284">
        <f t="shared" si="491"/>
        <v>-1335.1450124795726</v>
      </c>
      <c r="AF56" s="284">
        <f t="shared" si="491"/>
        <v>-316.49344270692814</v>
      </c>
      <c r="AG56" s="284">
        <f t="shared" si="491"/>
        <v>1121.0402727780156</v>
      </c>
      <c r="AH56" s="284">
        <f t="shared" si="491"/>
        <v>-135.6023668113944</v>
      </c>
      <c r="AI56" s="284">
        <f t="shared" si="491"/>
        <v>-542.17610586441913</v>
      </c>
      <c r="AJ56" s="284">
        <f t="shared" si="491"/>
        <v>232.9662355407807</v>
      </c>
      <c r="AK56" s="284">
        <f t="shared" si="491"/>
        <v>414.42748717640416</v>
      </c>
      <c r="AL56" s="284">
        <f t="shared" si="491"/>
        <v>-443.70485501124017</v>
      </c>
      <c r="AM56" s="284">
        <f t="shared" si="491"/>
        <v>-20.91562400622513</v>
      </c>
      <c r="AN56" s="284">
        <f t="shared" si="491"/>
        <v>-246.73764417218888</v>
      </c>
      <c r="AO56" s="284">
        <f t="shared" si="491"/>
        <v>212.25132426920504</v>
      </c>
      <c r="AP56" s="284">
        <f t="shared" si="491"/>
        <v>182.21209776192973</v>
      </c>
      <c r="AQ56" s="284">
        <f t="shared" si="491"/>
        <v>408.33262932739473</v>
      </c>
      <c r="AR56" s="284">
        <f t="shared" si="491"/>
        <v>-173.4877959148962</v>
      </c>
      <c r="AS56" s="284">
        <f t="shared" si="491"/>
        <v>-139.3189592184051</v>
      </c>
      <c r="AT56" s="284">
        <f t="shared" si="491"/>
        <v>-574.11359483423348</v>
      </c>
      <c r="AU56" s="284">
        <f t="shared" si="46"/>
        <v>117.76872021562708</v>
      </c>
      <c r="AV56" s="284">
        <f t="shared" si="47"/>
        <v>-90.497851336990891</v>
      </c>
      <c r="AW56" s="284">
        <f t="shared" si="48"/>
        <v>-83.612532318616559</v>
      </c>
      <c r="AX56" s="284">
        <f t="shared" si="49"/>
        <v>24.573840940235527</v>
      </c>
      <c r="AY56" s="284">
        <f t="shared" si="50"/>
        <v>67.341476339183316</v>
      </c>
      <c r="AZ56" s="284">
        <f t="shared" si="51"/>
        <v>-239.93512335273977</v>
      </c>
      <c r="BA56" s="284">
        <f t="shared" si="469"/>
        <v>230.33823735950745</v>
      </c>
      <c r="BB56" s="284">
        <f t="shared" si="470"/>
        <v>427.44758324391267</v>
      </c>
      <c r="BC56" s="284">
        <f t="shared" si="471"/>
        <v>667.89431302138905</v>
      </c>
      <c r="BD56" s="284">
        <f t="shared" si="472"/>
        <v>465.50146127819443</v>
      </c>
      <c r="BE56" s="284">
        <f t="shared" si="473"/>
        <v>51.376101043450547</v>
      </c>
      <c r="BF56" s="284">
        <f t="shared" ref="BF56:BF63" si="492">+SUM(GF56:GH56)</f>
        <v>274.27247584085796</v>
      </c>
      <c r="BG56" s="284">
        <f t="shared" si="491"/>
        <v>654.00315295032783</v>
      </c>
      <c r="BH56" s="284">
        <f t="shared" si="491"/>
        <v>-576.3423416353869</v>
      </c>
      <c r="BI56" s="284">
        <f t="shared" si="491"/>
        <v>-271.88283333910704</v>
      </c>
      <c r="BJ56" s="284">
        <f t="shared" si="491"/>
        <v>-358.92140709920022</v>
      </c>
      <c r="BK56" s="284">
        <f t="shared" si="491"/>
        <v>30.118882405482509</v>
      </c>
      <c r="BL56" s="284">
        <f t="shared" si="491"/>
        <v>-19.67500294825993</v>
      </c>
      <c r="BM56" s="284">
        <f t="shared" si="491"/>
        <v>-37.312353721143552</v>
      </c>
      <c r="BN56" s="284">
        <f t="shared" si="491"/>
        <v>-380.45004675582209</v>
      </c>
      <c r="BO56" s="284">
        <f t="shared" si="491"/>
        <v>93.685893905003468</v>
      </c>
      <c r="BP56" s="284">
        <f t="shared" si="491"/>
        <v>-420.40908445783077</v>
      </c>
      <c r="BQ56" s="284">
        <f t="shared" si="491"/>
        <v>-10.296098519837642</v>
      </c>
      <c r="BR56" s="284">
        <f t="shared" si="491"/>
        <v>987.37902829189443</v>
      </c>
      <c r="BS56" s="284">
        <f t="shared" si="491"/>
        <v>-98.906765545489748</v>
      </c>
      <c r="BT56" s="284">
        <f t="shared" si="491"/>
        <v>-51.079392546275926</v>
      </c>
      <c r="BU56" s="284">
        <f t="shared" si="491"/>
        <v>284.46598915004461</v>
      </c>
      <c r="BV56" s="284">
        <f t="shared" si="491"/>
        <v>1.1304678590420281E-2</v>
      </c>
      <c r="BW56" s="284">
        <f t="shared" si="491"/>
        <v>-208.05006776295511</v>
      </c>
      <c r="BX56" s="284">
        <f t="shared" ref="BX56:EI56" si="493">+BX45-BX34</f>
        <v>315.1130247408471</v>
      </c>
      <c r="BY56" s="284">
        <f t="shared" si="493"/>
        <v>-432.84266875303297</v>
      </c>
      <c r="BZ56" s="284">
        <f t="shared" si="493"/>
        <v>-289.90244368859669</v>
      </c>
      <c r="CA56" s="284">
        <f t="shared" si="493"/>
        <v>-291.68433442781986</v>
      </c>
      <c r="CB56" s="284">
        <f t="shared" si="493"/>
        <v>-294.74483584880164</v>
      </c>
      <c r="CC56" s="284">
        <f t="shared" si="493"/>
        <v>-145.32652770032405</v>
      </c>
      <c r="CD56" s="284">
        <f t="shared" si="493"/>
        <v>263.74657306343761</v>
      </c>
      <c r="CE56" s="284">
        <f t="shared" si="493"/>
        <v>528.00509060739114</v>
      </c>
      <c r="CF56" s="284">
        <f t="shared" si="493"/>
        <v>678.0001257668165</v>
      </c>
      <c r="CG56" s="284">
        <f t="shared" si="493"/>
        <v>193.96663822390974</v>
      </c>
      <c r="CH56" s="284">
        <f t="shared" si="493"/>
        <v>165.07754441556153</v>
      </c>
      <c r="CI56" s="284">
        <f t="shared" si="493"/>
        <v>172.53789092097486</v>
      </c>
      <c r="CJ56" s="284">
        <f t="shared" si="493"/>
        <v>-408.49166384449836</v>
      </c>
      <c r="CK56" s="284">
        <f t="shared" si="493"/>
        <v>425.80087055036654</v>
      </c>
      <c r="CL56" s="284">
        <f t="shared" si="493"/>
        <v>-118.94795358128141</v>
      </c>
      <c r="CM56" s="284">
        <f t="shared" si="493"/>
        <v>172.00541201891178</v>
      </c>
      <c r="CN56" s="284">
        <f t="shared" si="493"/>
        <v>-296.09176517990397</v>
      </c>
      <c r="CO56" s="284">
        <f t="shared" si="493"/>
        <v>-616.44107382239326</v>
      </c>
      <c r="CP56" s="284">
        <f t="shared" si="493"/>
        <v>-1308.4669128998748</v>
      </c>
      <c r="CQ56" s="284">
        <f t="shared" si="493"/>
        <v>83.188765858966917</v>
      </c>
      <c r="CR56" s="284">
        <f t="shared" si="493"/>
        <v>792.48041618166008</v>
      </c>
      <c r="CS56" s="284">
        <f t="shared" si="493"/>
        <v>-659.51337274162029</v>
      </c>
      <c r="CT56" s="284">
        <f t="shared" si="493"/>
        <v>37.945338043101373</v>
      </c>
      <c r="CU56" s="284">
        <f t="shared" si="493"/>
        <v>141.46110786576446</v>
      </c>
      <c r="CV56" s="284">
        <f t="shared" si="493"/>
        <v>-275.05804194061852</v>
      </c>
      <c r="CW56" s="284">
        <f t="shared" si="493"/>
        <v>-100.66021799379359</v>
      </c>
      <c r="CX56" s="284">
        <f t="shared" si="493"/>
        <v>-203.19220274688445</v>
      </c>
      <c r="CY56" s="284">
        <f t="shared" si="493"/>
        <v>131.9880465678425</v>
      </c>
      <c r="CZ56" s="284">
        <f t="shared" si="493"/>
        <v>201.83925027437203</v>
      </c>
      <c r="DA56" s="284">
        <f t="shared" si="493"/>
        <v>-386.09766210199246</v>
      </c>
      <c r="DB56" s="284">
        <f t="shared" si="493"/>
        <v>-606.54105345495464</v>
      </c>
      <c r="DC56" s="284">
        <f t="shared" si="493"/>
        <v>-777.17768012260717</v>
      </c>
      <c r="DD56" s="284">
        <f t="shared" si="493"/>
        <v>-65.182118421463201</v>
      </c>
      <c r="DE56" s="284">
        <f t="shared" si="493"/>
        <v>-492.78521393550227</v>
      </c>
      <c r="DF56" s="284">
        <f t="shared" si="493"/>
        <v>-174.07835787650646</v>
      </c>
      <c r="DG56" s="284">
        <f t="shared" si="493"/>
        <v>968.60761969109421</v>
      </c>
      <c r="DH56" s="284">
        <f t="shared" si="493"/>
        <v>-1111.0227045215158</v>
      </c>
      <c r="DI56" s="284">
        <f t="shared" si="493"/>
        <v>809.85534736799855</v>
      </c>
      <c r="DJ56" s="284">
        <f t="shared" si="493"/>
        <v>60.691311654427409</v>
      </c>
      <c r="DK56" s="284">
        <f t="shared" si="493"/>
        <v>250.49361375558976</v>
      </c>
      <c r="DL56" s="284">
        <f t="shared" si="493"/>
        <v>-331.06512879551155</v>
      </c>
      <c r="DM56" s="284">
        <f t="shared" si="493"/>
        <v>-160.59426360494308</v>
      </c>
      <c r="DN56" s="284">
        <f t="shared" si="493"/>
        <v>356.05702558906069</v>
      </c>
      <c r="DO56" s="284">
        <f t="shared" si="493"/>
        <v>-189.73744293826849</v>
      </c>
      <c r="DP56" s="284">
        <f t="shared" si="493"/>
        <v>-309.66827362487641</v>
      </c>
      <c r="DQ56" s="284">
        <f t="shared" si="493"/>
        <v>-42.770389301274236</v>
      </c>
      <c r="DR56" s="284">
        <f t="shared" si="493"/>
        <v>70.21660970733484</v>
      </c>
      <c r="DS56" s="284">
        <f t="shared" si="493"/>
        <v>97.486031284809314</v>
      </c>
      <c r="DT56" s="284">
        <f t="shared" si="493"/>
        <v>65.263594548636547</v>
      </c>
      <c r="DU56" s="284">
        <f t="shared" si="493"/>
        <v>63.603985813902568</v>
      </c>
      <c r="DV56" s="284">
        <f t="shared" si="493"/>
        <v>202.31487894291638</v>
      </c>
      <c r="DW56" s="284">
        <f t="shared" si="493"/>
        <v>148.50862241958521</v>
      </c>
      <c r="DX56" s="284">
        <f t="shared" si="493"/>
        <v>-215.07866184173389</v>
      </c>
      <c r="DY56" s="284">
        <f t="shared" si="493"/>
        <v>586.43207856269782</v>
      </c>
      <c r="DZ56" s="284">
        <f t="shared" si="493"/>
        <v>-815.05827173220405</v>
      </c>
      <c r="EA56" s="284">
        <f t="shared" si="493"/>
        <v>12.917953168218787</v>
      </c>
      <c r="EB56" s="284">
        <f t="shared" si="493"/>
        <v>206.36279143462821</v>
      </c>
      <c r="EC56" s="284">
        <f t="shared" si="493"/>
        <v>-240.19636860907212</v>
      </c>
      <c r="ED56" s="284">
        <f t="shared" si="493"/>
        <v>57.676856112371752</v>
      </c>
      <c r="EE56" s="284">
        <f t="shared" si="493"/>
        <v>-406.94293982798808</v>
      </c>
      <c r="EF56" s="284">
        <f t="shared" si="493"/>
        <v>102.52843954342745</v>
      </c>
      <c r="EG56" s="284">
        <f t="shared" si="493"/>
        <v>-49.482073475963944</v>
      </c>
      <c r="EH56" s="284">
        <f t="shared" si="493"/>
        <v>2.112444116439292</v>
      </c>
      <c r="EI56" s="284">
        <f t="shared" si="493"/>
        <v>259.62095362872969</v>
      </c>
      <c r="EJ56" s="284">
        <f t="shared" ref="EJ56:EX56" si="494">+EJ45-EJ34</f>
        <v>197.41189028909207</v>
      </c>
      <c r="EK56" s="284">
        <f t="shared" si="494"/>
        <v>-135.13171591782043</v>
      </c>
      <c r="EL56" s="284">
        <f t="shared" si="494"/>
        <v>119.93192339065808</v>
      </c>
      <c r="EM56" s="284">
        <f t="shared" si="494"/>
        <v>-303.97378801529021</v>
      </c>
      <c r="EN56" s="284">
        <f t="shared" si="494"/>
        <v>188.71784228980772</v>
      </c>
      <c r="EO56" s="284">
        <f t="shared" si="494"/>
        <v>523.58857505287722</v>
      </c>
      <c r="EP56" s="284">
        <f t="shared" si="494"/>
        <v>-235.71324689988955</v>
      </c>
      <c r="EQ56" s="284">
        <f t="shared" si="494"/>
        <v>98.506373299037705</v>
      </c>
      <c r="ER56" s="284">
        <f t="shared" si="494"/>
        <v>-36.280922314044233</v>
      </c>
      <c r="ES56" s="284">
        <f t="shared" si="494"/>
        <v>-156.85273274891927</v>
      </c>
      <c r="ET56" s="284">
        <f t="shared" si="494"/>
        <v>92.122864958101445</v>
      </c>
      <c r="EU56" s="284">
        <f t="shared" si="494"/>
        <v>-74.589091427587505</v>
      </c>
      <c r="EV56" s="284">
        <f t="shared" si="494"/>
        <v>-17.813366637371701</v>
      </c>
      <c r="EW56" s="284">
        <f t="shared" si="494"/>
        <v>266.00633453436728</v>
      </c>
      <c r="EX56" s="284">
        <f t="shared" si="494"/>
        <v>-822.30656273122895</v>
      </c>
      <c r="EY56" s="284">
        <f t="shared" ref="EY56:FC56" si="495">+EY45-EY34</f>
        <v>18.423713864627473</v>
      </c>
      <c r="EZ56" s="284">
        <f t="shared" si="495"/>
        <v>149.71910673393307</v>
      </c>
      <c r="FA56" s="284">
        <f t="shared" si="495"/>
        <v>-50.374100382933463</v>
      </c>
      <c r="FB56" s="284">
        <f t="shared" si="495"/>
        <v>159.3111449541978</v>
      </c>
      <c r="FC56" s="284">
        <f t="shared" si="495"/>
        <v>-86.212524732330678</v>
      </c>
      <c r="FD56" s="284">
        <f t="shared" ref="FD56:FK56" si="496">+FD45-FD34</f>
        <v>-163.59647155885801</v>
      </c>
      <c r="FE56" s="284">
        <f t="shared" si="496"/>
        <v>145.60299165810602</v>
      </c>
      <c r="FF56" s="284">
        <f t="shared" si="496"/>
        <v>57.468056896028202</v>
      </c>
      <c r="FG56" s="284">
        <f t="shared" si="496"/>
        <v>-286.68358087275078</v>
      </c>
      <c r="FH56" s="284">
        <f t="shared" si="496"/>
        <v>25.874721040650911</v>
      </c>
      <c r="FI56" s="284">
        <f t="shared" si="496"/>
        <v>112.92333526530263</v>
      </c>
      <c r="FJ56" s="284">
        <f t="shared" si="496"/>
        <v>-114.22421536571801</v>
      </c>
      <c r="FK56" s="284">
        <f t="shared" si="496"/>
        <v>-226.46428070647198</v>
      </c>
      <c r="FL56" s="284">
        <f t="shared" ref="FL56:FR56" si="497">+FL45-FL34</f>
        <v>-67.12901935413646</v>
      </c>
      <c r="FM56" s="284">
        <f t="shared" si="497"/>
        <v>360.93477639979176</v>
      </c>
      <c r="FN56" s="284">
        <f t="shared" si="497"/>
        <v>-218.58636573649551</v>
      </c>
      <c r="FO56" s="284">
        <f t="shared" si="497"/>
        <v>28.428141189002531</v>
      </c>
      <c r="FP56" s="284">
        <f t="shared" si="497"/>
        <v>-49.776898805246788</v>
      </c>
      <c r="FQ56" s="284">
        <f t="shared" si="497"/>
        <v>251.6869949757517</v>
      </c>
      <c r="FR56" s="284">
        <f t="shared" si="497"/>
        <v>225.53748707340776</v>
      </c>
      <c r="FS56" s="284">
        <f t="shared" ref="FS56" si="498">+FS45-FS34</f>
        <v>190.66983097222965</v>
      </c>
      <c r="FT56" s="284">
        <f t="shared" ref="FT56:FU56" si="499">+FT45-FT34</f>
        <v>-15.759442836081348</v>
      </c>
      <c r="FU56" s="284">
        <f t="shared" si="499"/>
        <v>18.000701012519812</v>
      </c>
      <c r="FV56" s="284">
        <f t="shared" ref="FV56:FW56" si="500">+FV45-FV34</f>
        <v>-280.24081205227776</v>
      </c>
      <c r="FW56" s="284">
        <f t="shared" si="500"/>
        <v>142.45629991931651</v>
      </c>
      <c r="FX56" s="284">
        <f t="shared" ref="FX56:FY56" si="501">+FX45-FX34</f>
        <v>-86.804921605263075</v>
      </c>
      <c r="FY56" s="284">
        <f t="shared" si="501"/>
        <v>203.14130762962452</v>
      </c>
      <c r="FZ56" s="284">
        <f t="shared" ref="FZ56:GA56" si="502">+FZ45-FZ34</f>
        <v>194.33564257794114</v>
      </c>
      <c r="GA56" s="284">
        <f t="shared" si="502"/>
        <v>168.85201209851346</v>
      </c>
      <c r="GB56" s="284">
        <f t="shared" ref="GB56:GC56" si="503">+GB45-GB34</f>
        <v>102.31380660173983</v>
      </c>
      <c r="GC56" s="284">
        <f t="shared" si="503"/>
        <v>-9.5098422633524251</v>
      </c>
      <c r="GD56" s="284">
        <f t="shared" ref="GD56:GG56" si="504">+GD45-GD34</f>
        <v>62.223732753215586</v>
      </c>
      <c r="GE56" s="284">
        <f t="shared" si="504"/>
        <v>-1.3377894464126143</v>
      </c>
      <c r="GF56" s="284">
        <f t="shared" si="504"/>
        <v>91.973838814938404</v>
      </c>
      <c r="GG56" s="284">
        <f t="shared" si="504"/>
        <v>-358.3000036401354</v>
      </c>
      <c r="GH56" s="284">
        <f t="shared" ref="GH56" si="505">+GH45-GH34</f>
        <v>540.59864066605496</v>
      </c>
    </row>
    <row r="57" spans="2:202" s="215" customFormat="1">
      <c r="B57" s="293" t="s">
        <v>8</v>
      </c>
      <c r="C57" s="343" t="s">
        <v>131</v>
      </c>
      <c r="D57" s="333">
        <f t="shared" si="487"/>
        <v>-569.48130665141252</v>
      </c>
      <c r="E57" s="285">
        <f t="shared" si="487"/>
        <v>-1577.3556863208578</v>
      </c>
      <c r="F57" s="285">
        <f t="shared" ref="F57:J57" si="506">+F46-F35</f>
        <v>-159.4549320764354</v>
      </c>
      <c r="G57" s="285">
        <f t="shared" si="506"/>
        <v>-489.23694219920708</v>
      </c>
      <c r="H57" s="285">
        <f t="shared" si="506"/>
        <v>139.42462990145305</v>
      </c>
      <c r="I57" s="285">
        <f t="shared" si="506"/>
        <v>-423.58063169980824</v>
      </c>
      <c r="J57" s="285">
        <f t="shared" si="506"/>
        <v>24.237689614318697</v>
      </c>
      <c r="K57" s="285">
        <f t="shared" ref="K57:M57" si="507">+K46-K35</f>
        <v>-113.97411727057715</v>
      </c>
      <c r="L57" s="285">
        <f t="shared" si="507"/>
        <v>-28.418803820442008</v>
      </c>
      <c r="M57" s="285">
        <f t="shared" si="507"/>
        <v>380.59310144419783</v>
      </c>
      <c r="N57" s="285">
        <f t="shared" ref="N57" si="508">+N46-N35</f>
        <v>341.49171245972502</v>
      </c>
      <c r="O57" s="285">
        <f t="shared" ref="O57:BW57" si="509">+O46-O35</f>
        <v>-60.205364017844431</v>
      </c>
      <c r="P57" s="285">
        <f t="shared" si="509"/>
        <v>-205.06789839048224</v>
      </c>
      <c r="Q57" s="285">
        <f t="shared" si="509"/>
        <v>-357.01635171300131</v>
      </c>
      <c r="R57" s="285">
        <f t="shared" si="509"/>
        <v>52.808307469914325</v>
      </c>
      <c r="S57" s="285">
        <f t="shared" si="509"/>
        <v>-168.72578881888444</v>
      </c>
      <c r="T57" s="285">
        <f t="shared" si="509"/>
        <v>-166.10435217326858</v>
      </c>
      <c r="U57" s="285">
        <f t="shared" si="509"/>
        <v>-1089.9658124194489</v>
      </c>
      <c r="V57" s="285">
        <f t="shared" si="509"/>
        <v>-152.55973290925613</v>
      </c>
      <c r="W57" s="285">
        <f t="shared" si="509"/>
        <v>1003.4975297614615</v>
      </c>
      <c r="X57" s="285">
        <f t="shared" si="509"/>
        <v>-36.109734676861535</v>
      </c>
      <c r="Y57" s="285">
        <f t="shared" si="509"/>
        <v>586.52687753801888</v>
      </c>
      <c r="Z57" s="285">
        <f t="shared" si="509"/>
        <v>-1713.3696046990526</v>
      </c>
      <c r="AA57" s="285">
        <f t="shared" si="509"/>
        <v>23.957258121606628</v>
      </c>
      <c r="AB57" s="285">
        <f t="shared" si="509"/>
        <v>-104.09025197842698</v>
      </c>
      <c r="AC57" s="285">
        <f t="shared" si="509"/>
        <v>40.727936984197868</v>
      </c>
      <c r="AD57" s="285">
        <f t="shared" si="509"/>
        <v>-449.83188532658642</v>
      </c>
      <c r="AE57" s="285">
        <f t="shared" si="509"/>
        <v>-784.75434259656879</v>
      </c>
      <c r="AF57" s="285">
        <f t="shared" si="509"/>
        <v>-119.73118852892514</v>
      </c>
      <c r="AG57" s="285">
        <f t="shared" si="509"/>
        <v>615.2630150280138</v>
      </c>
      <c r="AH57" s="285">
        <f t="shared" si="509"/>
        <v>428.64714599893341</v>
      </c>
      <c r="AI57" s="285">
        <f t="shared" si="509"/>
        <v>-813.76312954441551</v>
      </c>
      <c r="AJ57" s="285">
        <f t="shared" si="509"/>
        <v>220.80261415645043</v>
      </c>
      <c r="AK57" s="285">
        <f t="shared" si="509"/>
        <v>568.10140315940225</v>
      </c>
      <c r="AL57" s="285">
        <f t="shared" si="509"/>
        <v>-398.7215194712453</v>
      </c>
      <c r="AM57" s="285">
        <f t="shared" si="509"/>
        <v>-32.534798234218101</v>
      </c>
      <c r="AN57" s="285">
        <f t="shared" si="509"/>
        <v>-297.33430801219276</v>
      </c>
      <c r="AO57" s="285">
        <f t="shared" si="509"/>
        <v>151.75598596580198</v>
      </c>
      <c r="AP57" s="285">
        <f t="shared" si="509"/>
        <v>202.35080989492735</v>
      </c>
      <c r="AQ57" s="285">
        <f t="shared" si="509"/>
        <v>503.79087644935828</v>
      </c>
      <c r="AR57" s="285">
        <f t="shared" si="509"/>
        <v>-241.39774577302796</v>
      </c>
      <c r="AS57" s="285">
        <f t="shared" si="509"/>
        <v>-199.26333335496929</v>
      </c>
      <c r="AT57" s="285">
        <f t="shared" si="509"/>
        <v>-177.10391459193806</v>
      </c>
      <c r="AU57" s="285">
        <f t="shared" si="46"/>
        <v>104.59798232971889</v>
      </c>
      <c r="AV57" s="285">
        <f t="shared" si="47"/>
        <v>3.785528429699383</v>
      </c>
      <c r="AW57" s="285">
        <f t="shared" si="48"/>
        <v>36.228635647693409</v>
      </c>
      <c r="AX57" s="285">
        <f t="shared" si="49"/>
        <v>-173.03095022755392</v>
      </c>
      <c r="AY57" s="285">
        <f t="shared" si="50"/>
        <v>295.7193999967941</v>
      </c>
      <c r="AZ57" s="285">
        <f t="shared" si="51"/>
        <v>-135.13359907402287</v>
      </c>
      <c r="BA57" s="285">
        <f t="shared" si="469"/>
        <v>164.98559500122386</v>
      </c>
      <c r="BB57" s="285">
        <f t="shared" si="470"/>
        <v>211.92724213378915</v>
      </c>
      <c r="BC57" s="285">
        <f t="shared" si="471"/>
        <v>148.64420901792491</v>
      </c>
      <c r="BD57" s="285">
        <f t="shared" si="472"/>
        <v>53.073774324914325</v>
      </c>
      <c r="BE57" s="285">
        <f t="shared" si="473"/>
        <v>72.523374721185519</v>
      </c>
      <c r="BF57" s="285">
        <f t="shared" si="492"/>
        <v>-41.21810152041121</v>
      </c>
      <c r="BG57" s="285">
        <f t="shared" si="509"/>
        <v>819.99797994579853</v>
      </c>
      <c r="BH57" s="285">
        <f t="shared" si="509"/>
        <v>-579.18729991514556</v>
      </c>
      <c r="BI57" s="285">
        <f t="shared" si="509"/>
        <v>-301.01604404849735</v>
      </c>
      <c r="BJ57" s="285">
        <f t="shared" si="509"/>
        <v>-144.71711649980443</v>
      </c>
      <c r="BK57" s="285">
        <f t="shared" si="509"/>
        <v>-54.989367124552302</v>
      </c>
      <c r="BL57" s="285">
        <f t="shared" si="509"/>
        <v>-5.3614147661255629</v>
      </c>
      <c r="BM57" s="285">
        <f t="shared" si="509"/>
        <v>-68.273064371167493</v>
      </c>
      <c r="BN57" s="285">
        <f t="shared" si="509"/>
        <v>-314.59835836687262</v>
      </c>
      <c r="BO57" s="285">
        <f t="shared" si="509"/>
        <v>25.85507102503891</v>
      </c>
      <c r="BP57" s="285">
        <f t="shared" si="509"/>
        <v>-350.4563211561067</v>
      </c>
      <c r="BQ57" s="285">
        <f t="shared" si="509"/>
        <v>-121.46835222721825</v>
      </c>
      <c r="BR57" s="285">
        <f t="shared" si="509"/>
        <v>524.73298085323904</v>
      </c>
      <c r="BS57" s="285">
        <f t="shared" si="509"/>
        <v>-202.77657306927517</v>
      </c>
      <c r="BT57" s="285">
        <f t="shared" si="509"/>
        <v>-86.45139092628051</v>
      </c>
      <c r="BU57" s="285">
        <f t="shared" si="509"/>
        <v>120.50217517667124</v>
      </c>
      <c r="BV57" s="285">
        <f t="shared" si="509"/>
        <v>-188.74203349515392</v>
      </c>
      <c r="BW57" s="285">
        <f t="shared" si="509"/>
        <v>-280.24619858963842</v>
      </c>
      <c r="BX57" s="285">
        <f t="shared" ref="BX57:EI57" si="510">+BX46-BX35</f>
        <v>302.88387991152376</v>
      </c>
      <c r="BY57" s="285">
        <f t="shared" si="510"/>
        <v>-441.28149071303307</v>
      </c>
      <c r="BZ57" s="285">
        <f t="shared" si="510"/>
        <v>-368.63389375859242</v>
      </c>
      <c r="CA57" s="285">
        <f t="shared" si="510"/>
        <v>-280.05042794782344</v>
      </c>
      <c r="CB57" s="285">
        <f t="shared" si="510"/>
        <v>-412.87675906780669</v>
      </c>
      <c r="CC57" s="285">
        <f t="shared" si="510"/>
        <v>-353.07136162031986</v>
      </c>
      <c r="CD57" s="285">
        <f t="shared" si="510"/>
        <v>613.38838777887077</v>
      </c>
      <c r="CE57" s="285">
        <f t="shared" si="510"/>
        <v>73.884978600736304</v>
      </c>
      <c r="CF57" s="285">
        <f t="shared" si="510"/>
        <v>724.5765123068179</v>
      </c>
      <c r="CG57" s="285">
        <f t="shared" si="510"/>
        <v>205.03603885390726</v>
      </c>
      <c r="CH57" s="285">
        <f t="shared" si="510"/>
        <v>254.89782606557125</v>
      </c>
      <c r="CI57" s="285">
        <f t="shared" si="510"/>
        <v>-199.49536177903497</v>
      </c>
      <c r="CJ57" s="285">
        <f t="shared" si="510"/>
        <v>-91.51219896339785</v>
      </c>
      <c r="CK57" s="285">
        <f t="shared" si="510"/>
        <v>632.7505768203664</v>
      </c>
      <c r="CL57" s="285">
        <f t="shared" si="510"/>
        <v>-55.2091117123922</v>
      </c>
      <c r="CM57" s="285">
        <f t="shared" si="510"/>
        <v>8.9854124300446188</v>
      </c>
      <c r="CN57" s="285">
        <f t="shared" si="510"/>
        <v>-139.298772991026</v>
      </c>
      <c r="CO57" s="285">
        <f t="shared" si="510"/>
        <v>-704.12980506560211</v>
      </c>
      <c r="CP57" s="285">
        <f t="shared" si="510"/>
        <v>-869.94102664242428</v>
      </c>
      <c r="CQ57" s="285">
        <f t="shared" si="510"/>
        <v>-125.07139485943821</v>
      </c>
      <c r="CR57" s="285">
        <f t="shared" si="510"/>
        <v>803.61881784321076</v>
      </c>
      <c r="CS57" s="285">
        <f t="shared" si="510"/>
        <v>-654.59016486216603</v>
      </c>
      <c r="CT57" s="285">
        <f t="shared" si="510"/>
        <v>180.75946964985735</v>
      </c>
      <c r="CU57" s="285">
        <f t="shared" si="510"/>
        <v>-16.562885900996264</v>
      </c>
      <c r="CV57" s="285">
        <f t="shared" si="510"/>
        <v>-268.28683572728801</v>
      </c>
      <c r="CW57" s="285">
        <f t="shared" si="510"/>
        <v>-37.806640027125354</v>
      </c>
      <c r="CX57" s="285">
        <f t="shared" si="510"/>
        <v>-3.4905190185343145</v>
      </c>
      <c r="CY57" s="285">
        <f t="shared" si="510"/>
        <v>82.02509602985765</v>
      </c>
      <c r="CZ57" s="285">
        <f t="shared" si="510"/>
        <v>143.85130144836751</v>
      </c>
      <c r="DA57" s="285">
        <f t="shared" si="510"/>
        <v>-443.23312446999228</v>
      </c>
      <c r="DB57" s="285">
        <f t="shared" si="510"/>
        <v>-150.45006230496119</v>
      </c>
      <c r="DC57" s="285">
        <f t="shared" si="510"/>
        <v>-813.21028163860501</v>
      </c>
      <c r="DD57" s="285">
        <f t="shared" si="510"/>
        <v>-53.298324413468549</v>
      </c>
      <c r="DE57" s="285">
        <f t="shared" si="510"/>
        <v>81.75426345550477</v>
      </c>
      <c r="DF57" s="285">
        <f t="shared" si="510"/>
        <v>-149.83605580151016</v>
      </c>
      <c r="DG57" s="285">
        <f t="shared" si="510"/>
        <v>1066.8213726330946</v>
      </c>
      <c r="DH57" s="285">
        <f t="shared" si="510"/>
        <v>-1036.7165053605095</v>
      </c>
      <c r="DI57" s="285">
        <f t="shared" si="510"/>
        <v>412.68968012099356</v>
      </c>
      <c r="DJ57" s="285">
        <f t="shared" si="510"/>
        <v>-43.51407284557348</v>
      </c>
      <c r="DK57" s="285">
        <f t="shared" si="510"/>
        <v>246.08740775259355</v>
      </c>
      <c r="DL57" s="285">
        <f t="shared" si="510"/>
        <v>-245.75548878517884</v>
      </c>
      <c r="DM57" s="285">
        <f t="shared" si="510"/>
        <v>48.400653865052618</v>
      </c>
      <c r="DN57" s="285">
        <f t="shared" si="510"/>
        <v>626.00198091905941</v>
      </c>
      <c r="DO57" s="285">
        <f t="shared" si="510"/>
        <v>-466.3091976882738</v>
      </c>
      <c r="DP57" s="285">
        <f t="shared" si="510"/>
        <v>-276.29362953487203</v>
      </c>
      <c r="DQ57" s="285">
        <f t="shared" si="510"/>
        <v>-71.160302321269683</v>
      </c>
      <c r="DR57" s="285">
        <f t="shared" si="510"/>
        <v>23.382902247332368</v>
      </c>
      <c r="DS57" s="285">
        <f t="shared" si="510"/>
        <v>145.6306709244771</v>
      </c>
      <c r="DT57" s="285">
        <f t="shared" si="510"/>
        <v>51.789040984640963</v>
      </c>
      <c r="DU57" s="285">
        <f t="shared" si="510"/>
        <v>89.486657676898176</v>
      </c>
      <c r="DV57" s="285">
        <f t="shared" si="510"/>
        <v>131.68216669291695</v>
      </c>
      <c r="DW57" s="285">
        <f t="shared" si="510"/>
        <v>346.93257878958718</v>
      </c>
      <c r="DX57" s="285">
        <f t="shared" si="510"/>
        <v>-292.09382766173462</v>
      </c>
      <c r="DY57" s="285">
        <f t="shared" si="510"/>
        <v>622.21244997269446</v>
      </c>
      <c r="DZ57" s="285">
        <f t="shared" si="510"/>
        <v>-728.84014178220514</v>
      </c>
      <c r="EA57" s="285">
        <f t="shared" si="510"/>
        <v>4.1308344842196902</v>
      </c>
      <c r="EB57" s="285">
        <f t="shared" si="510"/>
        <v>106.70383707863266</v>
      </c>
      <c r="EC57" s="285">
        <f t="shared" si="510"/>
        <v>-143.36946979707045</v>
      </c>
      <c r="ED57" s="285">
        <f t="shared" si="510"/>
        <v>92.120146746367709</v>
      </c>
      <c r="EE57" s="285">
        <f t="shared" si="510"/>
        <v>-483.07104989399079</v>
      </c>
      <c r="EF57" s="285">
        <f t="shared" si="510"/>
        <v>93.616595135430316</v>
      </c>
      <c r="EG57" s="285">
        <f t="shared" si="510"/>
        <v>72.794099005037879</v>
      </c>
      <c r="EH57" s="285">
        <f t="shared" si="510"/>
        <v>-109.39494800356562</v>
      </c>
      <c r="EI57" s="285">
        <f t="shared" si="510"/>
        <v>188.35683496432966</v>
      </c>
      <c r="EJ57" s="285">
        <f t="shared" ref="EJ57:EX57" si="511">+EJ46-EJ35</f>
        <v>205.19895881109846</v>
      </c>
      <c r="EK57" s="285">
        <f t="shared" si="511"/>
        <v>119.44661759417397</v>
      </c>
      <c r="EL57" s="285">
        <f t="shared" si="511"/>
        <v>-122.2947665103452</v>
      </c>
      <c r="EM57" s="285">
        <f t="shared" si="511"/>
        <v>-158.18001960528034</v>
      </c>
      <c r="EN57" s="285">
        <f t="shared" si="511"/>
        <v>227.08380074015872</v>
      </c>
      <c r="EO57" s="285">
        <f t="shared" si="511"/>
        <v>434.88709531447989</v>
      </c>
      <c r="EP57" s="285">
        <f t="shared" si="511"/>
        <v>-231.65223209647155</v>
      </c>
      <c r="EQ57" s="285">
        <f t="shared" si="511"/>
        <v>-23.826908618504149</v>
      </c>
      <c r="ER57" s="285">
        <f t="shared" si="511"/>
        <v>14.081394941948247</v>
      </c>
      <c r="ES57" s="285">
        <f t="shared" si="511"/>
        <v>-50.561748792700428</v>
      </c>
      <c r="ET57" s="285">
        <f t="shared" si="511"/>
        <v>-83.353792539496226</v>
      </c>
      <c r="EU57" s="285">
        <f t="shared" si="511"/>
        <v>-65.347792022772722</v>
      </c>
      <c r="EV57" s="285">
        <f t="shared" si="511"/>
        <v>1.2164699058166661</v>
      </c>
      <c r="EW57" s="285">
        <f t="shared" si="511"/>
        <v>153.38293361206593</v>
      </c>
      <c r="EX57" s="285">
        <f t="shared" si="511"/>
        <v>-331.70331810982066</v>
      </c>
      <c r="EY57" s="285">
        <f t="shared" ref="EY57:FC57" si="512">+EY46-EY35</f>
        <v>94.767137138722774</v>
      </c>
      <c r="EZ57" s="285">
        <f t="shared" si="512"/>
        <v>295.82507754392645</v>
      </c>
      <c r="FA57" s="285">
        <f t="shared" si="512"/>
        <v>-285.99423235293034</v>
      </c>
      <c r="FB57" s="285">
        <f t="shared" si="512"/>
        <v>229.20208870948466</v>
      </c>
      <c r="FC57" s="285">
        <f t="shared" si="512"/>
        <v>-31.52691009198702</v>
      </c>
      <c r="FD57" s="285">
        <f t="shared" ref="FD57:FK57" si="513">+FD46-FD35</f>
        <v>-193.88965018779825</v>
      </c>
      <c r="FE57" s="285">
        <f t="shared" si="513"/>
        <v>75.385807049235609</v>
      </c>
      <c r="FF57" s="285">
        <f t="shared" si="513"/>
        <v>37.937963899360966</v>
      </c>
      <c r="FG57" s="285">
        <f t="shared" si="513"/>
        <v>-77.095135300903166</v>
      </c>
      <c r="FH57" s="285">
        <f t="shared" si="513"/>
        <v>3.5120435814067719</v>
      </c>
      <c r="FI57" s="285">
        <f t="shared" si="513"/>
        <v>157.10570582030104</v>
      </c>
      <c r="FJ57" s="285">
        <f t="shared" si="513"/>
        <v>-333.64869962926173</v>
      </c>
      <c r="FK57" s="285">
        <f t="shared" si="513"/>
        <v>-6.7547597634779777</v>
      </c>
      <c r="FL57" s="285">
        <f t="shared" ref="FL57:FR57" si="514">+FL46-FL35</f>
        <v>-55.817441369516473</v>
      </c>
      <c r="FM57" s="285">
        <f t="shared" si="514"/>
        <v>358.29160112978855</v>
      </c>
      <c r="FN57" s="285">
        <f t="shared" si="514"/>
        <v>-179.95153118649097</v>
      </c>
      <c r="FO57" s="285">
        <f t="shared" si="514"/>
        <v>8.4355524377131701</v>
      </c>
      <c r="FP57" s="285">
        <f t="shared" si="514"/>
        <v>36.38237967475493</v>
      </c>
      <c r="FQ57" s="285">
        <f t="shared" si="514"/>
        <v>120.16766288875576</v>
      </c>
      <c r="FR57" s="285">
        <f t="shared" si="514"/>
        <v>55.377199570278464</v>
      </c>
      <c r="FS57" s="285">
        <f t="shared" ref="FS57" si="515">+FS46-FS35</f>
        <v>-26.900653441109313</v>
      </c>
      <c r="FT57" s="285">
        <f t="shared" ref="FT57:FU57" si="516">+FT46-FT35</f>
        <v>134.22100145059335</v>
      </c>
      <c r="FU57" s="285">
        <f t="shared" si="516"/>
        <v>23.59649212517877</v>
      </c>
      <c r="FV57" s="285">
        <f t="shared" ref="FV57:FW57" si="517">+FV46-FV35</f>
        <v>-86.454402072270341</v>
      </c>
      <c r="FW57" s="285">
        <f t="shared" si="517"/>
        <v>57.026522757322596</v>
      </c>
      <c r="FX57" s="285">
        <f t="shared" ref="FX57:FY57" si="518">+FX46-FX35</f>
        <v>-5.6157946352659565</v>
      </c>
      <c r="FY57" s="285">
        <f t="shared" si="518"/>
        <v>205.70193681198043</v>
      </c>
      <c r="FZ57" s="285">
        <f t="shared" ref="FZ57:GA57" si="519">+FZ46-FZ35</f>
        <v>-108.64342988006717</v>
      </c>
      <c r="GA57" s="285">
        <f t="shared" si="519"/>
        <v>146.7011193005103</v>
      </c>
      <c r="GB57" s="285">
        <f t="shared" ref="GB57:GC57" si="520">+GB46-GB35</f>
        <v>15.016084904471199</v>
      </c>
      <c r="GC57" s="285">
        <f t="shared" si="520"/>
        <v>19.759019716632565</v>
      </c>
      <c r="GD57" s="285">
        <f t="shared" ref="GD57:GG57" si="521">+GD46-GD35</f>
        <v>16.816225349236902</v>
      </c>
      <c r="GE57" s="285">
        <f t="shared" si="521"/>
        <v>35.948129655316052</v>
      </c>
      <c r="GF57" s="285">
        <f t="shared" si="521"/>
        <v>12.495688794554553</v>
      </c>
      <c r="GG57" s="285">
        <f t="shared" si="521"/>
        <v>-432.13953990163213</v>
      </c>
      <c r="GH57" s="285">
        <f t="shared" ref="GH57" si="522">+GH46-GH35</f>
        <v>378.42574958666637</v>
      </c>
    </row>
    <row r="58" spans="2:202" s="233" customFormat="1">
      <c r="B58" s="308" t="s">
        <v>74</v>
      </c>
      <c r="C58" s="336" t="s">
        <v>131</v>
      </c>
      <c r="D58" s="333">
        <f t="shared" si="487"/>
        <v>-569.48130665141616</v>
      </c>
      <c r="E58" s="285">
        <f t="shared" si="487"/>
        <v>-1577.3556863208578</v>
      </c>
      <c r="F58" s="285">
        <f t="shared" ref="F58:J58" si="523">+F47-F36</f>
        <v>-159.4549320764354</v>
      </c>
      <c r="G58" s="285">
        <f t="shared" si="523"/>
        <v>-489.23694219920708</v>
      </c>
      <c r="H58" s="285">
        <f t="shared" si="523"/>
        <v>139.42462990145395</v>
      </c>
      <c r="I58" s="285">
        <f t="shared" si="523"/>
        <v>-423.58063169980915</v>
      </c>
      <c r="J58" s="285">
        <f t="shared" si="523"/>
        <v>24.237689614317787</v>
      </c>
      <c r="K58" s="285">
        <f t="shared" ref="K58:M58" si="524">+K47-K36</f>
        <v>-113.97411727057715</v>
      </c>
      <c r="L58" s="285">
        <f t="shared" si="524"/>
        <v>-28.418803820442918</v>
      </c>
      <c r="M58" s="285">
        <f t="shared" si="524"/>
        <v>380.59310144419851</v>
      </c>
      <c r="N58" s="285">
        <f t="shared" ref="N58" si="525">+N47-N36</f>
        <v>342.78314703114302</v>
      </c>
      <c r="O58" s="285">
        <f t="shared" ref="O58:BW58" si="526">+O47-O36</f>
        <v>-60.205364017845568</v>
      </c>
      <c r="P58" s="285">
        <f t="shared" si="526"/>
        <v>-205.06789839048201</v>
      </c>
      <c r="Q58" s="285">
        <f t="shared" si="526"/>
        <v>-357.01635171300177</v>
      </c>
      <c r="R58" s="285">
        <f t="shared" si="526"/>
        <v>52.808307469913416</v>
      </c>
      <c r="S58" s="285">
        <f t="shared" si="526"/>
        <v>-168.72578881888535</v>
      </c>
      <c r="T58" s="285">
        <f t="shared" si="526"/>
        <v>-166.10435217326767</v>
      </c>
      <c r="U58" s="285">
        <f t="shared" si="526"/>
        <v>-1089.9658124194502</v>
      </c>
      <c r="V58" s="285">
        <f t="shared" si="526"/>
        <v>-152.55973290925522</v>
      </c>
      <c r="W58" s="285">
        <f t="shared" si="526"/>
        <v>1003.4975297614603</v>
      </c>
      <c r="X58" s="285">
        <f t="shared" si="526"/>
        <v>-36.109734676861308</v>
      </c>
      <c r="Y58" s="285">
        <f t="shared" si="526"/>
        <v>586.5268775380182</v>
      </c>
      <c r="Z58" s="285">
        <f t="shared" si="526"/>
        <v>-1713.3696046990526</v>
      </c>
      <c r="AA58" s="285">
        <f t="shared" si="526"/>
        <v>23.957258121606856</v>
      </c>
      <c r="AB58" s="285">
        <f t="shared" si="526"/>
        <v>-104.09025197842766</v>
      </c>
      <c r="AC58" s="285">
        <f t="shared" si="526"/>
        <v>40.727936984198323</v>
      </c>
      <c r="AD58" s="285">
        <f t="shared" si="526"/>
        <v>-449.8318853265846</v>
      </c>
      <c r="AE58" s="285">
        <f t="shared" si="526"/>
        <v>-784.75434259656856</v>
      </c>
      <c r="AF58" s="285">
        <f t="shared" si="526"/>
        <v>-119.73118852892492</v>
      </c>
      <c r="AG58" s="285">
        <f t="shared" si="526"/>
        <v>615.26301502801402</v>
      </c>
      <c r="AH58" s="285">
        <f t="shared" si="526"/>
        <v>428.64714599893432</v>
      </c>
      <c r="AI58" s="285">
        <f t="shared" si="526"/>
        <v>-813.76312954441551</v>
      </c>
      <c r="AJ58" s="285">
        <f t="shared" si="526"/>
        <v>220.80261415644964</v>
      </c>
      <c r="AK58" s="285">
        <f t="shared" si="526"/>
        <v>568.10140315940134</v>
      </c>
      <c r="AL58" s="285">
        <f t="shared" si="526"/>
        <v>-398.72151947124439</v>
      </c>
      <c r="AM58" s="285">
        <f t="shared" si="526"/>
        <v>-32.534798234218329</v>
      </c>
      <c r="AN58" s="285">
        <f t="shared" si="526"/>
        <v>-297.3343080121939</v>
      </c>
      <c r="AO58" s="285">
        <f t="shared" si="526"/>
        <v>151.75598596580221</v>
      </c>
      <c r="AP58" s="285">
        <f t="shared" si="526"/>
        <v>202.35080989492781</v>
      </c>
      <c r="AQ58" s="285">
        <f t="shared" si="526"/>
        <v>503.7908764493576</v>
      </c>
      <c r="AR58" s="285">
        <f t="shared" si="526"/>
        <v>-241.39774577302751</v>
      </c>
      <c r="AS58" s="285">
        <f t="shared" si="526"/>
        <v>-199.26333335496929</v>
      </c>
      <c r="AT58" s="285">
        <f t="shared" si="526"/>
        <v>-177.10391459193715</v>
      </c>
      <c r="AU58" s="285">
        <f t="shared" si="46"/>
        <v>104.59798232971843</v>
      </c>
      <c r="AV58" s="285">
        <f t="shared" si="47"/>
        <v>3.7855284296989282</v>
      </c>
      <c r="AW58" s="285">
        <f t="shared" si="48"/>
        <v>36.228635647692954</v>
      </c>
      <c r="AX58" s="285">
        <f t="shared" si="49"/>
        <v>-173.03095022755369</v>
      </c>
      <c r="AY58" s="285">
        <f t="shared" si="50"/>
        <v>295.71939999679387</v>
      </c>
      <c r="AZ58" s="285">
        <f t="shared" si="51"/>
        <v>-135.13359907402355</v>
      </c>
      <c r="BA58" s="285">
        <f t="shared" si="469"/>
        <v>164.98559500122386</v>
      </c>
      <c r="BB58" s="285">
        <f t="shared" si="470"/>
        <v>211.92724213379006</v>
      </c>
      <c r="BC58" s="285">
        <f t="shared" si="471"/>
        <v>148.64420901792627</v>
      </c>
      <c r="BD58" s="285">
        <f t="shared" si="472"/>
        <v>53.07377432491478</v>
      </c>
      <c r="BE58" s="285">
        <f t="shared" si="473"/>
        <v>72.523374721186201</v>
      </c>
      <c r="BF58" s="285">
        <f t="shared" si="492"/>
        <v>-39.926666948995035</v>
      </c>
      <c r="BG58" s="285">
        <f t="shared" si="526"/>
        <v>819.99797994579808</v>
      </c>
      <c r="BH58" s="285">
        <f t="shared" si="526"/>
        <v>-579.18729991514579</v>
      </c>
      <c r="BI58" s="285">
        <f t="shared" si="526"/>
        <v>-301.0160440484978</v>
      </c>
      <c r="BJ58" s="285">
        <f t="shared" si="526"/>
        <v>-144.71711649980443</v>
      </c>
      <c r="BK58" s="285">
        <f t="shared" si="526"/>
        <v>-54.98936712455253</v>
      </c>
      <c r="BL58" s="285">
        <f t="shared" si="526"/>
        <v>-5.3614147661251081</v>
      </c>
      <c r="BM58" s="285">
        <f t="shared" si="526"/>
        <v>-68.273064371167493</v>
      </c>
      <c r="BN58" s="285">
        <f t="shared" si="526"/>
        <v>-314.59835836687307</v>
      </c>
      <c r="BO58" s="285">
        <f t="shared" si="526"/>
        <v>25.85507102503891</v>
      </c>
      <c r="BP58" s="285">
        <f t="shared" si="526"/>
        <v>-350.45632115610715</v>
      </c>
      <c r="BQ58" s="285">
        <f t="shared" si="526"/>
        <v>-121.46835222721802</v>
      </c>
      <c r="BR58" s="285">
        <f t="shared" si="526"/>
        <v>524.73298085323904</v>
      </c>
      <c r="BS58" s="285">
        <f t="shared" si="526"/>
        <v>-202.77657306927517</v>
      </c>
      <c r="BT58" s="285">
        <f t="shared" si="526"/>
        <v>-86.451390926281192</v>
      </c>
      <c r="BU58" s="285">
        <f t="shared" si="526"/>
        <v>120.50217517667102</v>
      </c>
      <c r="BV58" s="285">
        <f t="shared" si="526"/>
        <v>-188.74203349515301</v>
      </c>
      <c r="BW58" s="285">
        <f t="shared" si="526"/>
        <v>-280.2461985896382</v>
      </c>
      <c r="BX58" s="285">
        <f t="shared" ref="BX58:EI58" si="527">+BX47-BX36</f>
        <v>302.88387991152354</v>
      </c>
      <c r="BY58" s="285">
        <f t="shared" si="527"/>
        <v>-441.28149071303307</v>
      </c>
      <c r="BZ58" s="285">
        <f t="shared" si="527"/>
        <v>-368.63389375859288</v>
      </c>
      <c r="CA58" s="285">
        <f t="shared" si="527"/>
        <v>-280.05042794782435</v>
      </c>
      <c r="CB58" s="285">
        <f t="shared" si="527"/>
        <v>-412.87675906780646</v>
      </c>
      <c r="CC58" s="285">
        <f t="shared" si="527"/>
        <v>-353.07136162031986</v>
      </c>
      <c r="CD58" s="285">
        <f t="shared" si="527"/>
        <v>613.38838777887122</v>
      </c>
      <c r="CE58" s="285">
        <f t="shared" si="527"/>
        <v>73.88497860073619</v>
      </c>
      <c r="CF58" s="285">
        <f t="shared" si="527"/>
        <v>724.5765123068179</v>
      </c>
      <c r="CG58" s="285">
        <f t="shared" si="527"/>
        <v>205.03603885390635</v>
      </c>
      <c r="CH58" s="285">
        <f t="shared" si="527"/>
        <v>254.89782606557114</v>
      </c>
      <c r="CI58" s="285">
        <f t="shared" si="527"/>
        <v>-199.49536177903462</v>
      </c>
      <c r="CJ58" s="285">
        <f t="shared" si="527"/>
        <v>-91.51219896339785</v>
      </c>
      <c r="CK58" s="285">
        <f t="shared" si="527"/>
        <v>632.75057682036629</v>
      </c>
      <c r="CL58" s="285">
        <f t="shared" si="527"/>
        <v>-55.209111712392485</v>
      </c>
      <c r="CM58" s="285">
        <f t="shared" si="527"/>
        <v>8.9854124300443914</v>
      </c>
      <c r="CN58" s="285">
        <f t="shared" si="527"/>
        <v>-139.29877299102577</v>
      </c>
      <c r="CO58" s="285">
        <f t="shared" si="527"/>
        <v>-704.12980506560234</v>
      </c>
      <c r="CP58" s="285">
        <f t="shared" si="527"/>
        <v>-869.9410266424245</v>
      </c>
      <c r="CQ58" s="285">
        <f t="shared" si="527"/>
        <v>-125.07139485943799</v>
      </c>
      <c r="CR58" s="285">
        <f t="shared" si="527"/>
        <v>803.61881784321099</v>
      </c>
      <c r="CS58" s="285">
        <f t="shared" si="527"/>
        <v>-654.59016486216615</v>
      </c>
      <c r="CT58" s="285">
        <f t="shared" si="527"/>
        <v>180.7594696498569</v>
      </c>
      <c r="CU58" s="285">
        <f t="shared" si="527"/>
        <v>-16.562885900996491</v>
      </c>
      <c r="CV58" s="285">
        <f t="shared" si="527"/>
        <v>-268.28683572728801</v>
      </c>
      <c r="CW58" s="285">
        <f t="shared" si="527"/>
        <v>-37.806640027125127</v>
      </c>
      <c r="CX58" s="285">
        <f t="shared" si="527"/>
        <v>-3.4905190185342008</v>
      </c>
      <c r="CY58" s="285">
        <f t="shared" si="527"/>
        <v>82.02509602985765</v>
      </c>
      <c r="CZ58" s="285">
        <f t="shared" si="527"/>
        <v>143.85130144836728</v>
      </c>
      <c r="DA58" s="285">
        <f t="shared" si="527"/>
        <v>-443.23312446999228</v>
      </c>
      <c r="DB58" s="285">
        <f t="shared" si="527"/>
        <v>-150.45006230496006</v>
      </c>
      <c r="DC58" s="285">
        <f t="shared" si="527"/>
        <v>-813.21028163860501</v>
      </c>
      <c r="DD58" s="285">
        <f t="shared" si="527"/>
        <v>-53.298324413468549</v>
      </c>
      <c r="DE58" s="285">
        <f t="shared" si="527"/>
        <v>81.754263455504997</v>
      </c>
      <c r="DF58" s="285">
        <f t="shared" si="527"/>
        <v>-149.83605580151016</v>
      </c>
      <c r="DG58" s="285">
        <f t="shared" si="527"/>
        <v>1066.8213726330946</v>
      </c>
      <c r="DH58" s="285">
        <f t="shared" si="527"/>
        <v>-1036.7165053605095</v>
      </c>
      <c r="DI58" s="285">
        <f t="shared" si="527"/>
        <v>412.68968012099378</v>
      </c>
      <c r="DJ58" s="285">
        <f t="shared" si="527"/>
        <v>-43.51407284557348</v>
      </c>
      <c r="DK58" s="285">
        <f t="shared" si="527"/>
        <v>246.08740775259355</v>
      </c>
      <c r="DL58" s="285">
        <f t="shared" si="527"/>
        <v>-245.75548878517907</v>
      </c>
      <c r="DM58" s="285">
        <f t="shared" si="527"/>
        <v>48.400653865052391</v>
      </c>
      <c r="DN58" s="285">
        <f t="shared" si="527"/>
        <v>626.00198091906077</v>
      </c>
      <c r="DO58" s="285">
        <f t="shared" si="527"/>
        <v>-466.3091976882738</v>
      </c>
      <c r="DP58" s="285">
        <f t="shared" si="527"/>
        <v>-276.29362953487203</v>
      </c>
      <c r="DQ58" s="285">
        <f t="shared" si="527"/>
        <v>-71.160302321269683</v>
      </c>
      <c r="DR58" s="285">
        <f t="shared" si="527"/>
        <v>23.382902247332368</v>
      </c>
      <c r="DS58" s="285">
        <f t="shared" si="527"/>
        <v>145.63067092447665</v>
      </c>
      <c r="DT58" s="285">
        <f t="shared" si="527"/>
        <v>51.789040984640735</v>
      </c>
      <c r="DU58" s="285">
        <f t="shared" si="527"/>
        <v>89.486657676897721</v>
      </c>
      <c r="DV58" s="285">
        <f t="shared" si="527"/>
        <v>131.6821666929165</v>
      </c>
      <c r="DW58" s="285">
        <f t="shared" si="527"/>
        <v>346.93257878958696</v>
      </c>
      <c r="DX58" s="285">
        <f t="shared" si="527"/>
        <v>-292.09382766173394</v>
      </c>
      <c r="DY58" s="285">
        <f t="shared" si="527"/>
        <v>622.21244997269434</v>
      </c>
      <c r="DZ58" s="285">
        <f t="shared" si="527"/>
        <v>-728.84014178220468</v>
      </c>
      <c r="EA58" s="285">
        <f t="shared" si="527"/>
        <v>4.1308344842199176</v>
      </c>
      <c r="EB58" s="285">
        <f t="shared" si="527"/>
        <v>106.7038370786322</v>
      </c>
      <c r="EC58" s="285">
        <f t="shared" si="527"/>
        <v>-143.36946979707045</v>
      </c>
      <c r="ED58" s="285">
        <f t="shared" si="527"/>
        <v>92.120146746366572</v>
      </c>
      <c r="EE58" s="285">
        <f t="shared" si="527"/>
        <v>-483.07104989399056</v>
      </c>
      <c r="EF58" s="285">
        <f t="shared" si="527"/>
        <v>93.616595135430089</v>
      </c>
      <c r="EG58" s="285">
        <f t="shared" si="527"/>
        <v>72.794099005037879</v>
      </c>
      <c r="EH58" s="285">
        <f t="shared" si="527"/>
        <v>-109.39494800356562</v>
      </c>
      <c r="EI58" s="285">
        <f t="shared" si="527"/>
        <v>188.35683496432989</v>
      </c>
      <c r="EJ58" s="285">
        <f t="shared" ref="EJ58:EX58" si="528">+EJ47-EJ36</f>
        <v>205.19895881109824</v>
      </c>
      <c r="EK58" s="285">
        <f t="shared" si="528"/>
        <v>119.44661759417397</v>
      </c>
      <c r="EL58" s="285">
        <f t="shared" si="528"/>
        <v>-122.29476651034474</v>
      </c>
      <c r="EM58" s="285">
        <f t="shared" si="528"/>
        <v>-158.18001960528034</v>
      </c>
      <c r="EN58" s="285">
        <f t="shared" si="528"/>
        <v>227.08380074015849</v>
      </c>
      <c r="EO58" s="285">
        <f t="shared" si="528"/>
        <v>434.88709531447944</v>
      </c>
      <c r="EP58" s="285">
        <f t="shared" si="528"/>
        <v>-231.65223209647155</v>
      </c>
      <c r="EQ58" s="285">
        <f t="shared" si="528"/>
        <v>-23.826908618504149</v>
      </c>
      <c r="ER58" s="285">
        <f t="shared" si="528"/>
        <v>14.081394941948474</v>
      </c>
      <c r="ES58" s="285">
        <f t="shared" si="528"/>
        <v>-50.561748792700882</v>
      </c>
      <c r="ET58" s="285">
        <f t="shared" si="528"/>
        <v>-83.353792539495998</v>
      </c>
      <c r="EU58" s="285">
        <f t="shared" si="528"/>
        <v>-65.347792022772495</v>
      </c>
      <c r="EV58" s="285">
        <f t="shared" si="528"/>
        <v>1.2164699058168935</v>
      </c>
      <c r="EW58" s="285">
        <f t="shared" si="528"/>
        <v>153.38293361206593</v>
      </c>
      <c r="EX58" s="285">
        <f t="shared" si="528"/>
        <v>-331.7033181098202</v>
      </c>
      <c r="EY58" s="285">
        <f t="shared" ref="EY58:FC58" si="529">+EY47-EY36</f>
        <v>94.767137138722546</v>
      </c>
      <c r="EZ58" s="285">
        <f t="shared" si="529"/>
        <v>295.82507754392668</v>
      </c>
      <c r="FA58" s="285">
        <f t="shared" si="529"/>
        <v>-285.99423235293079</v>
      </c>
      <c r="FB58" s="285">
        <f t="shared" si="529"/>
        <v>229.20208870948397</v>
      </c>
      <c r="FC58" s="285">
        <f t="shared" si="529"/>
        <v>-31.526910091987247</v>
      </c>
      <c r="FD58" s="285">
        <f t="shared" ref="FD58:FK58" si="530">+FD47-FD36</f>
        <v>-193.8896501877978</v>
      </c>
      <c r="FE58" s="285">
        <f t="shared" si="530"/>
        <v>75.385807049235609</v>
      </c>
      <c r="FF58" s="285">
        <f t="shared" si="530"/>
        <v>37.937963899360739</v>
      </c>
      <c r="FG58" s="285">
        <f t="shared" si="530"/>
        <v>-77.095135300903394</v>
      </c>
      <c r="FH58" s="285">
        <f t="shared" si="530"/>
        <v>3.5120435814067719</v>
      </c>
      <c r="FI58" s="285">
        <f t="shared" si="530"/>
        <v>157.10570582030081</v>
      </c>
      <c r="FJ58" s="285">
        <f t="shared" si="530"/>
        <v>-333.64869962926127</v>
      </c>
      <c r="FK58" s="285">
        <f t="shared" si="530"/>
        <v>-6.7547597634779777</v>
      </c>
      <c r="FL58" s="285">
        <f t="shared" ref="FL58:FR58" si="531">+FL47-FL36</f>
        <v>-55.817441369516473</v>
      </c>
      <c r="FM58" s="285">
        <f t="shared" si="531"/>
        <v>358.29160112978832</v>
      </c>
      <c r="FN58" s="285">
        <f t="shared" si="531"/>
        <v>-179.9515311864912</v>
      </c>
      <c r="FO58" s="285">
        <f t="shared" si="531"/>
        <v>8.4355524377129427</v>
      </c>
      <c r="FP58" s="285">
        <f t="shared" si="531"/>
        <v>36.382379674754702</v>
      </c>
      <c r="FQ58" s="285">
        <f t="shared" si="531"/>
        <v>120.16766288875621</v>
      </c>
      <c r="FR58" s="285">
        <f t="shared" si="531"/>
        <v>55.377199570279146</v>
      </c>
      <c r="FS58" s="285">
        <f t="shared" ref="FS58" si="532">+FS47-FS36</f>
        <v>-26.900653441109085</v>
      </c>
      <c r="FT58" s="285">
        <f t="shared" ref="FT58:FU58" si="533">+FT47-FT36</f>
        <v>134.22100145059358</v>
      </c>
      <c r="FU58" s="285">
        <f t="shared" si="533"/>
        <v>23.596492125178997</v>
      </c>
      <c r="FV58" s="285">
        <f t="shared" ref="FV58:FW58" si="534">+FV47-FV36</f>
        <v>-86.454402072270568</v>
      </c>
      <c r="FW58" s="285">
        <f t="shared" si="534"/>
        <v>57.026522757322681</v>
      </c>
      <c r="FX58" s="285">
        <f t="shared" ref="FX58:FY58" si="535">+FX47-FX36</f>
        <v>-5.6157946352659565</v>
      </c>
      <c r="FY58" s="285">
        <f t="shared" si="535"/>
        <v>205.70193681198077</v>
      </c>
      <c r="FZ58" s="285">
        <f t="shared" ref="FZ58:GA58" si="536">+FZ47-FZ36</f>
        <v>-108.64342988006695</v>
      </c>
      <c r="GA58" s="285">
        <f t="shared" si="536"/>
        <v>146.7011193005103</v>
      </c>
      <c r="GB58" s="285">
        <f t="shared" ref="GB58:GC58" si="537">+GB47-GB36</f>
        <v>15.016084904471427</v>
      </c>
      <c r="GC58" s="285">
        <f t="shared" si="537"/>
        <v>19.759019716632565</v>
      </c>
      <c r="GD58" s="285">
        <f t="shared" ref="GD58:GG58" si="538">+GD47-GD36</f>
        <v>16.816225349237129</v>
      </c>
      <c r="GE58" s="285">
        <f t="shared" si="538"/>
        <v>35.948129655316507</v>
      </c>
      <c r="GF58" s="285">
        <f t="shared" si="538"/>
        <v>12.495688794554553</v>
      </c>
      <c r="GG58" s="285">
        <f t="shared" si="538"/>
        <v>-432.13953990163213</v>
      </c>
      <c r="GH58" s="285">
        <f t="shared" ref="GH58" si="539">+GH47-GH36</f>
        <v>379.71718415808255</v>
      </c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</row>
    <row r="59" spans="2:202" s="215" customFormat="1">
      <c r="B59" s="310" t="s">
        <v>2</v>
      </c>
      <c r="C59" s="336" t="s">
        <v>131</v>
      </c>
      <c r="D59" s="333">
        <f t="shared" si="487"/>
        <v>86.661871430663723</v>
      </c>
      <c r="E59" s="285">
        <f t="shared" si="487"/>
        <v>191.99896634124974</v>
      </c>
      <c r="F59" s="285">
        <f t="shared" ref="F59:J59" si="540">+F48-F37</f>
        <v>364.39266054676227</v>
      </c>
      <c r="G59" s="285">
        <f t="shared" si="540"/>
        <v>132.96015830999968</v>
      </c>
      <c r="H59" s="285">
        <f t="shared" si="540"/>
        <v>279.05269749999866</v>
      </c>
      <c r="I59" s="285">
        <f t="shared" si="540"/>
        <v>3.5762593079999476</v>
      </c>
      <c r="J59" s="285">
        <f t="shared" si="540"/>
        <v>-4.3732541509999692</v>
      </c>
      <c r="K59" s="285">
        <f t="shared" ref="K59:M59" si="541">+K48-K37</f>
        <v>-224.64701782946921</v>
      </c>
      <c r="L59" s="285">
        <f t="shared" si="541"/>
        <v>22.467002999982242</v>
      </c>
      <c r="M59" s="285">
        <f t="shared" si="541"/>
        <v>-168.75004468493091</v>
      </c>
      <c r="N59" s="285">
        <f t="shared" ref="N59" si="542">+N48-N37</f>
        <v>41.129564695769744</v>
      </c>
      <c r="O59" s="285">
        <f t="shared" ref="O59:BW59" si="543">+O48-O37</f>
        <v>59.920406134962903</v>
      </c>
      <c r="P59" s="285">
        <f t="shared" si="543"/>
        <v>-7.3769032400001748</v>
      </c>
      <c r="Q59" s="285">
        <f t="shared" si="543"/>
        <v>-5.5659525199999962</v>
      </c>
      <c r="R59" s="285">
        <f t="shared" si="543"/>
        <v>39.684321055700991</v>
      </c>
      <c r="S59" s="285">
        <f t="shared" si="543"/>
        <v>179.69979358380016</v>
      </c>
      <c r="T59" s="285">
        <f t="shared" si="543"/>
        <v>34.595840739800906</v>
      </c>
      <c r="U59" s="285">
        <f t="shared" si="543"/>
        <v>70.658386579998592</v>
      </c>
      <c r="V59" s="285">
        <f t="shared" si="543"/>
        <v>-92.955054562349929</v>
      </c>
      <c r="W59" s="285">
        <f t="shared" si="543"/>
        <v>397.16398607000013</v>
      </c>
      <c r="X59" s="285">
        <f t="shared" si="543"/>
        <v>-7.8682708900005878</v>
      </c>
      <c r="Y59" s="285">
        <f t="shared" si="543"/>
        <v>37.553824420000353</v>
      </c>
      <c r="Z59" s="285">
        <f t="shared" si="543"/>
        <v>-62.456879053237742</v>
      </c>
      <c r="AA59" s="285">
        <f t="shared" si="543"/>
        <v>215.32460786999943</v>
      </c>
      <c r="AB59" s="285">
        <f t="shared" si="543"/>
        <v>-11.822237959998716</v>
      </c>
      <c r="AC59" s="285">
        <f t="shared" si="543"/>
        <v>-37.978693000001329</v>
      </c>
      <c r="AD59" s="285">
        <f t="shared" si="543"/>
        <v>-32.563518599999725</v>
      </c>
      <c r="AE59" s="285">
        <f t="shared" si="543"/>
        <v>237.57387669999972</v>
      </c>
      <c r="AF59" s="285">
        <f t="shared" si="543"/>
        <v>36.102192790000458</v>
      </c>
      <c r="AG59" s="285">
        <f t="shared" si="543"/>
        <v>42.609217420000647</v>
      </c>
      <c r="AH59" s="285">
        <f t="shared" si="543"/>
        <v>-37.232589410002248</v>
      </c>
      <c r="AI59" s="285">
        <f t="shared" si="543"/>
        <v>333.00683483000012</v>
      </c>
      <c r="AJ59" s="285">
        <f t="shared" si="543"/>
        <v>-23.872416969000369</v>
      </c>
      <c r="AK59" s="285">
        <f t="shared" si="543"/>
        <v>-231.07937151300081</v>
      </c>
      <c r="AL59" s="285">
        <f t="shared" si="543"/>
        <v>-74.478787039998963</v>
      </c>
      <c r="AM59" s="285">
        <f t="shared" si="543"/>
        <v>92.062128283999343</v>
      </c>
      <c r="AN59" s="285">
        <f t="shared" si="543"/>
        <v>-86.19472345999867</v>
      </c>
      <c r="AO59" s="285">
        <f t="shared" si="543"/>
        <v>23.274510467000567</v>
      </c>
      <c r="AP59" s="285">
        <f t="shared" si="543"/>
        <v>-33.515169442001195</v>
      </c>
      <c r="AQ59" s="285">
        <f t="shared" si="543"/>
        <v>-83.947971090352752</v>
      </c>
      <c r="AR59" s="285">
        <f t="shared" si="543"/>
        <v>-5.402458828026397</v>
      </c>
      <c r="AS59" s="285">
        <f t="shared" si="543"/>
        <v>88.343983308003658</v>
      </c>
      <c r="AT59" s="285">
        <f t="shared" si="543"/>
        <v>-223.64057121909369</v>
      </c>
      <c r="AU59" s="285">
        <f t="shared" si="46"/>
        <v>2.3141706409006986</v>
      </c>
      <c r="AV59" s="285">
        <f t="shared" si="47"/>
        <v>-89.89609160386108</v>
      </c>
      <c r="AW59" s="285">
        <f t="shared" si="48"/>
        <v>-15.241811488598163</v>
      </c>
      <c r="AX59" s="285">
        <f t="shared" si="49"/>
        <v>125.29073545154094</v>
      </c>
      <c r="AY59" s="285">
        <f t="shared" si="50"/>
        <v>-183.87143493300013</v>
      </c>
      <c r="AZ59" s="285">
        <f t="shared" si="51"/>
        <v>-33.661713279999972</v>
      </c>
      <c r="BA59" s="285">
        <f t="shared" si="469"/>
        <v>-37.365451069999722</v>
      </c>
      <c r="BB59" s="285">
        <f t="shared" si="470"/>
        <v>8.1040282140699418</v>
      </c>
      <c r="BC59" s="285">
        <f t="shared" si="471"/>
        <v>22.283316784067125</v>
      </c>
      <c r="BD59" s="285">
        <f t="shared" si="472"/>
        <v>50.994480650000071</v>
      </c>
      <c r="BE59" s="285">
        <f t="shared" si="473"/>
        <v>-30.32871645574529</v>
      </c>
      <c r="BF59" s="285">
        <f t="shared" si="492"/>
        <v>60.985013591514701</v>
      </c>
      <c r="BG59" s="285">
        <f t="shared" si="543"/>
        <v>78.017678494162709</v>
      </c>
      <c r="BH59" s="285">
        <f t="shared" si="543"/>
        <v>-8.1225712491994919</v>
      </c>
      <c r="BI59" s="285">
        <f t="shared" si="543"/>
        <v>-9.9747011100003107</v>
      </c>
      <c r="BJ59" s="285">
        <f t="shared" si="543"/>
        <v>-22.371529419999518</v>
      </c>
      <c r="BK59" s="285">
        <f t="shared" si="543"/>
        <v>18.491135339999726</v>
      </c>
      <c r="BL59" s="285">
        <f t="shared" si="543"/>
        <v>-3.4965091600003824</v>
      </c>
      <c r="BM59" s="285">
        <f t="shared" si="543"/>
        <v>22.379696439999933</v>
      </c>
      <c r="BN59" s="285">
        <f t="shared" si="543"/>
        <v>1.0750198900005969</v>
      </c>
      <c r="BO59" s="285">
        <f t="shared" si="543"/>
        <v>-29.020668850000504</v>
      </c>
      <c r="BP59" s="285">
        <f t="shared" si="543"/>
        <v>13.226515138200746</v>
      </c>
      <c r="BQ59" s="285">
        <f t="shared" si="543"/>
        <v>-29.45995978249934</v>
      </c>
      <c r="BR59" s="285">
        <f t="shared" si="543"/>
        <v>55.917765699999563</v>
      </c>
      <c r="BS59" s="285">
        <f t="shared" si="543"/>
        <v>195.4525941038001</v>
      </c>
      <c r="BT59" s="285">
        <f t="shared" si="543"/>
        <v>-19.473211520000049</v>
      </c>
      <c r="BU59" s="285">
        <f t="shared" si="543"/>
        <v>3.7204110000001052</v>
      </c>
      <c r="BV59" s="285">
        <f t="shared" si="543"/>
        <v>19.451214513800096</v>
      </c>
      <c r="BW59" s="285">
        <f t="shared" si="543"/>
        <v>6.0336889199996904</v>
      </c>
      <c r="BX59" s="285">
        <f t="shared" ref="BX59:EI59" si="544">+BX48-BX37</f>
        <v>9.1109373060011194</v>
      </c>
      <c r="BY59" s="285">
        <f t="shared" si="544"/>
        <v>42.404998819998632</v>
      </c>
      <c r="BZ59" s="285">
        <f t="shared" si="544"/>
        <v>1.7116516700005207</v>
      </c>
      <c r="CA59" s="285">
        <f t="shared" si="544"/>
        <v>26.541736089999432</v>
      </c>
      <c r="CB59" s="285">
        <f t="shared" si="544"/>
        <v>24.784459779001306</v>
      </c>
      <c r="CC59" s="285">
        <f t="shared" si="544"/>
        <v>-24.663730650001568</v>
      </c>
      <c r="CD59" s="285">
        <f t="shared" si="544"/>
        <v>-93.07578369134967</v>
      </c>
      <c r="CE59" s="285">
        <f t="shared" si="544"/>
        <v>398.89743556000036</v>
      </c>
      <c r="CF59" s="285">
        <f t="shared" si="544"/>
        <v>-17.378864970000024</v>
      </c>
      <c r="CG59" s="285">
        <f t="shared" si="544"/>
        <v>15.645415479999787</v>
      </c>
      <c r="CH59" s="285">
        <f t="shared" si="544"/>
        <v>8.9009788899992373</v>
      </c>
      <c r="CI59" s="285">
        <f t="shared" si="544"/>
        <v>-4.8740841899997918</v>
      </c>
      <c r="CJ59" s="285">
        <f t="shared" si="544"/>
        <v>-11.895165590000033</v>
      </c>
      <c r="CK59" s="285">
        <f t="shared" si="544"/>
        <v>24.47216743000034</v>
      </c>
      <c r="CL59" s="285">
        <f t="shared" si="544"/>
        <v>-34.683127030000378</v>
      </c>
      <c r="CM59" s="285">
        <f t="shared" si="544"/>
        <v>47.764784020000434</v>
      </c>
      <c r="CN59" s="285">
        <f t="shared" si="544"/>
        <v>11.014728769999547</v>
      </c>
      <c r="CO59" s="285">
        <f t="shared" si="544"/>
        <v>-4.3288065299992695</v>
      </c>
      <c r="CP59" s="285">
        <f t="shared" si="544"/>
        <v>-69.142801293238023</v>
      </c>
      <c r="CQ59" s="285">
        <f t="shared" si="544"/>
        <v>254.31005799999949</v>
      </c>
      <c r="CR59" s="285">
        <f t="shared" si="544"/>
        <v>-42.704377919999885</v>
      </c>
      <c r="CS59" s="285">
        <f t="shared" si="544"/>
        <v>3.7189277899998565</v>
      </c>
      <c r="CT59" s="285">
        <f t="shared" si="544"/>
        <v>10.75558530999956</v>
      </c>
      <c r="CU59" s="285">
        <f t="shared" si="544"/>
        <v>27.07586810000015</v>
      </c>
      <c r="CV59" s="285">
        <f t="shared" si="544"/>
        <v>-49.653691369998427</v>
      </c>
      <c r="CW59" s="285">
        <f t="shared" si="544"/>
        <v>0.66146137999956522</v>
      </c>
      <c r="CX59" s="285">
        <f t="shared" si="544"/>
        <v>-25.831320400000141</v>
      </c>
      <c r="CY59" s="285">
        <f t="shared" si="544"/>
        <v>-12.808833980000735</v>
      </c>
      <c r="CZ59" s="285">
        <f t="shared" si="544"/>
        <v>7.7862542299999262</v>
      </c>
      <c r="DA59" s="285">
        <f t="shared" si="544"/>
        <v>-12.228052280000696</v>
      </c>
      <c r="DB59" s="285">
        <f t="shared" si="544"/>
        <v>-28.121720549998926</v>
      </c>
      <c r="DC59" s="285">
        <f t="shared" si="544"/>
        <v>202.51277611000035</v>
      </c>
      <c r="DD59" s="285">
        <f t="shared" si="544"/>
        <v>5.0869574899995911</v>
      </c>
      <c r="DE59" s="285">
        <f t="shared" si="544"/>
        <v>29.974143099999786</v>
      </c>
      <c r="DF59" s="285">
        <f t="shared" si="544"/>
        <v>16.159619990000511</v>
      </c>
      <c r="DG59" s="285">
        <f t="shared" si="544"/>
        <v>11.803475919999926</v>
      </c>
      <c r="DH59" s="285">
        <f t="shared" si="544"/>
        <v>8.1390968800000287</v>
      </c>
      <c r="DI59" s="285">
        <f t="shared" si="544"/>
        <v>0.98961134000035145</v>
      </c>
      <c r="DJ59" s="285">
        <f t="shared" si="544"/>
        <v>29.744381739998857</v>
      </c>
      <c r="DK59" s="285">
        <f t="shared" si="544"/>
        <v>11.875224340001438</v>
      </c>
      <c r="DL59" s="285">
        <f t="shared" si="544"/>
        <v>-8.2661209899993651</v>
      </c>
      <c r="DM59" s="285">
        <f t="shared" si="544"/>
        <v>-35.648491030000891</v>
      </c>
      <c r="DN59" s="285">
        <f t="shared" si="544"/>
        <v>6.6820226099980005</v>
      </c>
      <c r="DO59" s="285">
        <f t="shared" si="544"/>
        <v>322.5743821799997</v>
      </c>
      <c r="DP59" s="285">
        <f t="shared" si="544"/>
        <v>18.449585979999725</v>
      </c>
      <c r="DQ59" s="285">
        <f t="shared" si="544"/>
        <v>-8.0171333299993535</v>
      </c>
      <c r="DR59" s="285">
        <f t="shared" si="544"/>
        <v>20.978467419999248</v>
      </c>
      <c r="DS59" s="285">
        <f t="shared" si="544"/>
        <v>-45.147683422999251</v>
      </c>
      <c r="DT59" s="285">
        <f t="shared" si="544"/>
        <v>0.29679903399959073</v>
      </c>
      <c r="DU59" s="285">
        <f t="shared" si="544"/>
        <v>-105.63425245300084</v>
      </c>
      <c r="DV59" s="285">
        <f t="shared" si="544"/>
        <v>74.869197369998659</v>
      </c>
      <c r="DW59" s="285">
        <f t="shared" si="544"/>
        <v>-200.31431642999866</v>
      </c>
      <c r="DX59" s="285">
        <f t="shared" si="544"/>
        <v>0.71267890999844496</v>
      </c>
      <c r="DY59" s="285">
        <f t="shared" si="544"/>
        <v>-39.277601289998003</v>
      </c>
      <c r="DZ59" s="285">
        <f t="shared" si="544"/>
        <v>-35.913864659999376</v>
      </c>
      <c r="EA59" s="285">
        <f t="shared" si="544"/>
        <v>11.897032693999776</v>
      </c>
      <c r="EB59" s="285">
        <f t="shared" si="544"/>
        <v>59.829769920000047</v>
      </c>
      <c r="EC59" s="285">
        <f t="shared" si="544"/>
        <v>20.33532566999952</v>
      </c>
      <c r="ED59" s="285">
        <f t="shared" si="544"/>
        <v>-41.600833029998938</v>
      </c>
      <c r="EE59" s="285">
        <f t="shared" si="544"/>
        <v>-6.8190822900004946</v>
      </c>
      <c r="EF59" s="285">
        <f t="shared" si="544"/>
        <v>-37.774808139999266</v>
      </c>
      <c r="EG59" s="285">
        <f t="shared" si="544"/>
        <v>-85.22475581300111</v>
      </c>
      <c r="EH59" s="285">
        <f t="shared" si="544"/>
        <v>106.45864998000079</v>
      </c>
      <c r="EI59" s="285">
        <f t="shared" si="544"/>
        <v>2.0406163000008917</v>
      </c>
      <c r="EJ59" s="285">
        <f t="shared" ref="EJ59:EX59" si="545">+EJ48-EJ37</f>
        <v>17.646440827999513</v>
      </c>
      <c r="EK59" s="285">
        <f t="shared" si="545"/>
        <v>-178.71387970000069</v>
      </c>
      <c r="EL59" s="285">
        <f t="shared" si="545"/>
        <v>127.55226942999997</v>
      </c>
      <c r="EM59" s="285">
        <f t="shared" si="545"/>
        <v>-76.808485759999684</v>
      </c>
      <c r="EN59" s="285">
        <f t="shared" si="545"/>
        <v>-59.416456190353188</v>
      </c>
      <c r="EO59" s="285">
        <f t="shared" si="545"/>
        <v>52.27697086000012</v>
      </c>
      <c r="EP59" s="285">
        <f t="shared" si="545"/>
        <v>-16.665553219026478</v>
      </c>
      <c r="EQ59" s="285">
        <f t="shared" si="545"/>
        <v>5.0812876310003503</v>
      </c>
      <c r="ER59" s="285">
        <f t="shared" si="545"/>
        <v>6.1818067599997732</v>
      </c>
      <c r="ES59" s="285">
        <f t="shared" si="545"/>
        <v>-0.59575916299949938</v>
      </c>
      <c r="ET59" s="285">
        <f t="shared" si="545"/>
        <v>100.65885124999963</v>
      </c>
      <c r="EU59" s="285">
        <f t="shared" si="545"/>
        <v>-11.719108778996464</v>
      </c>
      <c r="EV59" s="285">
        <f t="shared" si="545"/>
        <v>-36.411492508075369</v>
      </c>
      <c r="EW59" s="285">
        <f t="shared" si="545"/>
        <v>-9.7013487168038353</v>
      </c>
      <c r="EX59" s="285">
        <f t="shared" si="545"/>
        <v>-177.52772999421447</v>
      </c>
      <c r="EY59" s="285">
        <f t="shared" ref="EY59:FC59" si="546">+EY48-EY37</f>
        <v>-30.997431889099971</v>
      </c>
      <c r="EZ59" s="285">
        <f t="shared" si="546"/>
        <v>-113.81111537000038</v>
      </c>
      <c r="FA59" s="285">
        <f t="shared" si="546"/>
        <v>147.12271790000105</v>
      </c>
      <c r="FB59" s="285">
        <f t="shared" si="546"/>
        <v>-80.166038491913554</v>
      </c>
      <c r="FC59" s="285">
        <f t="shared" si="546"/>
        <v>-42.680759801946216</v>
      </c>
      <c r="FD59" s="285">
        <f t="shared" ref="FD59:FK59" si="547">+FD48-FD37</f>
        <v>32.950706689998682</v>
      </c>
      <c r="FE59" s="285">
        <f t="shared" si="547"/>
        <v>4.8800953770017763</v>
      </c>
      <c r="FF59" s="285">
        <f t="shared" si="547"/>
        <v>18.418770159999269</v>
      </c>
      <c r="FG59" s="285">
        <f t="shared" si="547"/>
        <v>-38.540677025599209</v>
      </c>
      <c r="FH59" s="285">
        <f t="shared" si="547"/>
        <v>-3.7767557800033558</v>
      </c>
      <c r="FI59" s="285">
        <f t="shared" si="547"/>
        <v>62.976118257998564</v>
      </c>
      <c r="FJ59" s="285">
        <f t="shared" si="547"/>
        <v>66.091372973545731</v>
      </c>
      <c r="FK59" s="285">
        <f t="shared" si="547"/>
        <v>-164.09618371299962</v>
      </c>
      <c r="FL59" s="285">
        <f t="shared" ref="FL59:FR59" si="548">+FL48-FL37</f>
        <v>-5.595446340000592</v>
      </c>
      <c r="FM59" s="285">
        <f t="shared" si="548"/>
        <v>-14.179804879999921</v>
      </c>
      <c r="FN59" s="285">
        <f t="shared" si="548"/>
        <v>-10.104209000000218</v>
      </c>
      <c r="FO59" s="285">
        <f t="shared" si="548"/>
        <v>-28.600064859999968</v>
      </c>
      <c r="FP59" s="285">
        <f t="shared" si="548"/>
        <v>5.0425605800002131</v>
      </c>
      <c r="FQ59" s="285">
        <f t="shared" si="548"/>
        <v>-13.807946789999967</v>
      </c>
      <c r="FR59" s="285">
        <f t="shared" si="548"/>
        <v>16.869414424069696</v>
      </c>
      <c r="FS59" s="285">
        <f t="shared" ref="FS59" si="549">+FS48-FS37</f>
        <v>19.221849149997396</v>
      </c>
      <c r="FT59" s="285">
        <f t="shared" ref="FT59:FU59" si="550">+FT48-FT37</f>
        <v>-7.2006516033319006</v>
      </c>
      <c r="FU59" s="285">
        <f t="shared" si="550"/>
        <v>1.4846935173327864</v>
      </c>
      <c r="FV59" s="285">
        <f t="shared" ref="FV59:FW59" si="551">+FV48-FV37</f>
        <v>32.215744830001057</v>
      </c>
      <c r="FW59" s="285">
        <f t="shared" si="551"/>
        <v>-66.14724916999991</v>
      </c>
      <c r="FX59" s="285">
        <f t="shared" ref="FX59:FY59" si="552">+FX48-FX37</f>
        <v>9.5541067800000974</v>
      </c>
      <c r="FY59" s="285">
        <f t="shared" si="552"/>
        <v>16.071929299999994</v>
      </c>
      <c r="FZ59" s="285">
        <f t="shared" ref="FZ59:GA59" si="553">+FZ48-FZ37</f>
        <v>68.51273311000061</v>
      </c>
      <c r="GA59" s="285">
        <f t="shared" si="553"/>
        <v>-22.835888079999819</v>
      </c>
      <c r="GB59" s="285">
        <f t="shared" ref="GB59:GC59" si="554">+GB48-GB37</f>
        <v>5.3176356199992796</v>
      </c>
      <c r="GC59" s="285">
        <f t="shared" si="554"/>
        <v>0.78361325201174736</v>
      </c>
      <c r="GD59" s="285">
        <f t="shared" ref="GD59:GG59" si="555">+GD48-GD37</f>
        <v>16.865940359989754</v>
      </c>
      <c r="GE59" s="285">
        <f t="shared" si="555"/>
        <v>-47.978270067746791</v>
      </c>
      <c r="GF59" s="285">
        <f t="shared" si="555"/>
        <v>-1.6655951950010888</v>
      </c>
      <c r="GG59" s="285">
        <f t="shared" si="555"/>
        <v>-1.4862992200010581</v>
      </c>
      <c r="GH59" s="285">
        <f t="shared" ref="GH59" si="556">+GH48-GH37</f>
        <v>64.136908006516848</v>
      </c>
    </row>
    <row r="60" spans="2:202" s="215" customFormat="1">
      <c r="B60" s="310" t="s">
        <v>3</v>
      </c>
      <c r="C60" s="336" t="s">
        <v>131</v>
      </c>
      <c r="D60" s="332">
        <f t="shared" si="487"/>
        <v>172.71722429687156</v>
      </c>
      <c r="E60" s="284">
        <f t="shared" si="487"/>
        <v>436.15657533923286</v>
      </c>
      <c r="F60" s="284">
        <f t="shared" ref="F60:J60" si="557">+F49-F38</f>
        <v>-617.98352529434715</v>
      </c>
      <c r="G60" s="284">
        <f t="shared" si="557"/>
        <v>-485.88284229894924</v>
      </c>
      <c r="H60" s="284">
        <f t="shared" si="557"/>
        <v>-1084.6778766213315</v>
      </c>
      <c r="I60" s="284">
        <f t="shared" si="557"/>
        <v>81.517134233334218</v>
      </c>
      <c r="J60" s="284">
        <f t="shared" si="557"/>
        <v>106.94571838940374</v>
      </c>
      <c r="K60" s="284">
        <f t="shared" ref="K60:M60" si="558">+K49-K38</f>
        <v>-139.96658554009468</v>
      </c>
      <c r="L60" s="284">
        <f t="shared" si="558"/>
        <v>-25.816021679284404</v>
      </c>
      <c r="M60" s="284">
        <f t="shared" si="558"/>
        <v>5.4580553727246297</v>
      </c>
      <c r="N60" s="284">
        <f t="shared" ref="N60" si="559">+N49-N38</f>
        <v>667.32144695068337</v>
      </c>
      <c r="O60" s="284">
        <f t="shared" ref="O60:BW60" si="560">+O49-O38</f>
        <v>-193.93706414128337</v>
      </c>
      <c r="P60" s="284">
        <f t="shared" si="560"/>
        <v>-136.03272601149501</v>
      </c>
      <c r="Q60" s="284">
        <f t="shared" si="560"/>
        <v>38.505797661038514</v>
      </c>
      <c r="R60" s="284">
        <f t="shared" si="560"/>
        <v>464.1812167886107</v>
      </c>
      <c r="S60" s="284">
        <f t="shared" si="560"/>
        <v>123.50582629336316</v>
      </c>
      <c r="T60" s="284">
        <f t="shared" si="560"/>
        <v>238.58277308994985</v>
      </c>
      <c r="U60" s="284">
        <f t="shared" si="560"/>
        <v>4.877978970001621</v>
      </c>
      <c r="V60" s="284">
        <f t="shared" si="560"/>
        <v>69.189996985918242</v>
      </c>
      <c r="W60" s="284">
        <f t="shared" si="560"/>
        <v>-0.6896612333430312</v>
      </c>
      <c r="X60" s="284">
        <f t="shared" si="560"/>
        <v>-26.898222941099561</v>
      </c>
      <c r="Y60" s="284">
        <f t="shared" si="560"/>
        <v>-145.22237297002056</v>
      </c>
      <c r="Z60" s="284">
        <f t="shared" si="560"/>
        <v>-445.17326814988388</v>
      </c>
      <c r="AA60" s="284">
        <f t="shared" si="560"/>
        <v>-23.126056692599946</v>
      </c>
      <c r="AB60" s="284">
        <f t="shared" si="560"/>
        <v>20.260893906673942</v>
      </c>
      <c r="AC60" s="284">
        <f t="shared" si="560"/>
        <v>-174.61361815703339</v>
      </c>
      <c r="AD60" s="284">
        <f t="shared" si="560"/>
        <v>-308.40406135598982</v>
      </c>
      <c r="AE60" s="284">
        <f t="shared" si="560"/>
        <v>-787.96454658300354</v>
      </c>
      <c r="AF60" s="284">
        <f t="shared" si="560"/>
        <v>-232.8644469680039</v>
      </c>
      <c r="AG60" s="284">
        <f t="shared" si="560"/>
        <v>463.16804033000057</v>
      </c>
      <c r="AH60" s="284">
        <f t="shared" si="560"/>
        <v>-527.01692340032503</v>
      </c>
      <c r="AI60" s="284">
        <f t="shared" si="560"/>
        <v>-61.419811150004648</v>
      </c>
      <c r="AJ60" s="284">
        <f t="shared" si="560"/>
        <v>36.036038353332032</v>
      </c>
      <c r="AK60" s="284">
        <f t="shared" si="560"/>
        <v>77.405455530002712</v>
      </c>
      <c r="AL60" s="284">
        <f t="shared" si="560"/>
        <v>29.495451500004094</v>
      </c>
      <c r="AM60" s="284">
        <f t="shared" si="560"/>
        <v>-80.442954056005647</v>
      </c>
      <c r="AN60" s="284">
        <f t="shared" si="560"/>
        <v>136.79138730000346</v>
      </c>
      <c r="AO60" s="284">
        <f t="shared" si="560"/>
        <v>37.220827836402236</v>
      </c>
      <c r="AP60" s="284">
        <f t="shared" si="560"/>
        <v>13.376457309004081</v>
      </c>
      <c r="AQ60" s="284">
        <f t="shared" si="560"/>
        <v>-11.510276031611681</v>
      </c>
      <c r="AR60" s="284">
        <f t="shared" si="560"/>
        <v>73.312408686157482</v>
      </c>
      <c r="AS60" s="284">
        <f t="shared" si="560"/>
        <v>-28.399609171439579</v>
      </c>
      <c r="AT60" s="284">
        <f t="shared" si="560"/>
        <v>-173.36910902320051</v>
      </c>
      <c r="AU60" s="284">
        <f t="shared" si="46"/>
        <v>10.85656724500754</v>
      </c>
      <c r="AV60" s="284">
        <f t="shared" si="47"/>
        <v>-4.3872881628293499</v>
      </c>
      <c r="AW60" s="284">
        <f t="shared" si="48"/>
        <v>-104.59935647771097</v>
      </c>
      <c r="AX60" s="284">
        <f t="shared" si="49"/>
        <v>72.314055716248333</v>
      </c>
      <c r="AY60" s="284">
        <f t="shared" si="50"/>
        <v>-44.506488724610961</v>
      </c>
      <c r="AZ60" s="284">
        <f t="shared" si="51"/>
        <v>-71.139810998717792</v>
      </c>
      <c r="BA60" s="284">
        <f t="shared" si="469"/>
        <v>102.71809342828223</v>
      </c>
      <c r="BB60" s="284">
        <f t="shared" si="470"/>
        <v>207.41631289605314</v>
      </c>
      <c r="BC60" s="284">
        <f t="shared" si="471"/>
        <v>496.96678721939622</v>
      </c>
      <c r="BD60" s="284">
        <f t="shared" si="472"/>
        <v>361.43320630327941</v>
      </c>
      <c r="BE60" s="284">
        <f t="shared" si="473"/>
        <v>9.1814427780099095</v>
      </c>
      <c r="BF60" s="284">
        <f t="shared" si="492"/>
        <v>254.50556376975277</v>
      </c>
      <c r="BG60" s="284">
        <f t="shared" si="560"/>
        <v>-244.01250548963316</v>
      </c>
      <c r="BH60" s="284">
        <f t="shared" si="560"/>
        <v>10.967529528958551</v>
      </c>
      <c r="BI60" s="284">
        <f t="shared" si="560"/>
        <v>39.107911819391177</v>
      </c>
      <c r="BJ60" s="284">
        <f t="shared" si="560"/>
        <v>-191.83276117939562</v>
      </c>
      <c r="BK60" s="284">
        <f t="shared" si="560"/>
        <v>66.617114190034499</v>
      </c>
      <c r="BL60" s="284">
        <f t="shared" si="560"/>
        <v>-10.817079022133896</v>
      </c>
      <c r="BM60" s="284">
        <f t="shared" si="560"/>
        <v>8.5810142100236249</v>
      </c>
      <c r="BN60" s="284">
        <f t="shared" si="560"/>
        <v>-66.926708278950002</v>
      </c>
      <c r="BO60" s="284">
        <f t="shared" si="560"/>
        <v>96.85149172996492</v>
      </c>
      <c r="BP60" s="284">
        <f t="shared" si="560"/>
        <v>-83.179278439924644</v>
      </c>
      <c r="BQ60" s="284">
        <f t="shared" si="560"/>
        <v>140.63221348988043</v>
      </c>
      <c r="BR60" s="284">
        <f t="shared" si="560"/>
        <v>406.72828173865491</v>
      </c>
      <c r="BS60" s="284">
        <f t="shared" si="560"/>
        <v>-91.582786580014272</v>
      </c>
      <c r="BT60" s="284">
        <f t="shared" si="560"/>
        <v>54.845209900004534</v>
      </c>
      <c r="BU60" s="284">
        <f t="shared" si="560"/>
        <v>160.24340297337292</v>
      </c>
      <c r="BV60" s="284">
        <f t="shared" si="560"/>
        <v>169.30212365994356</v>
      </c>
      <c r="BW60" s="284">
        <f t="shared" si="560"/>
        <v>66.162441906684023</v>
      </c>
      <c r="BX60" s="284">
        <f t="shared" ref="BX60:EI60" si="561">+BX49-BX38</f>
        <v>3.118207523322269</v>
      </c>
      <c r="BY60" s="284">
        <f t="shared" si="561"/>
        <v>-33.966176859998882</v>
      </c>
      <c r="BZ60" s="284">
        <f t="shared" si="561"/>
        <v>77.019798399995423</v>
      </c>
      <c r="CA60" s="284">
        <f t="shared" si="561"/>
        <v>-38.17564256999492</v>
      </c>
      <c r="CB60" s="284">
        <f t="shared" si="561"/>
        <v>93.347463440003452</v>
      </c>
      <c r="CC60" s="284">
        <f t="shared" si="561"/>
        <v>232.40856456999757</v>
      </c>
      <c r="CD60" s="284">
        <f t="shared" si="561"/>
        <v>-256.5660310240828</v>
      </c>
      <c r="CE60" s="284">
        <f t="shared" si="561"/>
        <v>55.222676446654816</v>
      </c>
      <c r="CF60" s="284">
        <f t="shared" si="561"/>
        <v>-29.197521570001356</v>
      </c>
      <c r="CG60" s="284">
        <f t="shared" si="561"/>
        <v>-26.714816109996548</v>
      </c>
      <c r="CH60" s="284">
        <f t="shared" si="561"/>
        <v>-98.721260540008132</v>
      </c>
      <c r="CI60" s="284">
        <f t="shared" si="561"/>
        <v>376.90733689000922</v>
      </c>
      <c r="CJ60" s="284">
        <f t="shared" si="561"/>
        <v>-305.08429929110071</v>
      </c>
      <c r="CK60" s="284">
        <f t="shared" si="561"/>
        <v>-231.42187369999951</v>
      </c>
      <c r="CL60" s="284">
        <f t="shared" si="561"/>
        <v>-29.055714838887923</v>
      </c>
      <c r="CM60" s="284">
        <f t="shared" si="561"/>
        <v>115.25521556886682</v>
      </c>
      <c r="CN60" s="284">
        <f t="shared" si="561"/>
        <v>-167.80772095887744</v>
      </c>
      <c r="CO60" s="284">
        <f t="shared" si="561"/>
        <v>92.017537773207806</v>
      </c>
      <c r="CP60" s="284">
        <f t="shared" si="561"/>
        <v>-369.38308496421422</v>
      </c>
      <c r="CQ60" s="284">
        <f t="shared" si="561"/>
        <v>-46.049897281594951</v>
      </c>
      <c r="CR60" s="284">
        <f t="shared" si="561"/>
        <v>31.56597625844914</v>
      </c>
      <c r="CS60" s="284">
        <f t="shared" si="561"/>
        <v>-8.6421356694541487</v>
      </c>
      <c r="CT60" s="284">
        <f t="shared" si="561"/>
        <v>-153.56971691675503</v>
      </c>
      <c r="CU60" s="284">
        <f t="shared" si="561"/>
        <v>130.94812566676052</v>
      </c>
      <c r="CV60" s="284">
        <f t="shared" si="561"/>
        <v>42.882485156668452</v>
      </c>
      <c r="CW60" s="284">
        <f t="shared" si="561"/>
        <v>-63.515039346668971</v>
      </c>
      <c r="CX60" s="284">
        <f t="shared" si="561"/>
        <v>-173.87036332835009</v>
      </c>
      <c r="CY60" s="284">
        <f t="shared" si="561"/>
        <v>62.771784517985665</v>
      </c>
      <c r="CZ60" s="284">
        <f t="shared" si="561"/>
        <v>50.201694596004785</v>
      </c>
      <c r="DA60" s="284">
        <f t="shared" si="561"/>
        <v>69.363514648000205</v>
      </c>
      <c r="DB60" s="284">
        <f t="shared" si="561"/>
        <v>-427.96927059999484</v>
      </c>
      <c r="DC60" s="284">
        <f t="shared" si="561"/>
        <v>-166.48017459400279</v>
      </c>
      <c r="DD60" s="284">
        <f t="shared" si="561"/>
        <v>-16.970751497994456</v>
      </c>
      <c r="DE60" s="284">
        <f t="shared" si="561"/>
        <v>-604.51362049100635</v>
      </c>
      <c r="DF60" s="284">
        <f t="shared" si="561"/>
        <v>-40.401922064997279</v>
      </c>
      <c r="DG60" s="284">
        <f t="shared" si="561"/>
        <v>-110.01722886200048</v>
      </c>
      <c r="DH60" s="284">
        <f t="shared" si="561"/>
        <v>-82.445296041006145</v>
      </c>
      <c r="DI60" s="284">
        <f t="shared" si="561"/>
        <v>396.17605590700396</v>
      </c>
      <c r="DJ60" s="284">
        <f t="shared" si="561"/>
        <v>74.461002760002032</v>
      </c>
      <c r="DK60" s="284">
        <f t="shared" si="561"/>
        <v>-7.4690183370054228</v>
      </c>
      <c r="DL60" s="284">
        <f t="shared" si="561"/>
        <v>-77.043519020333633</v>
      </c>
      <c r="DM60" s="284">
        <f t="shared" si="561"/>
        <v>-173.34642643999422</v>
      </c>
      <c r="DN60" s="284">
        <f t="shared" si="561"/>
        <v>-276.62697793999712</v>
      </c>
      <c r="DO60" s="284">
        <f t="shared" si="561"/>
        <v>-46.0026274299953</v>
      </c>
      <c r="DP60" s="284">
        <f t="shared" si="561"/>
        <v>-51.824230070003921</v>
      </c>
      <c r="DQ60" s="284">
        <f t="shared" si="561"/>
        <v>36.407046349994602</v>
      </c>
      <c r="DR60" s="284">
        <f t="shared" si="561"/>
        <v>25.855240040003793</v>
      </c>
      <c r="DS60" s="284">
        <f t="shared" si="561"/>
        <v>-2.996956216668309</v>
      </c>
      <c r="DT60" s="284">
        <f t="shared" si="561"/>
        <v>13.177754529996577</v>
      </c>
      <c r="DU60" s="284">
        <f t="shared" si="561"/>
        <v>79.751580590005858</v>
      </c>
      <c r="DV60" s="284">
        <f t="shared" si="561"/>
        <v>-4.2364851199995996</v>
      </c>
      <c r="DW60" s="284">
        <f t="shared" si="561"/>
        <v>1.8903600599964534</v>
      </c>
      <c r="DX60" s="284">
        <f t="shared" si="561"/>
        <v>76.302486910001676</v>
      </c>
      <c r="DY60" s="284">
        <f t="shared" si="561"/>
        <v>3.4972298800013846</v>
      </c>
      <c r="DZ60" s="284">
        <f t="shared" si="561"/>
        <v>-50.304265289998966</v>
      </c>
      <c r="EA60" s="284">
        <f t="shared" si="561"/>
        <v>-3.1099140100005798</v>
      </c>
      <c r="EB60" s="284">
        <f t="shared" si="561"/>
        <v>39.829184435995955</v>
      </c>
      <c r="EC60" s="284">
        <f t="shared" si="561"/>
        <v>-117.16222448200108</v>
      </c>
      <c r="ED60" s="284">
        <f t="shared" si="561"/>
        <v>7.1575423960038336</v>
      </c>
      <c r="EE60" s="284">
        <f t="shared" si="561"/>
        <v>82.9471923560032</v>
      </c>
      <c r="EF60" s="284">
        <f t="shared" si="561"/>
        <v>46.686652547996417</v>
      </c>
      <c r="EG60" s="284">
        <f t="shared" si="561"/>
        <v>-37.051416668000655</v>
      </c>
      <c r="EH60" s="284">
        <f t="shared" si="561"/>
        <v>5.0487421400049328</v>
      </c>
      <c r="EI60" s="284">
        <f t="shared" si="561"/>
        <v>69.223502364397973</v>
      </c>
      <c r="EJ60" s="284">
        <f t="shared" ref="EJ60:EX60" si="562">+EJ49-EJ38</f>
        <v>-25.433509350005522</v>
      </c>
      <c r="EK60" s="284">
        <f t="shared" si="562"/>
        <v>-75.864453811993997</v>
      </c>
      <c r="EL60" s="284">
        <f t="shared" si="562"/>
        <v>114.6744204710036</v>
      </c>
      <c r="EM60" s="284">
        <f t="shared" si="562"/>
        <v>-68.985282650010674</v>
      </c>
      <c r="EN60" s="284">
        <f t="shared" si="562"/>
        <v>21.0504977400021</v>
      </c>
      <c r="EO60" s="284">
        <f t="shared" si="562"/>
        <v>36.424508878396921</v>
      </c>
      <c r="EP60" s="284">
        <f t="shared" si="562"/>
        <v>12.604538415608829</v>
      </c>
      <c r="EQ60" s="284">
        <f t="shared" si="562"/>
        <v>117.25199428654119</v>
      </c>
      <c r="ER60" s="284">
        <f t="shared" si="562"/>
        <v>-56.544124015992566</v>
      </c>
      <c r="ES60" s="284">
        <f t="shared" si="562"/>
        <v>-105.69522479321893</v>
      </c>
      <c r="ET60" s="284">
        <f t="shared" si="562"/>
        <v>74.817806247598014</v>
      </c>
      <c r="EU60" s="284">
        <f t="shared" si="562"/>
        <v>2.4778093741813052</v>
      </c>
      <c r="EV60" s="284">
        <f t="shared" si="562"/>
        <v>17.381655964886875</v>
      </c>
      <c r="EW60" s="284">
        <f t="shared" si="562"/>
        <v>122.32474963910619</v>
      </c>
      <c r="EX60" s="284">
        <f t="shared" si="562"/>
        <v>-313.07551462719357</v>
      </c>
      <c r="EY60" s="284">
        <f t="shared" ref="EY60:FC60" si="563">+EY49-EY38</f>
        <v>-45.345991384995784</v>
      </c>
      <c r="EZ60" s="284">
        <f t="shared" si="563"/>
        <v>-32.294855439992887</v>
      </c>
      <c r="FA60" s="284">
        <f t="shared" si="563"/>
        <v>88.497414069996211</v>
      </c>
      <c r="FB60" s="284">
        <f t="shared" si="563"/>
        <v>10.275094736627636</v>
      </c>
      <c r="FC60" s="284">
        <f t="shared" si="563"/>
        <v>-12.004854838398217</v>
      </c>
      <c r="FD60" s="284">
        <f t="shared" ref="FD60:FK60" si="564">+FD49-FD38</f>
        <v>-2.6575280610587697</v>
      </c>
      <c r="FE60" s="284">
        <f t="shared" si="564"/>
        <v>65.337089231868731</v>
      </c>
      <c r="FF60" s="284">
        <f t="shared" si="564"/>
        <v>1.1113228366679522</v>
      </c>
      <c r="FG60" s="284">
        <f t="shared" si="564"/>
        <v>-171.04776854624765</v>
      </c>
      <c r="FH60" s="284">
        <f t="shared" si="564"/>
        <v>26.139433239246955</v>
      </c>
      <c r="FI60" s="284">
        <f t="shared" si="564"/>
        <v>-107.15848881299644</v>
      </c>
      <c r="FJ60" s="284">
        <f t="shared" si="564"/>
        <v>153.33311128999782</v>
      </c>
      <c r="FK60" s="284">
        <f t="shared" si="564"/>
        <v>-55.613337229995409</v>
      </c>
      <c r="FL60" s="284">
        <f t="shared" ref="FL60:FR60" si="565">+FL49-FL38</f>
        <v>-5.7161316446192245</v>
      </c>
      <c r="FM60" s="284">
        <f t="shared" si="565"/>
        <v>16.822980150003673</v>
      </c>
      <c r="FN60" s="284">
        <f t="shared" si="565"/>
        <v>-28.530625550004288</v>
      </c>
      <c r="FO60" s="284">
        <f t="shared" si="565"/>
        <v>48.592653611288654</v>
      </c>
      <c r="FP60" s="284">
        <f t="shared" si="565"/>
        <v>-91.201839060002158</v>
      </c>
      <c r="FQ60" s="284">
        <f t="shared" si="565"/>
        <v>145.32727887699573</v>
      </c>
      <c r="FR60" s="284">
        <f t="shared" si="565"/>
        <v>153.29087307905957</v>
      </c>
      <c r="FS60" s="284">
        <f t="shared" ref="FS60" si="566">+FS49-FS38</f>
        <v>198.34863526334095</v>
      </c>
      <c r="FT60" s="284">
        <f t="shared" ref="FT60:FU60" si="567">+FT49-FT38</f>
        <v>-142.77979268334258</v>
      </c>
      <c r="FU60" s="284">
        <f t="shared" si="567"/>
        <v>-7.0804846299926112</v>
      </c>
      <c r="FV60" s="284">
        <f t="shared" ref="FV60:FW60" si="568">+FV49-FV38</f>
        <v>-226.00215481000785</v>
      </c>
      <c r="FW60" s="284">
        <f t="shared" si="568"/>
        <v>151.57702633199364</v>
      </c>
      <c r="FX60" s="284">
        <f t="shared" ref="FX60:FY60" si="569">+FX49-FX38</f>
        <v>-90.743233749996818</v>
      </c>
      <c r="FY60" s="284">
        <f t="shared" si="569"/>
        <v>-18.632558482355734</v>
      </c>
      <c r="FZ60" s="284">
        <f t="shared" ref="FZ60:GA60" si="570">+FZ49-FZ38</f>
        <v>234.4663393480073</v>
      </c>
      <c r="GA60" s="284">
        <f t="shared" si="570"/>
        <v>44.986780878002605</v>
      </c>
      <c r="GB60" s="284">
        <f t="shared" ref="GB60:GC60" si="571">+GB49-GB38</f>
        <v>81.980086077269505</v>
      </c>
      <c r="GC60" s="284">
        <f t="shared" si="571"/>
        <v>-30.052475231996254</v>
      </c>
      <c r="GD60" s="284">
        <f t="shared" ref="GD60:GG60" si="572">+GD49-GD38</f>
        <v>28.541567043988266</v>
      </c>
      <c r="GE60" s="284">
        <f t="shared" si="572"/>
        <v>10.692350966017898</v>
      </c>
      <c r="GF60" s="284">
        <f t="shared" si="572"/>
        <v>81.143745215384513</v>
      </c>
      <c r="GG60" s="284">
        <f t="shared" si="572"/>
        <v>75.325835481497052</v>
      </c>
      <c r="GH60" s="284">
        <f t="shared" ref="GH60" si="573">+GH49-GH38</f>
        <v>98.035983072871204</v>
      </c>
    </row>
    <row r="61" spans="2:202" s="243" customFormat="1">
      <c r="B61" s="311" t="s">
        <v>4</v>
      </c>
      <c r="C61" s="336" t="s">
        <v>131</v>
      </c>
      <c r="D61" s="334">
        <f t="shared" si="487"/>
        <v>0</v>
      </c>
      <c r="E61" s="286">
        <f t="shared" si="487"/>
        <v>0</v>
      </c>
      <c r="F61" s="286">
        <f t="shared" ref="F61:J61" si="574">+F50-F39</f>
        <v>2.8421709430404007E-14</v>
      </c>
      <c r="G61" s="286">
        <f t="shared" si="574"/>
        <v>4.9737991503207013E-14</v>
      </c>
      <c r="H61" s="286">
        <f t="shared" si="574"/>
        <v>1.4210854715202004E-14</v>
      </c>
      <c r="I61" s="286">
        <f t="shared" si="574"/>
        <v>-2.1316282072803006E-14</v>
      </c>
      <c r="J61" s="286">
        <f t="shared" si="574"/>
        <v>0</v>
      </c>
      <c r="K61" s="286">
        <f t="shared" ref="K61:M61" si="575">+K50-K39</f>
        <v>0</v>
      </c>
      <c r="L61" s="286">
        <f t="shared" si="575"/>
        <v>0</v>
      </c>
      <c r="M61" s="286">
        <f t="shared" si="575"/>
        <v>0</v>
      </c>
      <c r="N61" s="286">
        <f t="shared" ref="N61" si="576">+N50-N39</f>
        <v>2.8421709430404007E-14</v>
      </c>
      <c r="O61" s="286">
        <f t="shared" ref="O61:BW61" si="577">+O50-O39</f>
        <v>0</v>
      </c>
      <c r="P61" s="286">
        <f t="shared" si="577"/>
        <v>0</v>
      </c>
      <c r="Q61" s="286">
        <f t="shared" si="577"/>
        <v>0</v>
      </c>
      <c r="R61" s="286">
        <f t="shared" si="577"/>
        <v>0</v>
      </c>
      <c r="S61" s="286">
        <f t="shared" si="577"/>
        <v>0</v>
      </c>
      <c r="T61" s="286">
        <f t="shared" si="577"/>
        <v>0</v>
      </c>
      <c r="U61" s="286">
        <f t="shared" si="577"/>
        <v>0</v>
      </c>
      <c r="V61" s="286">
        <f t="shared" si="577"/>
        <v>0</v>
      </c>
      <c r="W61" s="286">
        <f t="shared" si="577"/>
        <v>0</v>
      </c>
      <c r="X61" s="286">
        <f t="shared" si="577"/>
        <v>0</v>
      </c>
      <c r="Y61" s="286">
        <f t="shared" si="577"/>
        <v>0</v>
      </c>
      <c r="Z61" s="286">
        <f t="shared" si="577"/>
        <v>2.8421709430404007E-14</v>
      </c>
      <c r="AA61" s="286">
        <f t="shared" si="577"/>
        <v>0</v>
      </c>
      <c r="AB61" s="286">
        <f t="shared" si="577"/>
        <v>2.8421709430404007E-14</v>
      </c>
      <c r="AC61" s="286">
        <f t="shared" si="577"/>
        <v>0</v>
      </c>
      <c r="AD61" s="286">
        <f t="shared" si="577"/>
        <v>2.1316282072803006E-14</v>
      </c>
      <c r="AE61" s="286">
        <f t="shared" si="577"/>
        <v>0</v>
      </c>
      <c r="AF61" s="286">
        <f t="shared" si="577"/>
        <v>0</v>
      </c>
      <c r="AG61" s="286">
        <f t="shared" si="577"/>
        <v>1.4210854715202004E-14</v>
      </c>
      <c r="AH61" s="286">
        <f t="shared" si="577"/>
        <v>0</v>
      </c>
      <c r="AI61" s="286">
        <f t="shared" si="577"/>
        <v>0</v>
      </c>
      <c r="AJ61" s="286">
        <f t="shared" si="577"/>
        <v>0</v>
      </c>
      <c r="AK61" s="286">
        <f t="shared" si="577"/>
        <v>0</v>
      </c>
      <c r="AL61" s="286">
        <f t="shared" si="577"/>
        <v>-2.1316282072803006E-14</v>
      </c>
      <c r="AM61" s="286">
        <f t="shared" si="577"/>
        <v>0</v>
      </c>
      <c r="AN61" s="286">
        <f t="shared" si="577"/>
        <v>0</v>
      </c>
      <c r="AO61" s="286">
        <f t="shared" si="577"/>
        <v>0</v>
      </c>
      <c r="AP61" s="286">
        <f t="shared" si="577"/>
        <v>0</v>
      </c>
      <c r="AQ61" s="286">
        <f t="shared" si="577"/>
        <v>0</v>
      </c>
      <c r="AR61" s="286">
        <f t="shared" si="577"/>
        <v>0</v>
      </c>
      <c r="AS61" s="286">
        <f t="shared" si="577"/>
        <v>0</v>
      </c>
      <c r="AT61" s="286">
        <f t="shared" si="577"/>
        <v>0</v>
      </c>
      <c r="AU61" s="286">
        <f t="shared" si="46"/>
        <v>0</v>
      </c>
      <c r="AV61" s="286">
        <f t="shared" si="47"/>
        <v>0</v>
      </c>
      <c r="AW61" s="286">
        <f t="shared" si="48"/>
        <v>0</v>
      </c>
      <c r="AX61" s="286">
        <f t="shared" si="49"/>
        <v>0</v>
      </c>
      <c r="AY61" s="286">
        <f t="shared" si="50"/>
        <v>0</v>
      </c>
      <c r="AZ61" s="286">
        <f t="shared" si="51"/>
        <v>0</v>
      </c>
      <c r="BA61" s="286">
        <f t="shared" si="469"/>
        <v>0</v>
      </c>
      <c r="BB61" s="286">
        <f t="shared" si="470"/>
        <v>0</v>
      </c>
      <c r="BC61" s="286">
        <f t="shared" si="471"/>
        <v>0</v>
      </c>
      <c r="BD61" s="286">
        <f t="shared" si="472"/>
        <v>0</v>
      </c>
      <c r="BE61" s="286">
        <f t="shared" si="473"/>
        <v>2.8421709430404007E-14</v>
      </c>
      <c r="BF61" s="286">
        <f t="shared" si="492"/>
        <v>0</v>
      </c>
      <c r="BG61" s="286">
        <f t="shared" si="577"/>
        <v>0</v>
      </c>
      <c r="BH61" s="286">
        <f t="shared" si="577"/>
        <v>0</v>
      </c>
      <c r="BI61" s="286">
        <f t="shared" si="577"/>
        <v>0</v>
      </c>
      <c r="BJ61" s="286">
        <f t="shared" si="577"/>
        <v>0</v>
      </c>
      <c r="BK61" s="286">
        <f t="shared" si="577"/>
        <v>0</v>
      </c>
      <c r="BL61" s="286">
        <f t="shared" si="577"/>
        <v>0</v>
      </c>
      <c r="BM61" s="286">
        <f t="shared" si="577"/>
        <v>0</v>
      </c>
      <c r="BN61" s="286">
        <f t="shared" si="577"/>
        <v>0</v>
      </c>
      <c r="BO61" s="286">
        <f t="shared" si="577"/>
        <v>0</v>
      </c>
      <c r="BP61" s="286">
        <f t="shared" si="577"/>
        <v>0</v>
      </c>
      <c r="BQ61" s="286">
        <f t="shared" si="577"/>
        <v>0</v>
      </c>
      <c r="BR61" s="286">
        <f t="shared" si="577"/>
        <v>0</v>
      </c>
      <c r="BS61" s="286">
        <f t="shared" si="577"/>
        <v>0</v>
      </c>
      <c r="BT61" s="286">
        <f t="shared" si="577"/>
        <v>0</v>
      </c>
      <c r="BU61" s="286">
        <f t="shared" si="577"/>
        <v>0</v>
      </c>
      <c r="BV61" s="286">
        <f t="shared" si="577"/>
        <v>0</v>
      </c>
      <c r="BW61" s="286">
        <f t="shared" si="577"/>
        <v>0</v>
      </c>
      <c r="BX61" s="286">
        <f t="shared" ref="BX61:EI61" si="578">+BX50-BX39</f>
        <v>0</v>
      </c>
      <c r="BY61" s="286">
        <f t="shared" si="578"/>
        <v>0</v>
      </c>
      <c r="BZ61" s="286">
        <f t="shared" si="578"/>
        <v>0</v>
      </c>
      <c r="CA61" s="286">
        <f t="shared" si="578"/>
        <v>0</v>
      </c>
      <c r="CB61" s="286">
        <f t="shared" si="578"/>
        <v>0</v>
      </c>
      <c r="CC61" s="286">
        <f t="shared" si="578"/>
        <v>0</v>
      </c>
      <c r="CD61" s="286">
        <f t="shared" si="578"/>
        <v>0</v>
      </c>
      <c r="CE61" s="286">
        <f t="shared" si="578"/>
        <v>0</v>
      </c>
      <c r="CF61" s="286">
        <f t="shared" si="578"/>
        <v>0</v>
      </c>
      <c r="CG61" s="286">
        <f t="shared" si="578"/>
        <v>0</v>
      </c>
      <c r="CH61" s="286">
        <f t="shared" si="578"/>
        <v>0</v>
      </c>
      <c r="CI61" s="286">
        <f t="shared" si="578"/>
        <v>0</v>
      </c>
      <c r="CJ61" s="286">
        <f t="shared" si="578"/>
        <v>0</v>
      </c>
      <c r="CK61" s="286">
        <f t="shared" si="578"/>
        <v>0</v>
      </c>
      <c r="CL61" s="286">
        <f t="shared" si="578"/>
        <v>0</v>
      </c>
      <c r="CM61" s="286">
        <f t="shared" si="578"/>
        <v>0</v>
      </c>
      <c r="CN61" s="286">
        <f t="shared" si="578"/>
        <v>2.8421709430404007E-14</v>
      </c>
      <c r="CO61" s="286">
        <f t="shared" si="578"/>
        <v>0</v>
      </c>
      <c r="CP61" s="286">
        <f t="shared" si="578"/>
        <v>0</v>
      </c>
      <c r="CQ61" s="286">
        <f t="shared" si="578"/>
        <v>0</v>
      </c>
      <c r="CR61" s="286">
        <f t="shared" si="578"/>
        <v>0</v>
      </c>
      <c r="CS61" s="286">
        <f t="shared" si="578"/>
        <v>0</v>
      </c>
      <c r="CT61" s="286">
        <f t="shared" si="578"/>
        <v>2.8421709430404007E-14</v>
      </c>
      <c r="CU61" s="286">
        <f t="shared" si="578"/>
        <v>0</v>
      </c>
      <c r="CV61" s="286">
        <f t="shared" si="578"/>
        <v>0</v>
      </c>
      <c r="CW61" s="286">
        <f t="shared" si="578"/>
        <v>0</v>
      </c>
      <c r="CX61" s="286">
        <f t="shared" si="578"/>
        <v>0</v>
      </c>
      <c r="CY61" s="286">
        <f t="shared" si="578"/>
        <v>0</v>
      </c>
      <c r="CZ61" s="286">
        <f t="shared" si="578"/>
        <v>0</v>
      </c>
      <c r="DA61" s="286">
        <f t="shared" si="578"/>
        <v>2.1316282072803006E-14</v>
      </c>
      <c r="DB61" s="286">
        <f t="shared" si="578"/>
        <v>0</v>
      </c>
      <c r="DC61" s="286">
        <f t="shared" si="578"/>
        <v>0</v>
      </c>
      <c r="DD61" s="286">
        <f t="shared" si="578"/>
        <v>0</v>
      </c>
      <c r="DE61" s="286">
        <f t="shared" si="578"/>
        <v>0</v>
      </c>
      <c r="DF61" s="286">
        <f t="shared" si="578"/>
        <v>0</v>
      </c>
      <c r="DG61" s="286">
        <f t="shared" si="578"/>
        <v>0</v>
      </c>
      <c r="DH61" s="286">
        <f t="shared" si="578"/>
        <v>0</v>
      </c>
      <c r="DI61" s="286">
        <f t="shared" si="578"/>
        <v>0</v>
      </c>
      <c r="DJ61" s="286">
        <f t="shared" si="578"/>
        <v>1.4210854715202004E-14</v>
      </c>
      <c r="DK61" s="286">
        <f t="shared" si="578"/>
        <v>0</v>
      </c>
      <c r="DL61" s="286">
        <f t="shared" si="578"/>
        <v>0</v>
      </c>
      <c r="DM61" s="286">
        <f t="shared" si="578"/>
        <v>0</v>
      </c>
      <c r="DN61" s="286">
        <f t="shared" si="578"/>
        <v>0</v>
      </c>
      <c r="DO61" s="286">
        <f t="shared" si="578"/>
        <v>0</v>
      </c>
      <c r="DP61" s="286">
        <f t="shared" si="578"/>
        <v>0</v>
      </c>
      <c r="DQ61" s="286">
        <f t="shared" si="578"/>
        <v>0</v>
      </c>
      <c r="DR61" s="286">
        <f t="shared" si="578"/>
        <v>0</v>
      </c>
      <c r="DS61" s="286">
        <f t="shared" si="578"/>
        <v>0</v>
      </c>
      <c r="DT61" s="286">
        <f t="shared" si="578"/>
        <v>0</v>
      </c>
      <c r="DU61" s="286">
        <f t="shared" si="578"/>
        <v>0</v>
      </c>
      <c r="DV61" s="286">
        <f t="shared" si="578"/>
        <v>-4.2632564145606011E-14</v>
      </c>
      <c r="DW61" s="286">
        <f t="shared" si="578"/>
        <v>4.2632564145606011E-14</v>
      </c>
      <c r="DX61" s="286">
        <f t="shared" si="578"/>
        <v>0</v>
      </c>
      <c r="DY61" s="286">
        <f t="shared" si="578"/>
        <v>-2.1316282072803006E-14</v>
      </c>
      <c r="DZ61" s="286">
        <f t="shared" si="578"/>
        <v>0</v>
      </c>
      <c r="EA61" s="286">
        <f t="shared" si="578"/>
        <v>0</v>
      </c>
      <c r="EB61" s="286">
        <f t="shared" si="578"/>
        <v>0</v>
      </c>
      <c r="EC61" s="286">
        <f t="shared" si="578"/>
        <v>0</v>
      </c>
      <c r="ED61" s="286">
        <f t="shared" si="578"/>
        <v>0</v>
      </c>
      <c r="EE61" s="286">
        <f t="shared" si="578"/>
        <v>0</v>
      </c>
      <c r="EF61" s="286">
        <f t="shared" si="578"/>
        <v>0</v>
      </c>
      <c r="EG61" s="286">
        <f t="shared" si="578"/>
        <v>0</v>
      </c>
      <c r="EH61" s="286">
        <f t="shared" si="578"/>
        <v>0</v>
      </c>
      <c r="EI61" s="286">
        <f t="shared" si="578"/>
        <v>0</v>
      </c>
      <c r="EJ61" s="286">
        <f t="shared" ref="EJ61:EX61" si="579">+EJ50-EJ39</f>
        <v>0</v>
      </c>
      <c r="EK61" s="286">
        <f t="shared" si="579"/>
        <v>0</v>
      </c>
      <c r="EL61" s="286">
        <f t="shared" si="579"/>
        <v>0</v>
      </c>
      <c r="EM61" s="286">
        <f t="shared" si="579"/>
        <v>0</v>
      </c>
      <c r="EN61" s="286">
        <f t="shared" si="579"/>
        <v>0</v>
      </c>
      <c r="EO61" s="286">
        <f t="shared" si="579"/>
        <v>0</v>
      </c>
      <c r="EP61" s="286">
        <f t="shared" si="579"/>
        <v>0</v>
      </c>
      <c r="EQ61" s="286">
        <f t="shared" si="579"/>
        <v>0</v>
      </c>
      <c r="ER61" s="286">
        <f t="shared" si="579"/>
        <v>0</v>
      </c>
      <c r="ES61" s="286">
        <f t="shared" si="579"/>
        <v>0</v>
      </c>
      <c r="ET61" s="286">
        <f t="shared" si="579"/>
        <v>0</v>
      </c>
      <c r="EU61" s="286">
        <f t="shared" si="579"/>
        <v>0</v>
      </c>
      <c r="EV61" s="286">
        <f t="shared" si="579"/>
        <v>0</v>
      </c>
      <c r="EW61" s="286">
        <f t="shared" si="579"/>
        <v>0</v>
      </c>
      <c r="EX61" s="286">
        <f t="shared" si="579"/>
        <v>0</v>
      </c>
      <c r="EY61" s="286">
        <f t="shared" ref="EY61:FC61" si="580">+EY50-EY39</f>
        <v>0</v>
      </c>
      <c r="EZ61" s="286">
        <f t="shared" si="580"/>
        <v>0</v>
      </c>
      <c r="FA61" s="286">
        <f t="shared" si="580"/>
        <v>0</v>
      </c>
      <c r="FB61" s="286">
        <f t="shared" si="580"/>
        <v>0</v>
      </c>
      <c r="FC61" s="286">
        <f t="shared" si="580"/>
        <v>0</v>
      </c>
      <c r="FD61" s="286">
        <f t="shared" ref="FD61:FK61" si="581">+FD50-FD39</f>
        <v>0</v>
      </c>
      <c r="FE61" s="286">
        <f t="shared" si="581"/>
        <v>0</v>
      </c>
      <c r="FF61" s="286">
        <f t="shared" si="581"/>
        <v>0</v>
      </c>
      <c r="FG61" s="286">
        <f t="shared" si="581"/>
        <v>0</v>
      </c>
      <c r="FH61" s="286">
        <f t="shared" si="581"/>
        <v>0</v>
      </c>
      <c r="FI61" s="286">
        <f t="shared" si="581"/>
        <v>0</v>
      </c>
      <c r="FJ61" s="286">
        <f t="shared" si="581"/>
        <v>0</v>
      </c>
      <c r="FK61" s="286">
        <f t="shared" si="581"/>
        <v>0</v>
      </c>
      <c r="FL61" s="286">
        <f t="shared" ref="FL61:FR61" si="582">+FL50-FL39</f>
        <v>0</v>
      </c>
      <c r="FM61" s="286">
        <f t="shared" si="582"/>
        <v>0</v>
      </c>
      <c r="FN61" s="286">
        <f t="shared" si="582"/>
        <v>0</v>
      </c>
      <c r="FO61" s="286">
        <f t="shared" si="582"/>
        <v>0</v>
      </c>
      <c r="FP61" s="286">
        <f t="shared" si="582"/>
        <v>0</v>
      </c>
      <c r="FQ61" s="286">
        <f t="shared" si="582"/>
        <v>0</v>
      </c>
      <c r="FR61" s="286">
        <f t="shared" si="582"/>
        <v>0</v>
      </c>
      <c r="FS61" s="286">
        <f t="shared" ref="FS61" si="583">+FS50-FS39</f>
        <v>0</v>
      </c>
      <c r="FT61" s="286">
        <f t="shared" ref="FT61:FU61" si="584">+FT50-FT39</f>
        <v>0</v>
      </c>
      <c r="FU61" s="286">
        <f t="shared" si="584"/>
        <v>0</v>
      </c>
      <c r="FV61" s="286">
        <f t="shared" ref="FV61:FW61" si="585">+FV50-FV39</f>
        <v>0</v>
      </c>
      <c r="FW61" s="286">
        <f t="shared" si="585"/>
        <v>0</v>
      </c>
      <c r="FX61" s="286">
        <f t="shared" ref="FX61:FY61" si="586">+FX50-FX39</f>
        <v>0</v>
      </c>
      <c r="FY61" s="286">
        <f t="shared" si="586"/>
        <v>0</v>
      </c>
      <c r="FZ61" s="286">
        <f t="shared" ref="FZ61:GA61" si="587">+FZ50-FZ39</f>
        <v>0</v>
      </c>
      <c r="GA61" s="286">
        <f t="shared" si="587"/>
        <v>0</v>
      </c>
      <c r="GB61" s="286">
        <f t="shared" ref="GB61:GC61" si="588">+GB50-GB39</f>
        <v>0</v>
      </c>
      <c r="GC61" s="286">
        <f t="shared" si="588"/>
        <v>0</v>
      </c>
      <c r="GD61" s="286">
        <f t="shared" ref="GD61:GG61" si="589">+GD50-GD39</f>
        <v>2.8421709430404007E-14</v>
      </c>
      <c r="GE61" s="286">
        <f t="shared" si="589"/>
        <v>0</v>
      </c>
      <c r="GF61" s="286">
        <f t="shared" si="589"/>
        <v>0</v>
      </c>
      <c r="GG61" s="286">
        <f t="shared" si="589"/>
        <v>0</v>
      </c>
      <c r="GH61" s="286">
        <f t="shared" ref="GH61" si="590">+GH50-GH39</f>
        <v>0</v>
      </c>
    </row>
    <row r="62" spans="2:202" s="215" customFormat="1">
      <c r="B62" s="313" t="s">
        <v>71</v>
      </c>
      <c r="C62" s="336" t="s">
        <v>131</v>
      </c>
      <c r="D62" s="333">
        <f t="shared" si="487"/>
        <v>-380.94119803857427</v>
      </c>
      <c r="E62" s="285">
        <f t="shared" si="487"/>
        <v>280.94873880750617</v>
      </c>
      <c r="F62" s="285">
        <f t="shared" ref="F62:J62" si="591">+F51-F40</f>
        <v>-795.60673298144548</v>
      </c>
      <c r="G62" s="285">
        <f t="shared" si="591"/>
        <v>136.02439096127478</v>
      </c>
      <c r="H62" s="285">
        <f t="shared" si="591"/>
        <v>-222.64044668589463</v>
      </c>
      <c r="I62" s="285">
        <f t="shared" si="591"/>
        <v>-380.17675173446082</v>
      </c>
      <c r="J62" s="285">
        <f t="shared" si="591"/>
        <v>-252.51379682687855</v>
      </c>
      <c r="K62" s="285">
        <f t="shared" ref="K62:M62" si="592">+K51-K40</f>
        <v>-92.852898267596601</v>
      </c>
      <c r="L62" s="285">
        <f t="shared" si="592"/>
        <v>162.92583893363906</v>
      </c>
      <c r="M62" s="285">
        <f t="shared" si="592"/>
        <v>-180.29232786414838</v>
      </c>
      <c r="N62" s="285">
        <f t="shared" ref="N62" si="593">+N51-N40</f>
        <v>-329.55864311871403</v>
      </c>
      <c r="O62" s="285">
        <f t="shared" ref="O62:BW62" si="594">+O51-O40</f>
        <v>122.0756167425144</v>
      </c>
      <c r="P62" s="285">
        <f t="shared" si="594"/>
        <v>-8.5855631987327286</v>
      </c>
      <c r="Q62" s="285">
        <f t="shared" si="594"/>
        <v>-235.9885024944177</v>
      </c>
      <c r="R62" s="285">
        <f t="shared" si="594"/>
        <v>-258.44274908793813</v>
      </c>
      <c r="S62" s="285">
        <f t="shared" si="594"/>
        <v>167.86424500047596</v>
      </c>
      <c r="T62" s="285">
        <f t="shared" si="594"/>
        <v>-16.693161763607861</v>
      </c>
      <c r="U62" s="285">
        <f t="shared" si="594"/>
        <v>135.92040197887775</v>
      </c>
      <c r="V62" s="285">
        <f t="shared" si="594"/>
        <v>-6.1427464082396455</v>
      </c>
      <c r="W62" s="285">
        <f t="shared" si="594"/>
        <v>-21.627900333547529</v>
      </c>
      <c r="X62" s="285">
        <f t="shared" si="594"/>
        <v>10.415397183925478</v>
      </c>
      <c r="Y62" s="285">
        <f t="shared" si="594"/>
        <v>126.93929858474206</v>
      </c>
      <c r="Z62" s="285">
        <f t="shared" si="594"/>
        <v>-911.33352841656529</v>
      </c>
      <c r="AA62" s="285">
        <f t="shared" si="594"/>
        <v>629.00233010014108</v>
      </c>
      <c r="AB62" s="285">
        <f t="shared" si="594"/>
        <v>-225.46110528018403</v>
      </c>
      <c r="AC62" s="285">
        <f t="shared" si="594"/>
        <v>76.300519412714493</v>
      </c>
      <c r="AD62" s="285">
        <f t="shared" si="594"/>
        <v>-343.817353271397</v>
      </c>
      <c r="AE62" s="285">
        <f t="shared" si="594"/>
        <v>153.68019559658259</v>
      </c>
      <c r="AF62" s="285">
        <f t="shared" si="594"/>
        <v>-109.23006151457548</v>
      </c>
      <c r="AG62" s="285">
        <f t="shared" si="594"/>
        <v>-87.094261109374145</v>
      </c>
      <c r="AH62" s="285">
        <f t="shared" si="594"/>
        <v>-179.99631965852751</v>
      </c>
      <c r="AI62" s="285">
        <f t="shared" si="594"/>
        <v>-4.2328936199393183</v>
      </c>
      <c r="AJ62" s="285">
        <f t="shared" si="594"/>
        <v>-135.11563239169664</v>
      </c>
      <c r="AK62" s="285">
        <f t="shared" si="594"/>
        <v>-33.226285284566075</v>
      </c>
      <c r="AL62" s="285">
        <f t="shared" si="594"/>
        <v>-207.60194043825891</v>
      </c>
      <c r="AM62" s="285">
        <f t="shared" si="594"/>
        <v>-108.80040651630702</v>
      </c>
      <c r="AN62" s="285">
        <f t="shared" si="594"/>
        <v>18.908403688624574</v>
      </c>
      <c r="AO62" s="285">
        <f t="shared" si="594"/>
        <v>-63.752447083406423</v>
      </c>
      <c r="AP62" s="285">
        <f t="shared" si="594"/>
        <v>-98.869346915789805</v>
      </c>
      <c r="AQ62" s="285">
        <f t="shared" si="594"/>
        <v>-110.92897678635973</v>
      </c>
      <c r="AR62" s="285">
        <f t="shared" si="594"/>
        <v>37.117519883477797</v>
      </c>
      <c r="AS62" s="285">
        <f t="shared" si="594"/>
        <v>16.951512914291754</v>
      </c>
      <c r="AT62" s="285">
        <f t="shared" si="594"/>
        <v>-35.992954279006426</v>
      </c>
      <c r="AU62" s="285">
        <f t="shared" si="46"/>
        <v>-78.588192860007922</v>
      </c>
      <c r="AV62" s="285">
        <f t="shared" si="47"/>
        <v>204.68233637003144</v>
      </c>
      <c r="AW62" s="285">
        <f t="shared" si="48"/>
        <v>-77.996143400022817</v>
      </c>
      <c r="AX62" s="285">
        <f t="shared" si="49"/>
        <v>114.82783882363823</v>
      </c>
      <c r="AY62" s="285">
        <f t="shared" si="50"/>
        <v>-268.96820528000023</v>
      </c>
      <c r="AZ62" s="285">
        <f t="shared" si="51"/>
        <v>137.39898672399966</v>
      </c>
      <c r="BA62" s="285">
        <f t="shared" si="469"/>
        <v>285.91687824400105</v>
      </c>
      <c r="BB62" s="285">
        <f t="shared" si="470"/>
        <v>5.7413992277052301</v>
      </c>
      <c r="BC62" s="285">
        <f t="shared" si="471"/>
        <v>1.5733923274072374</v>
      </c>
      <c r="BD62" s="285">
        <f t="shared" si="472"/>
        <v>140.84503454999856</v>
      </c>
      <c r="BE62" s="285">
        <f t="shared" si="473"/>
        <v>-294.06161261999944</v>
      </c>
      <c r="BF62" s="285">
        <f t="shared" si="492"/>
        <v>-174.71578799771393</v>
      </c>
      <c r="BG62" s="285">
        <f t="shared" si="594"/>
        <v>-9.4080502605773901</v>
      </c>
      <c r="BH62" s="285">
        <f t="shared" si="594"/>
        <v>59.767719782888037</v>
      </c>
      <c r="BI62" s="285">
        <f t="shared" si="594"/>
        <v>71.715947220203759</v>
      </c>
      <c r="BJ62" s="285">
        <f t="shared" si="594"/>
        <v>-52.63085551278327</v>
      </c>
      <c r="BK62" s="285">
        <f t="shared" si="594"/>
        <v>-118.7133709719516</v>
      </c>
      <c r="BL62" s="285">
        <f t="shared" si="594"/>
        <v>162.75866328600213</v>
      </c>
      <c r="BM62" s="285">
        <f t="shared" si="594"/>
        <v>-53.921824205306436</v>
      </c>
      <c r="BN62" s="285">
        <f t="shared" si="594"/>
        <v>-90.790647315948405</v>
      </c>
      <c r="BO62" s="285">
        <f t="shared" si="594"/>
        <v>-91.276030973162875</v>
      </c>
      <c r="BP62" s="285">
        <f t="shared" si="594"/>
        <v>-63.28405140244206</v>
      </c>
      <c r="BQ62" s="285">
        <f t="shared" si="594"/>
        <v>-224.0633081134315</v>
      </c>
      <c r="BR62" s="285">
        <f t="shared" si="594"/>
        <v>28.904610427935438</v>
      </c>
      <c r="BS62" s="285">
        <f t="shared" si="594"/>
        <v>105.92767125934368</v>
      </c>
      <c r="BT62" s="285">
        <f t="shared" si="594"/>
        <v>-27.955463122843213</v>
      </c>
      <c r="BU62" s="285">
        <f t="shared" si="594"/>
        <v>89.892036863975477</v>
      </c>
      <c r="BV62" s="285">
        <f t="shared" si="594"/>
        <v>-1.5961957172979453</v>
      </c>
      <c r="BW62" s="285">
        <f t="shared" si="594"/>
        <v>-19.705684944185066</v>
      </c>
      <c r="BX62" s="285">
        <f t="shared" ref="BX62:EI62" si="595">+BX51-BX40</f>
        <v>4.6087188978751499</v>
      </c>
      <c r="BY62" s="285">
        <f t="shared" si="595"/>
        <v>8.4282029783745998</v>
      </c>
      <c r="BZ62" s="285">
        <f t="shared" si="595"/>
        <v>104.63589398019104</v>
      </c>
      <c r="CA62" s="285">
        <f t="shared" si="595"/>
        <v>22.856305020312107</v>
      </c>
      <c r="CB62" s="285">
        <f t="shared" si="595"/>
        <v>-116.91930000110169</v>
      </c>
      <c r="CC62" s="285">
        <f t="shared" si="595"/>
        <v>203.97176047800076</v>
      </c>
      <c r="CD62" s="285">
        <f t="shared" si="595"/>
        <v>-93.195206885138703</v>
      </c>
      <c r="CE62" s="285">
        <f t="shared" si="595"/>
        <v>26.164590269625137</v>
      </c>
      <c r="CF62" s="285">
        <f t="shared" si="595"/>
        <v>-14.996222753162215</v>
      </c>
      <c r="CG62" s="285">
        <f t="shared" si="595"/>
        <v>-32.796267850010466</v>
      </c>
      <c r="CH62" s="285">
        <f t="shared" si="595"/>
        <v>14.246896488306021</v>
      </c>
      <c r="CI62" s="285">
        <f t="shared" si="595"/>
        <v>-50.256175456375757</v>
      </c>
      <c r="CJ62" s="285">
        <f t="shared" si="595"/>
        <v>46.424676151995214</v>
      </c>
      <c r="CK62" s="285">
        <f t="shared" si="595"/>
        <v>92.043314035328535</v>
      </c>
      <c r="CL62" s="285">
        <f t="shared" si="595"/>
        <v>28.005618341887327</v>
      </c>
      <c r="CM62" s="285">
        <f t="shared" si="595"/>
        <v>6.8903662075261991</v>
      </c>
      <c r="CN62" s="285">
        <f t="shared" si="595"/>
        <v>-103.85825527554951</v>
      </c>
      <c r="CO62" s="285">
        <f t="shared" si="595"/>
        <v>-62.500120378869269</v>
      </c>
      <c r="CP62" s="285">
        <f t="shared" si="595"/>
        <v>-744.97515276214654</v>
      </c>
      <c r="CQ62" s="285">
        <f t="shared" si="595"/>
        <v>954.45570933412364</v>
      </c>
      <c r="CR62" s="285">
        <f t="shared" si="595"/>
        <v>-359.36936729758816</v>
      </c>
      <c r="CS62" s="285">
        <f t="shared" si="595"/>
        <v>33.915988063605653</v>
      </c>
      <c r="CT62" s="285">
        <f t="shared" si="595"/>
        <v>-84.506847545222172</v>
      </c>
      <c r="CU62" s="285">
        <f t="shared" si="595"/>
        <v>4.9073950339424073</v>
      </c>
      <c r="CV62" s="285">
        <f t="shared" si="595"/>
        <v>-145.86165276890426</v>
      </c>
      <c r="CW62" s="285">
        <f t="shared" si="595"/>
        <v>-165.7557955370452</v>
      </c>
      <c r="CX62" s="285">
        <f t="shared" si="595"/>
        <v>-52.564575971395605</v>
      </c>
      <c r="CY62" s="285">
        <f t="shared" si="595"/>
        <v>294.62089092115531</v>
      </c>
      <c r="CZ62" s="285">
        <f t="shared" si="595"/>
        <v>-9.3046159326231077</v>
      </c>
      <c r="DA62" s="285">
        <f t="shared" si="595"/>
        <v>-93.726905015835854</v>
      </c>
      <c r="DB62" s="285">
        <f t="shared" si="595"/>
        <v>-240.78583232293806</v>
      </c>
      <c r="DC62" s="285">
        <f t="shared" si="595"/>
        <v>44.558417268690818</v>
      </c>
      <c r="DD62" s="285">
        <f t="shared" si="595"/>
        <v>188.11895675014023</v>
      </c>
      <c r="DE62" s="285">
        <f t="shared" si="595"/>
        <v>-78.997178422248453</v>
      </c>
      <c r="DF62" s="285">
        <f t="shared" si="595"/>
        <v>-67.750560258420791</v>
      </c>
      <c r="DG62" s="285">
        <f t="shared" si="595"/>
        <v>-13.35256896887941</v>
      </c>
      <c r="DH62" s="285">
        <f t="shared" si="595"/>
        <v>-28.126932287275281</v>
      </c>
      <c r="DI62" s="285">
        <f t="shared" si="595"/>
        <v>-11.292997627708523</v>
      </c>
      <c r="DJ62" s="285">
        <f t="shared" si="595"/>
        <v>5.7551902204962744</v>
      </c>
      <c r="DK62" s="285">
        <f t="shared" si="595"/>
        <v>-81.556453702161889</v>
      </c>
      <c r="DL62" s="285">
        <f t="shared" si="595"/>
        <v>-114.61013775082714</v>
      </c>
      <c r="DM62" s="285">
        <f t="shared" si="595"/>
        <v>-29.8881226450074</v>
      </c>
      <c r="DN62" s="285">
        <f t="shared" si="595"/>
        <v>-35.498059262693005</v>
      </c>
      <c r="DO62" s="285">
        <f t="shared" si="595"/>
        <v>44.965304030347625</v>
      </c>
      <c r="DP62" s="285">
        <f t="shared" si="595"/>
        <v>-53.97710658744883</v>
      </c>
      <c r="DQ62" s="285">
        <f t="shared" si="595"/>
        <v>4.7789089371619298</v>
      </c>
      <c r="DR62" s="285">
        <f t="shared" si="595"/>
        <v>-31.194566246201902</v>
      </c>
      <c r="DS62" s="285">
        <f t="shared" si="595"/>
        <v>-48.891754122123501</v>
      </c>
      <c r="DT62" s="285">
        <f t="shared" si="595"/>
        <v>-55.029312023371233</v>
      </c>
      <c r="DU62" s="285">
        <f t="shared" si="595"/>
        <v>63.15537309284116</v>
      </c>
      <c r="DV62" s="285">
        <f t="shared" si="595"/>
        <v>-61.52157185505888</v>
      </c>
      <c r="DW62" s="285">
        <f t="shared" si="595"/>
        <v>-34.860086522348354</v>
      </c>
      <c r="DX62" s="285">
        <f t="shared" si="595"/>
        <v>7.4446121555166371</v>
      </c>
      <c r="DY62" s="285">
        <f t="shared" si="595"/>
        <v>-59.812119520069075</v>
      </c>
      <c r="DZ62" s="285">
        <f t="shared" si="595"/>
        <v>-155.23443307370647</v>
      </c>
      <c r="EA62" s="285">
        <f t="shared" si="595"/>
        <v>-34.060384118964919</v>
      </c>
      <c r="EB62" s="285">
        <f t="shared" si="595"/>
        <v>-10.07949892327855</v>
      </c>
      <c r="EC62" s="285">
        <f t="shared" si="595"/>
        <v>-64.660523474063552</v>
      </c>
      <c r="ED62" s="285">
        <f t="shared" si="595"/>
        <v>9.216620419257211</v>
      </c>
      <c r="EE62" s="285">
        <f t="shared" si="595"/>
        <v>-9.6307902703371582</v>
      </c>
      <c r="EF62" s="285">
        <f t="shared" si="595"/>
        <v>19.322573539704521</v>
      </c>
      <c r="EG62" s="285">
        <f t="shared" si="595"/>
        <v>-27.383604093496402</v>
      </c>
      <c r="EH62" s="285">
        <f t="shared" si="595"/>
        <v>-23.26228041000158</v>
      </c>
      <c r="EI62" s="285">
        <f t="shared" si="595"/>
        <v>-13.106562579908427</v>
      </c>
      <c r="EJ62" s="285">
        <f t="shared" ref="EJ62:EX62" si="596">+EJ51-EJ40</f>
        <v>-7.8487318799987236</v>
      </c>
      <c r="EK62" s="285">
        <f t="shared" si="596"/>
        <v>-34.293174087870909</v>
      </c>
      <c r="EL62" s="285">
        <f t="shared" si="596"/>
        <v>-56.727440947920165</v>
      </c>
      <c r="EM62" s="285">
        <f t="shared" si="596"/>
        <v>121.7699219827869</v>
      </c>
      <c r="EN62" s="285">
        <f t="shared" si="596"/>
        <v>-47.01934591078431</v>
      </c>
      <c r="EO62" s="285">
        <f t="shared" si="596"/>
        <v>-185.67955285836229</v>
      </c>
      <c r="EP62" s="285">
        <f t="shared" si="596"/>
        <v>3.0618994158903945</v>
      </c>
      <c r="EQ62" s="285">
        <f t="shared" si="596"/>
        <v>63.601543128353384</v>
      </c>
      <c r="ER62" s="285">
        <f t="shared" si="596"/>
        <v>-29.545922660765996</v>
      </c>
      <c r="ES62" s="285">
        <f t="shared" si="596"/>
        <v>24.937180286419277</v>
      </c>
      <c r="ET62" s="285">
        <f t="shared" si="596"/>
        <v>-3.8763501785220171</v>
      </c>
      <c r="EU62" s="285">
        <f t="shared" si="596"/>
        <v>-4.1093171936055057</v>
      </c>
      <c r="EV62" s="285">
        <f t="shared" si="596"/>
        <v>-7.8753188880625942</v>
      </c>
      <c r="EW62" s="285">
        <f t="shared" si="596"/>
        <v>23.32482398535927</v>
      </c>
      <c r="EX62" s="285">
        <f t="shared" si="596"/>
        <v>-51.44245937630312</v>
      </c>
      <c r="EY62" s="285">
        <f t="shared" ref="EY62:FC62" si="597">+EY51-EY40</f>
        <v>-17.520150759967422</v>
      </c>
      <c r="EZ62" s="285">
        <f t="shared" si="597"/>
        <v>-146.12661813002967</v>
      </c>
      <c r="FA62" s="285">
        <f t="shared" si="597"/>
        <v>85.058576029989155</v>
      </c>
      <c r="FB62" s="285">
        <f t="shared" si="597"/>
        <v>-40.311737319991778</v>
      </c>
      <c r="FC62" s="285">
        <f t="shared" si="597"/>
        <v>191.86518420000175</v>
      </c>
      <c r="FD62" s="285">
        <f t="shared" ref="FD62:FK62" si="598">+FD51-FD40</f>
        <v>53.128889490021464</v>
      </c>
      <c r="FE62" s="285">
        <f t="shared" si="598"/>
        <v>17.282098390001522</v>
      </c>
      <c r="FF62" s="285">
        <f t="shared" si="598"/>
        <v>-26.40665896003074</v>
      </c>
      <c r="FG62" s="285">
        <f t="shared" si="598"/>
        <v>-68.871582829993599</v>
      </c>
      <c r="FH62" s="285">
        <f t="shared" si="598"/>
        <v>98.590763080000698</v>
      </c>
      <c r="FI62" s="285">
        <f t="shared" si="598"/>
        <v>106.78177796999753</v>
      </c>
      <c r="FJ62" s="285">
        <f t="shared" si="598"/>
        <v>-90.544702226360002</v>
      </c>
      <c r="FK62" s="285">
        <f t="shared" si="598"/>
        <v>14.014930769999268</v>
      </c>
      <c r="FL62" s="285">
        <f t="shared" ref="FL62:FR62" si="599">+FL51-FL40</f>
        <v>-137.56547457999986</v>
      </c>
      <c r="FM62" s="285">
        <f t="shared" si="599"/>
        <v>-145.41766146999964</v>
      </c>
      <c r="FN62" s="285">
        <f t="shared" si="599"/>
        <v>-27.255878810001057</v>
      </c>
      <c r="FO62" s="285">
        <f t="shared" si="599"/>
        <v>155.85558135000019</v>
      </c>
      <c r="FP62" s="285">
        <f t="shared" si="599"/>
        <v>8.7992841840005127</v>
      </c>
      <c r="FQ62" s="285">
        <f t="shared" si="599"/>
        <v>121.26201271000039</v>
      </c>
      <c r="FR62" s="285">
        <f t="shared" si="599"/>
        <v>-124.31989766629569</v>
      </c>
      <c r="FS62" s="285">
        <f t="shared" ref="FS62" si="600">+FS51-FS40</f>
        <v>4.6312772837025342</v>
      </c>
      <c r="FT62" s="285">
        <f t="shared" ref="FT62:FU62" si="601">+FT51-FT40</f>
        <v>-9.8802430062966629</v>
      </c>
      <c r="FU62" s="285">
        <f t="shared" si="601"/>
        <v>-60.419685516295345</v>
      </c>
      <c r="FV62" s="285">
        <f t="shared" ref="FV62:FW62" si="602">+FV51-FV40</f>
        <v>20.003426887036994</v>
      </c>
      <c r="FW62" s="285">
        <f t="shared" si="602"/>
        <v>-22.94672295999942</v>
      </c>
      <c r="FX62" s="285">
        <f t="shared" ref="FX62:FY62" si="603">+FX51-FX40</f>
        <v>-167.8261629000001</v>
      </c>
      <c r="FY62" s="285">
        <f t="shared" si="603"/>
        <v>189.14660880900016</v>
      </c>
      <c r="FZ62" s="285">
        <f t="shared" ref="FZ62:GA62" si="604">+FZ51-FZ40</f>
        <v>64.697734349999138</v>
      </c>
      <c r="GA62" s="285">
        <f t="shared" si="604"/>
        <v>14.672138090000701</v>
      </c>
      <c r="GB62" s="285">
        <f t="shared" ref="GB62:GC62" si="605">+GB51-GB40</f>
        <v>61.475162109998735</v>
      </c>
      <c r="GC62" s="285">
        <f t="shared" si="605"/>
        <v>-206.79721581999871</v>
      </c>
      <c r="GD62" s="285">
        <f t="shared" ref="GD62:GG62" si="606">+GD51-GD40</f>
        <v>-60.097363759999354</v>
      </c>
      <c r="GE62" s="285">
        <f t="shared" si="606"/>
        <v>-27.167033040001343</v>
      </c>
      <c r="GF62" s="285">
        <f t="shared" si="606"/>
        <v>-4.556207729999926</v>
      </c>
      <c r="GG62" s="285">
        <f t="shared" si="606"/>
        <v>-76.974114799999484</v>
      </c>
      <c r="GH62" s="285">
        <f t="shared" ref="GH62" si="607">+GH51-GH40</f>
        <v>-93.185465467714522</v>
      </c>
    </row>
    <row r="63" spans="2:202" s="243" customFormat="1">
      <c r="B63" s="314" t="s">
        <v>5</v>
      </c>
      <c r="C63" s="336" t="s">
        <v>131</v>
      </c>
      <c r="D63" s="335">
        <f t="shared" si="487"/>
        <v>-1.4210854715202004E-14</v>
      </c>
      <c r="E63" s="287">
        <f t="shared" si="487"/>
        <v>0</v>
      </c>
      <c r="F63" s="287">
        <f t="shared" ref="F63:J63" si="608">+F52-F41</f>
        <v>0</v>
      </c>
      <c r="G63" s="287">
        <f t="shared" si="608"/>
        <v>0</v>
      </c>
      <c r="H63" s="287">
        <f t="shared" si="608"/>
        <v>-3.5527136788005009E-15</v>
      </c>
      <c r="I63" s="287">
        <f t="shared" si="608"/>
        <v>1.0302869668521453E-13</v>
      </c>
      <c r="J63" s="287">
        <f t="shared" si="608"/>
        <v>-5.2846615972157451E-14</v>
      </c>
      <c r="K63" s="287">
        <f t="shared" ref="K63:M63" si="609">+K52-K41</f>
        <v>2.9265478929119126E-13</v>
      </c>
      <c r="L63" s="287">
        <f t="shared" si="609"/>
        <v>-1.6653345369377348E-13</v>
      </c>
      <c r="M63" s="287">
        <f t="shared" si="609"/>
        <v>0</v>
      </c>
      <c r="N63" s="287">
        <f t="shared" ref="N63" si="610">+N52-N41</f>
        <v>4.5474735088646412E-13</v>
      </c>
      <c r="O63" s="287">
        <f t="shared" ref="O63:BW63" si="611">+O52-O41</f>
        <v>0</v>
      </c>
      <c r="P63" s="287">
        <f t="shared" si="611"/>
        <v>0</v>
      </c>
      <c r="Q63" s="287">
        <f t="shared" si="611"/>
        <v>-1.4210854715202004E-14</v>
      </c>
      <c r="R63" s="287">
        <f t="shared" si="611"/>
        <v>0</v>
      </c>
      <c r="S63" s="287">
        <f t="shared" si="611"/>
        <v>0</v>
      </c>
      <c r="T63" s="287">
        <f t="shared" si="611"/>
        <v>0</v>
      </c>
      <c r="U63" s="287">
        <f t="shared" si="611"/>
        <v>0</v>
      </c>
      <c r="V63" s="287">
        <f t="shared" si="611"/>
        <v>0</v>
      </c>
      <c r="W63" s="287">
        <f t="shared" si="611"/>
        <v>0</v>
      </c>
      <c r="X63" s="287">
        <f t="shared" si="611"/>
        <v>0</v>
      </c>
      <c r="Y63" s="287">
        <f t="shared" si="611"/>
        <v>0</v>
      </c>
      <c r="Z63" s="287">
        <f t="shared" si="611"/>
        <v>0</v>
      </c>
      <c r="AA63" s="287">
        <f t="shared" si="611"/>
        <v>0</v>
      </c>
      <c r="AB63" s="287">
        <f t="shared" si="611"/>
        <v>0</v>
      </c>
      <c r="AC63" s="287">
        <f t="shared" si="611"/>
        <v>0</v>
      </c>
      <c r="AD63" s="287">
        <f t="shared" si="611"/>
        <v>0</v>
      </c>
      <c r="AE63" s="287">
        <f t="shared" si="611"/>
        <v>0</v>
      </c>
      <c r="AF63" s="287">
        <f t="shared" si="611"/>
        <v>0</v>
      </c>
      <c r="AG63" s="287">
        <f t="shared" si="611"/>
        <v>-3.5527136788005009E-15</v>
      </c>
      <c r="AH63" s="287">
        <f t="shared" si="611"/>
        <v>0</v>
      </c>
      <c r="AI63" s="287">
        <f t="shared" si="611"/>
        <v>9.5923269327613525E-14</v>
      </c>
      <c r="AJ63" s="287">
        <f t="shared" si="611"/>
        <v>3.1263880373444408E-13</v>
      </c>
      <c r="AK63" s="287">
        <f t="shared" si="611"/>
        <v>-5.4001247917767614E-13</v>
      </c>
      <c r="AL63" s="287">
        <f t="shared" si="611"/>
        <v>2.3447910280083306E-13</v>
      </c>
      <c r="AM63" s="287">
        <f t="shared" si="611"/>
        <v>-4.9737991503207013E-14</v>
      </c>
      <c r="AN63" s="287">
        <f t="shared" si="611"/>
        <v>-1.7763568394002505E-14</v>
      </c>
      <c r="AO63" s="287">
        <f t="shared" si="611"/>
        <v>3.3772984409097262E-13</v>
      </c>
      <c r="AP63" s="287">
        <f t="shared" si="611"/>
        <v>-3.2307490016592055E-13</v>
      </c>
      <c r="AQ63" s="287">
        <f t="shared" si="611"/>
        <v>4.3343106881366111E-13</v>
      </c>
      <c r="AR63" s="287">
        <f t="shared" si="611"/>
        <v>-5.7420734833613096E-13</v>
      </c>
      <c r="AS63" s="287">
        <f t="shared" si="611"/>
        <v>4.3343106881366111E-13</v>
      </c>
      <c r="AT63" s="287">
        <f t="shared" si="611"/>
        <v>0</v>
      </c>
      <c r="AU63" s="287">
        <f t="shared" si="46"/>
        <v>0</v>
      </c>
      <c r="AV63" s="287">
        <f t="shared" si="47"/>
        <v>0</v>
      </c>
      <c r="AW63" s="287">
        <f t="shared" si="48"/>
        <v>0</v>
      </c>
      <c r="AX63" s="287">
        <f t="shared" si="49"/>
        <v>-1.6653345369377348E-13</v>
      </c>
      <c r="AY63" s="287">
        <f t="shared" si="50"/>
        <v>0</v>
      </c>
      <c r="AZ63" s="287">
        <f t="shared" si="51"/>
        <v>0</v>
      </c>
      <c r="BA63" s="287">
        <f t="shared" si="469"/>
        <v>0</v>
      </c>
      <c r="BB63" s="287">
        <f t="shared" si="470"/>
        <v>0</v>
      </c>
      <c r="BC63" s="287">
        <f t="shared" si="471"/>
        <v>0</v>
      </c>
      <c r="BD63" s="287">
        <f t="shared" si="472"/>
        <v>0</v>
      </c>
      <c r="BE63" s="287">
        <f t="shared" si="473"/>
        <v>0</v>
      </c>
      <c r="BF63" s="287">
        <f t="shared" si="492"/>
        <v>0</v>
      </c>
      <c r="BG63" s="287">
        <f t="shared" si="611"/>
        <v>0</v>
      </c>
      <c r="BH63" s="287">
        <f t="shared" si="611"/>
        <v>0</v>
      </c>
      <c r="BI63" s="287">
        <f t="shared" si="611"/>
        <v>0</v>
      </c>
      <c r="BJ63" s="287">
        <f t="shared" si="611"/>
        <v>0</v>
      </c>
      <c r="BK63" s="287">
        <f t="shared" si="611"/>
        <v>-1.4210854715202004E-14</v>
      </c>
      <c r="BL63" s="287">
        <f t="shared" si="611"/>
        <v>1.4210854715202004E-14</v>
      </c>
      <c r="BM63" s="287">
        <f t="shared" si="611"/>
        <v>0</v>
      </c>
      <c r="BN63" s="287">
        <f t="shared" si="611"/>
        <v>-1.4210854715202004E-14</v>
      </c>
      <c r="BO63" s="287">
        <f t="shared" si="611"/>
        <v>0</v>
      </c>
      <c r="BP63" s="287">
        <f t="shared" si="611"/>
        <v>0</v>
      </c>
      <c r="BQ63" s="287">
        <f t="shared" si="611"/>
        <v>0</v>
      </c>
      <c r="BR63" s="287">
        <f t="shared" si="611"/>
        <v>0</v>
      </c>
      <c r="BS63" s="287">
        <f t="shared" si="611"/>
        <v>0</v>
      </c>
      <c r="BT63" s="287">
        <f t="shared" si="611"/>
        <v>0</v>
      </c>
      <c r="BU63" s="287">
        <f t="shared" si="611"/>
        <v>0</v>
      </c>
      <c r="BV63" s="287">
        <f t="shared" si="611"/>
        <v>0</v>
      </c>
      <c r="BW63" s="287">
        <f t="shared" si="611"/>
        <v>0</v>
      </c>
      <c r="BX63" s="287">
        <f t="shared" ref="BX63:EI63" si="612">+BX52-BX41</f>
        <v>0</v>
      </c>
      <c r="BY63" s="287">
        <f t="shared" si="612"/>
        <v>0</v>
      </c>
      <c r="BZ63" s="287">
        <f t="shared" si="612"/>
        <v>0</v>
      </c>
      <c r="CA63" s="287">
        <f t="shared" si="612"/>
        <v>0</v>
      </c>
      <c r="CB63" s="287">
        <f t="shared" si="612"/>
        <v>0</v>
      </c>
      <c r="CC63" s="287">
        <f t="shared" si="612"/>
        <v>0</v>
      </c>
      <c r="CD63" s="287">
        <f t="shared" si="612"/>
        <v>0</v>
      </c>
      <c r="CE63" s="287">
        <f t="shared" si="612"/>
        <v>0</v>
      </c>
      <c r="CF63" s="287">
        <f t="shared" si="612"/>
        <v>0</v>
      </c>
      <c r="CG63" s="287">
        <f t="shared" si="612"/>
        <v>0</v>
      </c>
      <c r="CH63" s="287">
        <f t="shared" si="612"/>
        <v>0</v>
      </c>
      <c r="CI63" s="287">
        <f t="shared" si="612"/>
        <v>0</v>
      </c>
      <c r="CJ63" s="287">
        <f t="shared" si="612"/>
        <v>0</v>
      </c>
      <c r="CK63" s="287">
        <f t="shared" si="612"/>
        <v>0</v>
      </c>
      <c r="CL63" s="287">
        <f t="shared" si="612"/>
        <v>0</v>
      </c>
      <c r="CM63" s="287">
        <f t="shared" si="612"/>
        <v>0</v>
      </c>
      <c r="CN63" s="287">
        <f t="shared" si="612"/>
        <v>0</v>
      </c>
      <c r="CO63" s="287">
        <f t="shared" si="612"/>
        <v>0</v>
      </c>
      <c r="CP63" s="287">
        <f t="shared" si="612"/>
        <v>0</v>
      </c>
      <c r="CQ63" s="287">
        <f t="shared" si="612"/>
        <v>0</v>
      </c>
      <c r="CR63" s="287">
        <f t="shared" si="612"/>
        <v>0</v>
      </c>
      <c r="CS63" s="287">
        <f t="shared" si="612"/>
        <v>0</v>
      </c>
      <c r="CT63" s="287">
        <f t="shared" si="612"/>
        <v>0</v>
      </c>
      <c r="CU63" s="287">
        <f t="shared" si="612"/>
        <v>0</v>
      </c>
      <c r="CV63" s="287">
        <f t="shared" si="612"/>
        <v>0</v>
      </c>
      <c r="CW63" s="287">
        <f t="shared" si="612"/>
        <v>0</v>
      </c>
      <c r="CX63" s="287">
        <f t="shared" si="612"/>
        <v>0</v>
      </c>
      <c r="CY63" s="287">
        <f t="shared" si="612"/>
        <v>0</v>
      </c>
      <c r="CZ63" s="287">
        <f t="shared" si="612"/>
        <v>0</v>
      </c>
      <c r="DA63" s="287">
        <f t="shared" si="612"/>
        <v>0</v>
      </c>
      <c r="DB63" s="287">
        <f t="shared" si="612"/>
        <v>0</v>
      </c>
      <c r="DC63" s="287">
        <f t="shared" si="612"/>
        <v>0</v>
      </c>
      <c r="DD63" s="287">
        <f t="shared" si="612"/>
        <v>0</v>
      </c>
      <c r="DE63" s="287">
        <f t="shared" si="612"/>
        <v>0</v>
      </c>
      <c r="DF63" s="287">
        <f t="shared" si="612"/>
        <v>0</v>
      </c>
      <c r="DG63" s="287">
        <f t="shared" si="612"/>
        <v>0</v>
      </c>
      <c r="DH63" s="287">
        <f t="shared" si="612"/>
        <v>0</v>
      </c>
      <c r="DI63" s="287">
        <f t="shared" si="612"/>
        <v>0</v>
      </c>
      <c r="DJ63" s="287">
        <f t="shared" si="612"/>
        <v>-3.5527136788005009E-15</v>
      </c>
      <c r="DK63" s="287">
        <f t="shared" si="612"/>
        <v>0</v>
      </c>
      <c r="DL63" s="287">
        <f t="shared" si="612"/>
        <v>0</v>
      </c>
      <c r="DM63" s="287">
        <f t="shared" si="612"/>
        <v>0</v>
      </c>
      <c r="DN63" s="287">
        <f t="shared" si="612"/>
        <v>0</v>
      </c>
      <c r="DO63" s="287">
        <f t="shared" si="612"/>
        <v>0</v>
      </c>
      <c r="DP63" s="287">
        <f t="shared" si="612"/>
        <v>0</v>
      </c>
      <c r="DQ63" s="287">
        <f t="shared" si="612"/>
        <v>9.5923269327613525E-14</v>
      </c>
      <c r="DR63" s="287">
        <f t="shared" si="612"/>
        <v>0</v>
      </c>
      <c r="DS63" s="287">
        <f t="shared" si="612"/>
        <v>0</v>
      </c>
      <c r="DT63" s="287">
        <f t="shared" si="612"/>
        <v>3.1263880373444408E-13</v>
      </c>
      <c r="DU63" s="287">
        <f t="shared" si="612"/>
        <v>-2.9132252166164108E-13</v>
      </c>
      <c r="DV63" s="287">
        <f t="shared" si="612"/>
        <v>0</v>
      </c>
      <c r="DW63" s="287">
        <f t="shared" si="612"/>
        <v>-2.4868995751603507E-13</v>
      </c>
      <c r="DX63" s="287">
        <f t="shared" si="612"/>
        <v>2.3447910280083306E-13</v>
      </c>
      <c r="DY63" s="287">
        <f t="shared" si="612"/>
        <v>0</v>
      </c>
      <c r="DZ63" s="287">
        <f t="shared" si="612"/>
        <v>0</v>
      </c>
      <c r="EA63" s="287">
        <f t="shared" si="612"/>
        <v>0</v>
      </c>
      <c r="EB63" s="287">
        <f t="shared" si="612"/>
        <v>1.4210854715202004E-13</v>
      </c>
      <c r="EC63" s="287">
        <f t="shared" si="612"/>
        <v>-1.9184653865522705E-13</v>
      </c>
      <c r="ED63" s="287">
        <f t="shared" si="612"/>
        <v>6.3948846218409017E-14</v>
      </c>
      <c r="EE63" s="287">
        <f t="shared" si="612"/>
        <v>3.1974423109204508E-14</v>
      </c>
      <c r="EF63" s="287">
        <f t="shared" si="612"/>
        <v>-1.1368683772161603E-13</v>
      </c>
      <c r="EG63" s="287">
        <f t="shared" si="612"/>
        <v>1.1013412404281553E-13</v>
      </c>
      <c r="EH63" s="287">
        <f t="shared" si="612"/>
        <v>1.758593271006248E-13</v>
      </c>
      <c r="EI63" s="287">
        <f t="shared" si="612"/>
        <v>5.1736392947532295E-14</v>
      </c>
      <c r="EJ63" s="287">
        <f t="shared" ref="EJ63:EX63" si="613">+EJ52-EJ41</f>
        <v>-6.0174087934683484E-14</v>
      </c>
      <c r="EK63" s="287">
        <f t="shared" si="613"/>
        <v>-2.6290081223123707E-13</v>
      </c>
      <c r="EL63" s="287">
        <f t="shared" si="613"/>
        <v>0</v>
      </c>
      <c r="EM63" s="287">
        <f t="shared" si="613"/>
        <v>0</v>
      </c>
      <c r="EN63" s="287">
        <f t="shared" si="613"/>
        <v>-1.3500311979441904E-13</v>
      </c>
      <c r="EO63" s="287">
        <f t="shared" si="613"/>
        <v>5.6843418860808015E-13</v>
      </c>
      <c r="EP63" s="287">
        <f t="shared" si="613"/>
        <v>-4.2632564145606011E-13</v>
      </c>
      <c r="EQ63" s="287">
        <f t="shared" si="613"/>
        <v>0</v>
      </c>
      <c r="ER63" s="287">
        <f t="shared" si="613"/>
        <v>-1.4788170688007085E-13</v>
      </c>
      <c r="ES63" s="287">
        <f t="shared" si="613"/>
        <v>4.3343106881366111E-13</v>
      </c>
      <c r="ET63" s="287">
        <f t="shared" si="613"/>
        <v>0</v>
      </c>
      <c r="EU63" s="287">
        <f t="shared" si="613"/>
        <v>0</v>
      </c>
      <c r="EV63" s="287">
        <f t="shared" si="613"/>
        <v>0</v>
      </c>
      <c r="EW63" s="287">
        <f t="shared" si="613"/>
        <v>0</v>
      </c>
      <c r="EX63" s="287">
        <f t="shared" si="613"/>
        <v>0</v>
      </c>
      <c r="EY63" s="287">
        <f t="shared" ref="EY63:FC63" si="614">+EY52-EY41</f>
        <v>0</v>
      </c>
      <c r="EZ63" s="287">
        <f t="shared" si="614"/>
        <v>0</v>
      </c>
      <c r="FA63" s="287">
        <f t="shared" si="614"/>
        <v>0</v>
      </c>
      <c r="FB63" s="287">
        <f t="shared" si="614"/>
        <v>0</v>
      </c>
      <c r="FC63" s="287">
        <f t="shared" si="614"/>
        <v>0</v>
      </c>
      <c r="FD63" s="287">
        <f t="shared" ref="FD63:FK63" si="615">+FD52-FD41</f>
        <v>0</v>
      </c>
      <c r="FE63" s="287">
        <f t="shared" si="615"/>
        <v>0</v>
      </c>
      <c r="FF63" s="287">
        <f t="shared" si="615"/>
        <v>0</v>
      </c>
      <c r="FG63" s="287">
        <f t="shared" si="615"/>
        <v>0</v>
      </c>
      <c r="FH63" s="287">
        <f t="shared" si="615"/>
        <v>0</v>
      </c>
      <c r="FI63" s="287">
        <f t="shared" si="615"/>
        <v>-1.6653345369377348E-13</v>
      </c>
      <c r="FJ63" s="287">
        <f t="shared" si="615"/>
        <v>0</v>
      </c>
      <c r="FK63" s="287">
        <f t="shared" si="615"/>
        <v>0</v>
      </c>
      <c r="FL63" s="287">
        <f t="shared" ref="FL63:FR63" si="616">+FL52-FL41</f>
        <v>0</v>
      </c>
      <c r="FM63" s="287">
        <f t="shared" si="616"/>
        <v>0</v>
      </c>
      <c r="FN63" s="287">
        <f t="shared" si="616"/>
        <v>0</v>
      </c>
      <c r="FO63" s="287">
        <f t="shared" si="616"/>
        <v>0</v>
      </c>
      <c r="FP63" s="287">
        <f t="shared" si="616"/>
        <v>0</v>
      </c>
      <c r="FQ63" s="287">
        <f t="shared" si="616"/>
        <v>0</v>
      </c>
      <c r="FR63" s="287">
        <f t="shared" si="616"/>
        <v>0</v>
      </c>
      <c r="FS63" s="287">
        <f t="shared" ref="FS63" si="617">+FS52-FS41</f>
        <v>0</v>
      </c>
      <c r="FT63" s="287">
        <f t="shared" ref="FT63:FU63" si="618">+FT52-FT41</f>
        <v>0</v>
      </c>
      <c r="FU63" s="287">
        <f t="shared" si="618"/>
        <v>0</v>
      </c>
      <c r="FV63" s="287">
        <f t="shared" ref="FV63:FW63" si="619">+FV52-FV41</f>
        <v>0</v>
      </c>
      <c r="FW63" s="287">
        <f t="shared" si="619"/>
        <v>0</v>
      </c>
      <c r="FX63" s="287">
        <f t="shared" ref="FX63:FY63" si="620">+FX52-FX41</f>
        <v>4.5474735088646412E-13</v>
      </c>
      <c r="FY63" s="287">
        <f t="shared" si="620"/>
        <v>0</v>
      </c>
      <c r="FZ63" s="287">
        <f t="shared" ref="FZ63:GA63" si="621">+FZ52-FZ41</f>
        <v>0</v>
      </c>
      <c r="GA63" s="287">
        <f t="shared" si="621"/>
        <v>0</v>
      </c>
      <c r="GB63" s="287">
        <f t="shared" ref="GB63:GC63" si="622">+GB52-GB41</f>
        <v>0</v>
      </c>
      <c r="GC63" s="287">
        <f t="shared" si="622"/>
        <v>0</v>
      </c>
      <c r="GD63" s="287">
        <f t="shared" ref="GD63:GG63" si="623">+GD52-GD41</f>
        <v>0</v>
      </c>
      <c r="GE63" s="287">
        <f t="shared" si="623"/>
        <v>0</v>
      </c>
      <c r="GF63" s="287">
        <f t="shared" si="623"/>
        <v>0</v>
      </c>
      <c r="GG63" s="287">
        <f t="shared" si="623"/>
        <v>0</v>
      </c>
      <c r="GH63" s="287">
        <f t="shared" ref="GH63" si="624">+GH52-GH41</f>
        <v>0</v>
      </c>
    </row>
    <row r="64" spans="2:202" s="215" customFormat="1">
      <c r="B64" s="282"/>
      <c r="C64" s="279"/>
      <c r="D64" s="280"/>
      <c r="E64" s="280"/>
      <c r="F64" s="280"/>
      <c r="G64" s="280"/>
      <c r="H64" s="280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5"/>
      <c r="FE64" s="65"/>
      <c r="FF64" s="65"/>
      <c r="FG64" s="65"/>
      <c r="FH64" s="65"/>
      <c r="FI64" s="65"/>
    </row>
    <row r="65" spans="2:190" s="215" customFormat="1">
      <c r="B65" s="347" t="s">
        <v>133</v>
      </c>
      <c r="C65" s="346" t="s">
        <v>65</v>
      </c>
      <c r="D65" s="280"/>
      <c r="E65" s="280"/>
      <c r="F65" s="280"/>
      <c r="G65" s="280"/>
      <c r="H65" s="280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5"/>
      <c r="FE65" s="65"/>
      <c r="FF65" s="65"/>
      <c r="FG65" s="65"/>
      <c r="FH65" s="65"/>
      <c r="FI65" s="65"/>
    </row>
    <row r="66" spans="2:190" s="215" customFormat="1">
      <c r="B66" s="291" t="s">
        <v>1</v>
      </c>
      <c r="C66" s="344" t="s">
        <v>131</v>
      </c>
      <c r="D66" s="288">
        <f>+D55/'[3]Resumen_Anual_%PIB'!AV$37</f>
        <v>-7.2642267009750397E-3</v>
      </c>
      <c r="E66" s="288">
        <f>+E55/'[3]Resumen_Anual_%PIB'!AW$37</f>
        <v>-6.5691094848674622E-3</v>
      </c>
      <c r="F66" s="288">
        <f>+F55/'[3]Resumen_Anual_%PIB'!AX$37</f>
        <v>-1.217290655582705E-2</v>
      </c>
      <c r="G66" s="288">
        <f>+G55/'[3]Resumen_Anual_%PIB'!AY$37</f>
        <v>-7.065754600014797E-3</v>
      </c>
      <c r="H66" s="288">
        <f>+H55/'[3]Resumen_Anual_%PIB'!AZ$37</f>
        <v>-8.5223035589443961E-3</v>
      </c>
      <c r="I66" s="288">
        <f>+I55/'[3]Resumen_Anual_%PIB'!BA$37</f>
        <v>-6.6813924661292476E-3</v>
      </c>
      <c r="J66" s="288">
        <f>+J55/'[3]Resumen_Anual_%PIB'!BB$37</f>
        <v>-1.1627597634709232E-3</v>
      </c>
      <c r="K66" s="288">
        <f>+K55/'[3]Resumen_Anual_%PIB'!BC$37</f>
        <v>-5.7833430600185047E-3</v>
      </c>
      <c r="L66" s="288">
        <f>+L55/'[3]Resumen_Anual_%PIB'!BD$37</f>
        <v>1.278828185205633E-3</v>
      </c>
      <c r="M66" s="289"/>
      <c r="N66" s="289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  <c r="AK66" s="337"/>
      <c r="AL66" s="337"/>
      <c r="AM66" s="337"/>
      <c r="AN66" s="337"/>
      <c r="AO66" s="337"/>
      <c r="AP66" s="337"/>
      <c r="AQ66" s="337"/>
      <c r="AR66" s="337"/>
      <c r="AS66" s="337"/>
      <c r="AT66" s="337"/>
      <c r="AU66" s="337"/>
      <c r="AV66" s="337"/>
      <c r="AW66" s="337"/>
      <c r="AX66" s="337"/>
      <c r="AY66" s="337"/>
      <c r="AZ66" s="337"/>
      <c r="BA66" s="337"/>
      <c r="BB66" s="337"/>
      <c r="BC66" s="337"/>
      <c r="BD66" s="337"/>
      <c r="BE66" s="337"/>
      <c r="BF66" s="337"/>
      <c r="BG66" s="338">
        <f>+BG55-[1]StatisticDisc!R66</f>
        <v>0</v>
      </c>
      <c r="BH66" s="338">
        <f>+BH55-[1]StatisticDisc!S66</f>
        <v>0</v>
      </c>
      <c r="BI66" s="338">
        <f>+BI55-[1]StatisticDisc!T66</f>
        <v>9.0949470177292824E-13</v>
      </c>
      <c r="BJ66" s="338">
        <f>+BJ55-[1]StatisticDisc!U66</f>
        <v>4.5474735088646412E-13</v>
      </c>
      <c r="BK66" s="338">
        <f>+BK55-[1]StatisticDisc!V66</f>
        <v>0</v>
      </c>
      <c r="BL66" s="338">
        <f>+BL55-[1]StatisticDisc!W66</f>
        <v>-1.8189894035458565E-12</v>
      </c>
      <c r="BM66" s="338">
        <f>+BM55-[1]StatisticDisc!X66</f>
        <v>0</v>
      </c>
      <c r="BN66" s="338">
        <f>+BN55-[1]StatisticDisc!Y66</f>
        <v>0</v>
      </c>
      <c r="BO66" s="338">
        <f>+BO55-[1]StatisticDisc!Z66</f>
        <v>-4.5474735088646412E-13</v>
      </c>
      <c r="BP66" s="338">
        <f>+BP55-[1]StatisticDisc!AA66</f>
        <v>0</v>
      </c>
      <c r="BQ66" s="338">
        <f>+BQ55-[1]StatisticDisc!AB66</f>
        <v>-4.5474735088646412E-13</v>
      </c>
      <c r="BR66" s="338">
        <f>+BR55-[1]StatisticDisc!AC66</f>
        <v>9.0949470177292824E-13</v>
      </c>
      <c r="BS66" s="338">
        <f>+BS55-[1]StatisticDisc!AD66</f>
        <v>4.5474735088646412E-13</v>
      </c>
      <c r="BT66" s="338">
        <f>+BT55-[1]StatisticDisc!AE66</f>
        <v>0</v>
      </c>
      <c r="BU66" s="338">
        <f>+BU55-[1]StatisticDisc!AF66</f>
        <v>0</v>
      </c>
      <c r="BV66" s="338">
        <f>+BV55-[1]StatisticDisc!AG66</f>
        <v>-4.5474735088646412E-13</v>
      </c>
      <c r="BW66" s="338">
        <f>+BW55-[1]StatisticDisc!AH66</f>
        <v>0</v>
      </c>
      <c r="BX66" s="338">
        <f>+BX55-[1]StatisticDisc!AI66</f>
        <v>9.0949470177292824E-13</v>
      </c>
      <c r="BY66" s="338">
        <f>+BY55-[1]StatisticDisc!AJ66</f>
        <v>0</v>
      </c>
      <c r="BZ66" s="338">
        <f>+BZ55-[1]StatisticDisc!AK66</f>
        <v>0</v>
      </c>
      <c r="CA66" s="338">
        <f>+CA55-[1]StatisticDisc!AL66</f>
        <v>4.5474735088646412E-13</v>
      </c>
      <c r="CB66" s="338">
        <f>+CB55-[1]StatisticDisc!AM66</f>
        <v>5.6843418860808015E-13</v>
      </c>
      <c r="CC66" s="338">
        <f>+CC55-[1]StatisticDisc!AN66</f>
        <v>0</v>
      </c>
      <c r="CD66" s="338">
        <f>+CD55-[1]StatisticDisc!AO66</f>
        <v>-9.0949470177292824E-13</v>
      </c>
      <c r="CE66" s="338">
        <f>+CE55-[1]StatisticDisc!AP66</f>
        <v>0</v>
      </c>
      <c r="CF66" s="338">
        <f>+CF55-[1]StatisticDisc!AQ66</f>
        <v>0</v>
      </c>
      <c r="CG66" s="338">
        <f>+CG55-[1]StatisticDisc!AR66</f>
        <v>0</v>
      </c>
      <c r="CH66" s="338">
        <f>+CH55-[1]StatisticDisc!AS66</f>
        <v>-3.979039320256561E-13</v>
      </c>
      <c r="CI66" s="338">
        <f>+CI55-[1]StatisticDisc!AT66</f>
        <v>4.5474735088646412E-13</v>
      </c>
      <c r="CJ66" s="338">
        <f>+CJ55-[1]StatisticDisc!AU66</f>
        <v>-4.5474735088646412E-13</v>
      </c>
      <c r="CK66" s="338">
        <f>+CK55-[1]StatisticDisc!AV66</f>
        <v>0</v>
      </c>
      <c r="CL66" s="338">
        <f>+CL55-[1]StatisticDisc!AW66</f>
        <v>-9.0949470177292824E-13</v>
      </c>
      <c r="CM66" s="338">
        <f>+CM55-[1]StatisticDisc!AX66</f>
        <v>-3.4106051316484809E-13</v>
      </c>
      <c r="CN66" s="338">
        <f>+CN55-[1]StatisticDisc!AY66</f>
        <v>0</v>
      </c>
      <c r="CO66" s="338">
        <f>+CO55-[1]StatisticDisc!AZ66</f>
        <v>0</v>
      </c>
      <c r="CP66" s="338">
        <f>+CP55-[1]StatisticDisc!BA66</f>
        <v>0</v>
      </c>
      <c r="CQ66" s="338">
        <f>+CQ55-[1]StatisticDisc!BB66</f>
        <v>0</v>
      </c>
      <c r="CR66" s="338">
        <f>+CR55-[1]StatisticDisc!BC66</f>
        <v>-4.5474735088646412E-13</v>
      </c>
      <c r="CS66" s="338">
        <f>+CS55-[1]StatisticDisc!BD66</f>
        <v>0</v>
      </c>
      <c r="CT66" s="338">
        <f>+CT55-[1]StatisticDisc!BE66</f>
        <v>0</v>
      </c>
      <c r="CU66" s="338">
        <f>+CU55-[1]StatisticDisc!BF66</f>
        <v>0</v>
      </c>
      <c r="CV66" s="338">
        <f>+CV55-[1]StatisticDisc!BG66</f>
        <v>-4.5474735088646412E-13</v>
      </c>
      <c r="CW66" s="338">
        <f>+CW55-[1]StatisticDisc!BH66</f>
        <v>0</v>
      </c>
      <c r="CX66" s="338">
        <f>+CX55-[1]StatisticDisc!BI66</f>
        <v>4.5474735088646412E-13</v>
      </c>
      <c r="CY66" s="338">
        <f>+CY55-[1]StatisticDisc!BJ66</f>
        <v>9.0949470177292824E-13</v>
      </c>
      <c r="CZ66" s="338">
        <f>+CZ55-[1]StatisticDisc!BK66</f>
        <v>-9.0949470177292824E-13</v>
      </c>
      <c r="DA66" s="338">
        <f>+DA55-[1]StatisticDisc!BL66</f>
        <v>4.5474735088646412E-13</v>
      </c>
      <c r="DB66" s="338">
        <f>+DB55-[1]StatisticDisc!BM66</f>
        <v>0</v>
      </c>
      <c r="DC66" s="338">
        <f>+DC55-[1]StatisticDisc!BN66</f>
        <v>0</v>
      </c>
      <c r="DD66" s="338">
        <f>+DD55-[1]StatisticDisc!BO66</f>
        <v>-4.5474735088646412E-13</v>
      </c>
      <c r="DE66" s="338">
        <f>+DE55-[1]StatisticDisc!BP66</f>
        <v>0</v>
      </c>
      <c r="DF66" s="338">
        <f>+DF55-[1]StatisticDisc!BQ66</f>
        <v>9.0949470177292824E-13</v>
      </c>
      <c r="DG66" s="338">
        <f>+DG55-[1]StatisticDisc!BR66</f>
        <v>0</v>
      </c>
      <c r="DH66" s="338">
        <f>+DH55-[1]StatisticDisc!BS66</f>
        <v>0</v>
      </c>
      <c r="DI66" s="338">
        <f>+DI55-[1]StatisticDisc!BT66</f>
        <v>0</v>
      </c>
      <c r="DJ66" s="338">
        <f>+DJ55-[1]StatisticDisc!BU66</f>
        <v>0</v>
      </c>
      <c r="DK66" s="338">
        <f>+DK55-[1]StatisticDisc!BV66</f>
        <v>0</v>
      </c>
      <c r="DL66" s="338">
        <f>+DL55-[1]StatisticDisc!BW66</f>
        <v>-4.5474735088646412E-13</v>
      </c>
      <c r="DM66" s="338">
        <f>+DM55-[1]StatisticDisc!BX66</f>
        <v>0</v>
      </c>
      <c r="DN66" s="338">
        <f>+DN55-[1]StatisticDisc!BY66</f>
        <v>4.5474735088646412E-13</v>
      </c>
      <c r="DO66" s="338">
        <f>+DO55-[1]StatisticDisc!BZ66</f>
        <v>0</v>
      </c>
      <c r="DP66" s="338">
        <f>+DP55-[1]StatisticDisc!CA66</f>
        <v>0</v>
      </c>
      <c r="DQ66" s="338">
        <f>+DQ55-[1]StatisticDisc!CB66</f>
        <v>-1.1368683772161603E-13</v>
      </c>
      <c r="DR66" s="338">
        <f>+DR55-[1]StatisticDisc!CC66</f>
        <v>0</v>
      </c>
      <c r="DS66" s="338">
        <f>+DS55-[1]StatisticDisc!CD66</f>
        <v>4.4053649617126212E-13</v>
      </c>
      <c r="DT66" s="338">
        <f>+DT55-[1]StatisticDisc!CE66</f>
        <v>0</v>
      </c>
      <c r="DU66" s="338">
        <f>+DU55-[1]StatisticDisc!CF66</f>
        <v>-5.6843418860808015E-13</v>
      </c>
      <c r="DV66" s="338">
        <f>+DV55-[1]StatisticDisc!CG66</f>
        <v>4.5474735088646412E-13</v>
      </c>
      <c r="DW66" s="338">
        <f>+DW55-[1]StatisticDisc!CH66</f>
        <v>4.5474735088646412E-13</v>
      </c>
      <c r="DX66" s="338">
        <f>+DX55-[1]StatisticDisc!CI66</f>
        <v>-1.3073986337985843E-12</v>
      </c>
      <c r="DY66" s="338">
        <f>+DY55-[1]StatisticDisc!CJ66</f>
        <v>9.0949470177292824E-13</v>
      </c>
      <c r="DZ66" s="338">
        <f>+DZ55-[1]StatisticDisc!CK66</f>
        <v>1.3642420526593924E-12</v>
      </c>
      <c r="EA66" s="338">
        <f>+EA55-[1]StatisticDisc!CL66</f>
        <v>-4.5474735088646412E-13</v>
      </c>
      <c r="EB66" s="338">
        <f>+EB55-[1]StatisticDisc!CM66</f>
        <v>-4.5474735088646412E-13</v>
      </c>
      <c r="EC66" s="338">
        <f>+EC55-[1]StatisticDisc!CN66</f>
        <v>-9.0949470177292824E-13</v>
      </c>
      <c r="ED66" s="338">
        <f>+ED55-[1]StatisticDisc!CO66</f>
        <v>0</v>
      </c>
      <c r="EE66" s="338">
        <f>+EE55-[1]StatisticDisc!CP66</f>
        <v>4.5474735088646412E-13</v>
      </c>
      <c r="EF66" s="338">
        <f>+EF55-[1]StatisticDisc!CQ66</f>
        <v>-8.5265128291212022E-13</v>
      </c>
      <c r="EG66" s="338">
        <f>+EG55-[1]StatisticDisc!CR66</f>
        <v>8.5265128291212022E-13</v>
      </c>
      <c r="EH66" s="338">
        <f>+EH55-[1]StatisticDisc!CS66</f>
        <v>-1.8047785488306545E-12</v>
      </c>
      <c r="EI66" s="338">
        <f>+EI55-[1]StatisticDisc!CT66</f>
        <v>4.5474735088646412E-13</v>
      </c>
      <c r="EJ66" s="338">
        <f>+EJ55-[1]StatisticDisc!CU66</f>
        <v>-4.5474735088646412E-13</v>
      </c>
      <c r="EK66" s="338">
        <f>+EK55-[1]StatisticDisc!CV66</f>
        <v>0</v>
      </c>
      <c r="EL66" s="338">
        <f>+EL55-[1]StatisticDisc!CW66</f>
        <v>2.7284841053187847E-12</v>
      </c>
      <c r="EM66" s="338">
        <f>+EM55-[1]StatisticDisc!CX66</f>
        <v>0</v>
      </c>
      <c r="EN66" s="338">
        <f>+EN55-[1]StatisticDisc!CY66</f>
        <v>1.2505552149377763E-12</v>
      </c>
      <c r="EO66" s="338">
        <f>+EO55-[1]StatisticDisc!CZ66</f>
        <v>-4.5474735088646412E-13</v>
      </c>
      <c r="EP66" s="338">
        <f>+EP55-[1]StatisticDisc!DA66</f>
        <v>4.5474735088646412E-13</v>
      </c>
      <c r="EQ66" s="338">
        <f>+EQ55-[1]StatisticDisc!DB66</f>
        <v>-6.8212102632969618E-13</v>
      </c>
      <c r="ER66" s="338">
        <f>+ER55-[1]StatisticDisc!DC66</f>
        <v>4.5474735088646412E-13</v>
      </c>
      <c r="ES66" s="338">
        <f>+ES55-[1]StatisticDisc!DD66</f>
        <v>-4.5474735088646412E-13</v>
      </c>
      <c r="ET66" s="338">
        <f>+ET55-[1]StatisticDisc!DE66</f>
        <v>-9.0949470177292824E-13</v>
      </c>
      <c r="EU66" s="338">
        <f>+EU55-[1]StatisticDisc!DF66</f>
        <v>0</v>
      </c>
      <c r="EV66" s="338">
        <f>+EV55-[1]StatisticDisc!DG66</f>
        <v>0</v>
      </c>
      <c r="EW66" s="338">
        <f>+EW55-[1]StatisticDisc!DH66</f>
        <v>-9.0949470177292824E-13</v>
      </c>
      <c r="EX66" s="338">
        <f>+EX55-[1]StatisticDisc!DI66</f>
        <v>0</v>
      </c>
      <c r="EY66" s="338">
        <f>+EY55-[1]StatisticDisc!DJ66</f>
        <v>9.0949470177292824E-13</v>
      </c>
      <c r="EZ66" s="338">
        <f>+EZ55-[1]StatisticDisc!DK66</f>
        <v>4.5474735088646412E-13</v>
      </c>
      <c r="FA66" s="338">
        <f>+FA55-[1]StatisticDisc!DL66</f>
        <v>-1.3642420526593924E-12</v>
      </c>
      <c r="FB66" s="338">
        <f>+FB55-[1]StatisticDisc!DM66</f>
        <v>-1.3642420526593924E-12</v>
      </c>
      <c r="FC66" s="338">
        <f>+FC55-[1]StatisticDisc!DN66</f>
        <v>4.5474735088646412E-13</v>
      </c>
      <c r="FD66" s="338">
        <f>+FD55-[1]StatisticDisc!DO66</f>
        <v>-3.979039320256561E-13</v>
      </c>
      <c r="FE66" s="338">
        <f>+FE55-[1]StatisticDisc!DP66</f>
        <v>4.5474735088646412E-13</v>
      </c>
      <c r="FF66" s="338">
        <f>+FF55-[1]StatisticDisc!DQ66</f>
        <v>1.3642420526593924E-12</v>
      </c>
      <c r="FG66" s="338">
        <f>+FG55-[1]StatisticDisc!DR66</f>
        <v>-1.3642420526593924E-12</v>
      </c>
      <c r="FH66" s="338">
        <f>+FH55-[1]StatisticDisc!DS66</f>
        <v>1.3642420526593924E-12</v>
      </c>
      <c r="FI66" s="338">
        <f>+FI55-[1]StatisticDisc!DT66</f>
        <v>-4.5474735088646412E-13</v>
      </c>
      <c r="FJ66" s="338">
        <f>+FJ55-[1]StatisticDisc!DU66</f>
        <v>4.5474735088646412E-13</v>
      </c>
      <c r="FK66" s="338">
        <f>+FK55-[1]StatisticDisc!DV66</f>
        <v>-0.14663680000012391</v>
      </c>
      <c r="FL66" s="338">
        <f>+FL55-[1]StatisticDisc!DW66</f>
        <v>-0.17289119000088249</v>
      </c>
      <c r="FM66" s="338">
        <f>+FM55-[1]StatisticDisc!DX66</f>
        <v>9.0949470177292824E-13</v>
      </c>
      <c r="FN66" s="338">
        <f>+FN55-[1]StatisticDisc!DY66</f>
        <v>-9.0949470177292824E-13</v>
      </c>
      <c r="FO66" s="338">
        <f>+FO55-[1]StatisticDisc!DZ66</f>
        <v>4.5474735088646412E-13</v>
      </c>
      <c r="FP66" s="338">
        <f>+FP55-[1]StatisticDisc!EA66</f>
        <v>0</v>
      </c>
      <c r="FQ66" s="338">
        <f>+FQ55-[1]StatisticDisc!EB66</f>
        <v>-4.5474735088646412E-13</v>
      </c>
      <c r="FR66" s="338">
        <f>+FR55-[1]StatisticDisc!EC66</f>
        <v>-9.0949470177292824E-13</v>
      </c>
      <c r="FS66" s="338">
        <f>+FS55-[1]StatisticDisc!ED66</f>
        <v>8.5265128291212022E-13</v>
      </c>
      <c r="FT66" s="338">
        <f>+FT55-[1]StatisticDisc!EE66</f>
        <v>0</v>
      </c>
      <c r="FU66" s="338">
        <f>+FU55-[1]StatisticDisc!EF66</f>
        <v>4.5474735088646412E-13</v>
      </c>
      <c r="FV66" s="338">
        <f>+FV55-[1]StatisticDisc!EG66</f>
        <v>0</v>
      </c>
      <c r="FW66" s="338">
        <f>+FW55-[1]StatisticDisc!EH66</f>
        <v>-3.7312080001015602E-2</v>
      </c>
      <c r="FX66" s="338">
        <f>+FX55-[1]StatisticDisc!EI66</f>
        <v>-4.319709000083094E-2</v>
      </c>
      <c r="FY66" s="338">
        <f>+FY55-[1]StatisticDisc!EJ66</f>
        <v>-5.3985190000730654E-2</v>
      </c>
      <c r="FZ66" s="338">
        <f>+FZ55-[1]StatisticDisc!EK66</f>
        <v>-4.8386170000412676E-2</v>
      </c>
      <c r="GA66" s="338">
        <f>+GA55-[1]StatisticDisc!EL66</f>
        <v>-4.1329919999952835E-2</v>
      </c>
      <c r="GB66" s="338">
        <f>+GB55-[1]StatisticDisc!EM66</f>
        <v>-5.8822950000376295E-2</v>
      </c>
      <c r="GC66" s="338">
        <f>+GC55-[1]StatisticDisc!EN66</f>
        <v>-5.082449000019551E-2</v>
      </c>
      <c r="GD66" s="338">
        <f>+GD55-[1]StatisticDisc!EO66</f>
        <v>-4.6712970000044152E-2</v>
      </c>
      <c r="GE66" s="338">
        <f>+GE55-[1]StatisticDisc!EP66</f>
        <v>-4.6649930001422035E-2</v>
      </c>
      <c r="GF66" s="338">
        <f>+GF55-[1]StatisticDisc!EQ66</f>
        <v>-4.5604729999922711E-2</v>
      </c>
      <c r="GG66" s="338">
        <f>+GG55-[1]StatisticDisc!ER66</f>
        <v>-4.6057029998337384E-2</v>
      </c>
      <c r="GH66" s="338">
        <f>+GH55-[1]StatisticDisc!ES66</f>
        <v>-4.6160290000443638E-2</v>
      </c>
    </row>
    <row r="67" spans="2:190" s="215" customFormat="1">
      <c r="B67" s="292" t="s">
        <v>7</v>
      </c>
      <c r="C67" s="345" t="s">
        <v>131</v>
      </c>
      <c r="D67" s="288">
        <f>+D56/'[3]Resumen_Anual_%PIB'!AV$37</f>
        <v>-3.2597847420422288E-3</v>
      </c>
      <c r="E67" s="288">
        <f>+E56/'[3]Resumen_Anual_%PIB'!AW$37</f>
        <v>-9.3309189008338109E-3</v>
      </c>
      <c r="F67" s="288">
        <f>+F56/'[3]Resumen_Anual_%PIB'!AX$37</f>
        <v>-4.159977962256171E-3</v>
      </c>
      <c r="G67" s="288">
        <f>+G56/'[3]Resumen_Anual_%PIB'!AY$37</f>
        <v>-8.4268465243400748E-3</v>
      </c>
      <c r="H67" s="288">
        <f>+H56/'[3]Resumen_Anual_%PIB'!AZ$37</f>
        <v>-6.3876028870625719E-3</v>
      </c>
      <c r="I67" s="288">
        <f>+I56/'[3]Resumen_Anual_%PIB'!BA$37</f>
        <v>-3.1469033021257341E-3</v>
      </c>
      <c r="J67" s="288">
        <f>+J56/'[3]Resumen_Anual_%PIB'!BB$37</f>
        <v>1.1729949984808318E-3</v>
      </c>
      <c r="K67" s="288">
        <f>+K56/'[3]Resumen_Anual_%PIB'!BC$37</f>
        <v>-4.8436125840419222E-3</v>
      </c>
      <c r="L67" s="288">
        <f>+L56/'[3]Resumen_Anual_%PIB'!BD$37</f>
        <v>-3.0974535830799753E-4</v>
      </c>
      <c r="M67" s="288"/>
      <c r="N67" s="288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  <c r="AN67" s="337"/>
      <c r="AO67" s="337"/>
      <c r="AP67" s="337"/>
      <c r="AQ67" s="337"/>
      <c r="AR67" s="337"/>
      <c r="AS67" s="337"/>
      <c r="AT67" s="337"/>
      <c r="AU67" s="337"/>
      <c r="AV67" s="337"/>
      <c r="AW67" s="337"/>
      <c r="AX67" s="337"/>
      <c r="AY67" s="337"/>
      <c r="AZ67" s="337"/>
      <c r="BA67" s="337"/>
      <c r="BB67" s="337"/>
      <c r="BC67" s="337"/>
      <c r="BD67" s="337"/>
      <c r="BE67" s="337"/>
      <c r="BF67" s="337"/>
      <c r="BG67" s="338">
        <f>+BG56-[1]StatisticDisc!R30</f>
        <v>0</v>
      </c>
      <c r="BH67" s="338">
        <f>+BH56-[1]StatisticDisc!S30</f>
        <v>0</v>
      </c>
      <c r="BI67" s="338">
        <f>+BI56-[1]StatisticDisc!T30</f>
        <v>4.5474735088646412E-13</v>
      </c>
      <c r="BJ67" s="338">
        <f>+BJ56-[1]StatisticDisc!U30</f>
        <v>0</v>
      </c>
      <c r="BK67" s="338">
        <f>+BK56-[1]StatisticDisc!V30</f>
        <v>4.5474735088646412E-13</v>
      </c>
      <c r="BL67" s="338">
        <f>+BL56-[1]StatisticDisc!W30</f>
        <v>-4.5474735088646412E-13</v>
      </c>
      <c r="BM67" s="338">
        <f>+BM56-[1]StatisticDisc!X30</f>
        <v>0</v>
      </c>
      <c r="BN67" s="338">
        <f>+BN56-[1]StatisticDisc!Y30</f>
        <v>0</v>
      </c>
      <c r="BO67" s="338">
        <f>+BO56-[1]StatisticDisc!Z30</f>
        <v>0</v>
      </c>
      <c r="BP67" s="338">
        <f>+BP56-[1]StatisticDisc!AA30</f>
        <v>0</v>
      </c>
      <c r="BQ67" s="338">
        <f>+BQ56-[1]StatisticDisc!AB30</f>
        <v>-9.0949470177292824E-13</v>
      </c>
      <c r="BR67" s="338">
        <f>+BR56-[1]StatisticDisc!AC30</f>
        <v>0</v>
      </c>
      <c r="BS67" s="338">
        <f>+BS56-[1]StatisticDisc!AD30</f>
        <v>-9.0949470177292824E-13</v>
      </c>
      <c r="BT67" s="338">
        <f>+BT56-[1]StatisticDisc!AE30</f>
        <v>9.0949470177292824E-13</v>
      </c>
      <c r="BU67" s="338">
        <f>+BU56-[1]StatisticDisc!AF30</f>
        <v>5.6843418860808015E-13</v>
      </c>
      <c r="BV67" s="338">
        <f>+BV56-[1]StatisticDisc!AG30</f>
        <v>2.8421709430404007E-14</v>
      </c>
      <c r="BW67" s="338">
        <f>+BW56-[1]StatisticDisc!AH30</f>
        <v>0</v>
      </c>
      <c r="BX67" s="338">
        <f>+BX56-[1]StatisticDisc!AI30</f>
        <v>0</v>
      </c>
      <c r="BY67" s="338">
        <f>+BY56-[1]StatisticDisc!AJ30</f>
        <v>9.0949470177292824E-13</v>
      </c>
      <c r="BZ67" s="338">
        <f>+BZ56-[1]StatisticDisc!AK30</f>
        <v>0</v>
      </c>
      <c r="CA67" s="338">
        <f>+CA56-[1]StatisticDisc!AL30</f>
        <v>4.5474735088646412E-13</v>
      </c>
      <c r="CB67" s="338">
        <f>+CB56-[1]StatisticDisc!AM30</f>
        <v>0</v>
      </c>
      <c r="CC67" s="338">
        <f>+CC56-[1]StatisticDisc!AN30</f>
        <v>-4.5474735088646412E-13</v>
      </c>
      <c r="CD67" s="338">
        <f>+CD56-[1]StatisticDisc!AO30</f>
        <v>-9.0949470177292824E-13</v>
      </c>
      <c r="CE67" s="338">
        <f>+CE56-[1]StatisticDisc!AP30</f>
        <v>0</v>
      </c>
      <c r="CF67" s="338">
        <f>+CF56-[1]StatisticDisc!AQ30</f>
        <v>0</v>
      </c>
      <c r="CG67" s="338">
        <f>+CG56-[1]StatisticDisc!AR30</f>
        <v>4.5474735088646412E-13</v>
      </c>
      <c r="CH67" s="338">
        <f>+CH56-[1]StatisticDisc!AS30</f>
        <v>-9.0949470177292824E-13</v>
      </c>
      <c r="CI67" s="338">
        <f>+CI56-[1]StatisticDisc!AT30</f>
        <v>4.5474735088646412E-13</v>
      </c>
      <c r="CJ67" s="338">
        <f>+CJ56-[1]StatisticDisc!AU30</f>
        <v>0</v>
      </c>
      <c r="CK67" s="338">
        <f>+CK56-[1]StatisticDisc!AV30</f>
        <v>-9.0949470177292824E-13</v>
      </c>
      <c r="CL67" s="338">
        <f>+CL56-[1]StatisticDisc!AW30</f>
        <v>-9.0949470177292824E-13</v>
      </c>
      <c r="CM67" s="338">
        <f>+CM56-[1]StatisticDisc!AX30</f>
        <v>4.5474735088646412E-13</v>
      </c>
      <c r="CN67" s="338">
        <f>+CN56-[1]StatisticDisc!AY30</f>
        <v>-4.5474735088646412E-13</v>
      </c>
      <c r="CO67" s="338">
        <f>+CO56-[1]StatisticDisc!AZ30</f>
        <v>0</v>
      </c>
      <c r="CP67" s="338">
        <f>+CP56-[1]StatisticDisc!BA30</f>
        <v>0</v>
      </c>
      <c r="CQ67" s="338">
        <f>+CQ56-[1]StatisticDisc!BB30</f>
        <v>0</v>
      </c>
      <c r="CR67" s="338">
        <f>+CR56-[1]StatisticDisc!BC30</f>
        <v>0</v>
      </c>
      <c r="CS67" s="338">
        <f>+CS56-[1]StatisticDisc!BD30</f>
        <v>0</v>
      </c>
      <c r="CT67" s="338">
        <f>+CT56-[1]StatisticDisc!BE30</f>
        <v>4.5474735088646412E-13</v>
      </c>
      <c r="CU67" s="338">
        <f>+CU56-[1]StatisticDisc!BF30</f>
        <v>9.0949470177292824E-13</v>
      </c>
      <c r="CV67" s="338">
        <f>+CV56-[1]StatisticDisc!BG30</f>
        <v>-4.5474735088646412E-13</v>
      </c>
      <c r="CW67" s="338">
        <f>+CW56-[1]StatisticDisc!BH30</f>
        <v>1.3642420526593924E-12</v>
      </c>
      <c r="CX67" s="338">
        <f>+CX56-[1]StatisticDisc!BI30</f>
        <v>0</v>
      </c>
      <c r="CY67" s="338">
        <f>+CY56-[1]StatisticDisc!BJ30</f>
        <v>0</v>
      </c>
      <c r="CZ67" s="338">
        <f>+CZ56-[1]StatisticDisc!BK30</f>
        <v>-4.5474735088646412E-13</v>
      </c>
      <c r="DA67" s="338">
        <f>+DA56-[1]StatisticDisc!BL30</f>
        <v>9.0949470177292824E-13</v>
      </c>
      <c r="DB67" s="338">
        <f>+DB56-[1]StatisticDisc!BM30</f>
        <v>0</v>
      </c>
      <c r="DC67" s="338">
        <f>+DC56-[1]StatisticDisc!BN30</f>
        <v>0</v>
      </c>
      <c r="DD67" s="338">
        <f>+DD56-[1]StatisticDisc!BO30</f>
        <v>-4.5474735088646412E-13</v>
      </c>
      <c r="DE67" s="338">
        <f>+DE56-[1]StatisticDisc!BP30</f>
        <v>-1.3642420526593924E-12</v>
      </c>
      <c r="DF67" s="338">
        <f>+DF56-[1]StatisticDisc!BQ30</f>
        <v>9.6633812063373625E-13</v>
      </c>
      <c r="DG67" s="338">
        <f>+DG56-[1]StatisticDisc!BR30</f>
        <v>0</v>
      </c>
      <c r="DH67" s="338">
        <f>+DH56-[1]StatisticDisc!BS30</f>
        <v>0</v>
      </c>
      <c r="DI67" s="338">
        <f>+DI56-[1]StatisticDisc!BT30</f>
        <v>0</v>
      </c>
      <c r="DJ67" s="338">
        <f>+DJ56-[1]StatisticDisc!BU30</f>
        <v>0</v>
      </c>
      <c r="DK67" s="338">
        <f>+DK56-[1]StatisticDisc!BV30</f>
        <v>4.5474735088646412E-13</v>
      </c>
      <c r="DL67" s="338">
        <f>+DL56-[1]StatisticDisc!BW30</f>
        <v>0</v>
      </c>
      <c r="DM67" s="338">
        <f>+DM56-[1]StatisticDisc!BX30</f>
        <v>-9.0949470177292824E-13</v>
      </c>
      <c r="DN67" s="338">
        <f>+DN56-[1]StatisticDisc!BY30</f>
        <v>0</v>
      </c>
      <c r="DO67" s="338">
        <f>+DO56-[1]StatisticDisc!BZ30</f>
        <v>4.5474735088646412E-13</v>
      </c>
      <c r="DP67" s="338">
        <f>+DP56-[1]StatisticDisc!CA30</f>
        <v>-4.5474735088646412E-13</v>
      </c>
      <c r="DQ67" s="338">
        <f>+DQ56-[1]StatisticDisc!CB30</f>
        <v>-4.5474735088646412E-13</v>
      </c>
      <c r="DR67" s="338">
        <f>+DR56-[1]StatisticDisc!CC30</f>
        <v>-4.5474735088646412E-13</v>
      </c>
      <c r="DS67" s="338">
        <f>+DS56-[1]StatisticDisc!CD30</f>
        <v>4.5474735088646412E-13</v>
      </c>
      <c r="DT67" s="338">
        <f>+DT56-[1]StatisticDisc!CE30</f>
        <v>-9.0949470177292824E-13</v>
      </c>
      <c r="DU67" s="338">
        <f>+DU56-[1]StatisticDisc!CF30</f>
        <v>-9.0949470177292824E-13</v>
      </c>
      <c r="DV67" s="338">
        <f>+DV56-[1]StatisticDisc!CG30</f>
        <v>4.5474735088646412E-13</v>
      </c>
      <c r="DW67" s="338">
        <f>+DW56-[1]StatisticDisc!CH30</f>
        <v>4.5474735088646412E-13</v>
      </c>
      <c r="DX67" s="338">
        <f>+DX56-[1]StatisticDisc!CI30</f>
        <v>0</v>
      </c>
      <c r="DY67" s="338">
        <f>+DY56-[1]StatisticDisc!CJ30</f>
        <v>0</v>
      </c>
      <c r="DZ67" s="338">
        <f>+DZ56-[1]StatisticDisc!CK30</f>
        <v>0</v>
      </c>
      <c r="EA67" s="338">
        <f>+EA56-[1]StatisticDisc!CL30</f>
        <v>0</v>
      </c>
      <c r="EB67" s="338">
        <f>+EB56-[1]StatisticDisc!CM30</f>
        <v>-9.0949470177292824E-13</v>
      </c>
      <c r="EC67" s="338">
        <f>+EC56-[1]StatisticDisc!CN30</f>
        <v>-9.0949470177292824E-13</v>
      </c>
      <c r="ED67" s="338">
        <f>+ED56-[1]StatisticDisc!CO30</f>
        <v>-1.0231815394945443E-12</v>
      </c>
      <c r="EE67" s="338">
        <f>+EE56-[1]StatisticDisc!CP30</f>
        <v>0</v>
      </c>
      <c r="EF67" s="338">
        <f>+EF56-[1]StatisticDisc!CQ30</f>
        <v>-3.4106051316484809E-13</v>
      </c>
      <c r="EG67" s="338">
        <f>+EG56-[1]StatisticDisc!CR30</f>
        <v>4.5474735088646412E-13</v>
      </c>
      <c r="EH67" s="338">
        <f>+EH56-[1]StatisticDisc!CS30</f>
        <v>-1.3642420526593924E-12</v>
      </c>
      <c r="EI67" s="338">
        <f>+EI56-[1]StatisticDisc!CT30</f>
        <v>0</v>
      </c>
      <c r="EJ67" s="338">
        <f>+EJ56-[1]StatisticDisc!CU30</f>
        <v>-4.5474735088646412E-13</v>
      </c>
      <c r="EK67" s="338">
        <f>+EK56-[1]StatisticDisc!CV30</f>
        <v>0</v>
      </c>
      <c r="EL67" s="338">
        <f>+EL56-[1]StatisticDisc!CW30</f>
        <v>0</v>
      </c>
      <c r="EM67" s="338">
        <f>+EM56-[1]StatisticDisc!CX30</f>
        <v>9.0949470177292824E-13</v>
      </c>
      <c r="EN67" s="338">
        <f>+EN56-[1]StatisticDisc!CY30</f>
        <v>4.5474735088646412E-13</v>
      </c>
      <c r="EO67" s="338">
        <f>+EO56-[1]StatisticDisc!CZ30</f>
        <v>0</v>
      </c>
      <c r="EP67" s="338">
        <f>+EP56-[1]StatisticDisc!DA30</f>
        <v>4.5474735088646412E-13</v>
      </c>
      <c r="EQ67" s="338">
        <f>+EQ56-[1]StatisticDisc!DB30</f>
        <v>-2.2737367544323206E-13</v>
      </c>
      <c r="ER67" s="338">
        <f>+ER56-[1]StatisticDisc!DC30</f>
        <v>4.5474735088646412E-13</v>
      </c>
      <c r="ES67" s="338">
        <f>+ES56-[1]StatisticDisc!DD30</f>
        <v>-2.2737367544323206E-13</v>
      </c>
      <c r="ET67" s="338">
        <f>+ET56-[1]StatisticDisc!DE30</f>
        <v>-4.5474735088646412E-13</v>
      </c>
      <c r="EU67" s="338">
        <f>+EU56-[1]StatisticDisc!DF30</f>
        <v>0</v>
      </c>
      <c r="EV67" s="338">
        <f>+EV56-[1]StatisticDisc!DG30</f>
        <v>0</v>
      </c>
      <c r="EW67" s="338">
        <f>+EW56-[1]StatisticDisc!DH30</f>
        <v>-9.0949470177292824E-13</v>
      </c>
      <c r="EX67" s="338">
        <f>+EX56-[1]StatisticDisc!DI30</f>
        <v>0</v>
      </c>
      <c r="EY67" s="338">
        <f>+EY56-[1]StatisticDisc!DJ30</f>
        <v>4.5474735088646412E-13</v>
      </c>
      <c r="EZ67" s="338">
        <f>+EZ56-[1]StatisticDisc!DK30</f>
        <v>0</v>
      </c>
      <c r="FA67" s="338">
        <f>+FA56-[1]StatisticDisc!DL30</f>
        <v>-4.5474735088646412E-13</v>
      </c>
      <c r="FB67" s="338">
        <f>+FB56-[1]StatisticDisc!DM30</f>
        <v>-9.0949470177292824E-13</v>
      </c>
      <c r="FC67" s="338">
        <f>+FC56-[1]StatisticDisc!DN30</f>
        <v>4.5474735088646412E-13</v>
      </c>
      <c r="FD67" s="338">
        <f>+FD56-[1]StatisticDisc!DO30</f>
        <v>-3.979039320256561E-13</v>
      </c>
      <c r="FE67" s="338">
        <f>+FE56-[1]StatisticDisc!DP30</f>
        <v>9.0949470177292824E-13</v>
      </c>
      <c r="FF67" s="338">
        <f>+FF56-[1]StatisticDisc!DQ30</f>
        <v>9.0949470177292824E-13</v>
      </c>
      <c r="FG67" s="338">
        <f>+FG56-[1]StatisticDisc!DR30</f>
        <v>-4.5474735088646412E-13</v>
      </c>
      <c r="FH67" s="338">
        <f>+FH56-[1]StatisticDisc!DS30</f>
        <v>9.0949470177292824E-13</v>
      </c>
      <c r="FI67" s="338">
        <f>+FI56-[1]StatisticDisc!DT30</f>
        <v>-4.5474735088646412E-13</v>
      </c>
      <c r="FJ67" s="338">
        <f>+FJ56-[1]StatisticDisc!DU30</f>
        <v>0</v>
      </c>
      <c r="FK67" s="338">
        <f>+FK56-[1]StatisticDisc!DV30</f>
        <v>-0.14663679999921442</v>
      </c>
      <c r="FL67" s="338">
        <f>+FL56-[1]StatisticDisc!DW30</f>
        <v>-0.17289119000042774</v>
      </c>
      <c r="FM67" s="338">
        <f>+FM56-[1]StatisticDisc!DX30</f>
        <v>0</v>
      </c>
      <c r="FN67" s="338">
        <f>+FN56-[1]StatisticDisc!DY30</f>
        <v>-4.5474735088646412E-13</v>
      </c>
      <c r="FO67" s="338">
        <f>+FO56-[1]StatisticDisc!DZ30</f>
        <v>1.3642420526593924E-12</v>
      </c>
      <c r="FP67" s="338">
        <f>+FP56-[1]StatisticDisc!EA30</f>
        <v>0</v>
      </c>
      <c r="FQ67" s="338">
        <f>+FQ56-[1]StatisticDisc!EB30</f>
        <v>-4.5474735088646412E-13</v>
      </c>
      <c r="FR67" s="338">
        <f>+FR56-[1]StatisticDisc!EC30</f>
        <v>-4.5474735088646412E-13</v>
      </c>
      <c r="FS67" s="338">
        <f>+FS56-[1]StatisticDisc!ED30</f>
        <v>9.0949470177292824E-13</v>
      </c>
      <c r="FT67" s="338">
        <f>+FT56-[1]StatisticDisc!EE30</f>
        <v>-4.5474735088646412E-13</v>
      </c>
      <c r="FU67" s="338">
        <f>+FU56-[1]StatisticDisc!EF30</f>
        <v>0</v>
      </c>
      <c r="FV67" s="338">
        <f>+FV56-[1]StatisticDisc!EG30</f>
        <v>-9.0949470177292824E-13</v>
      </c>
      <c r="FW67" s="338">
        <f>+FW56-[1]StatisticDisc!EH30</f>
        <v>-3.731207999999242E-2</v>
      </c>
      <c r="FX67" s="338">
        <f>+FX56-[1]StatisticDisc!EI30</f>
        <v>-4.3197090000376193E-2</v>
      </c>
      <c r="FY67" s="338">
        <f>+FY56-[1]StatisticDisc!EJ30</f>
        <v>-5.3985190000730654E-2</v>
      </c>
      <c r="FZ67" s="338">
        <f>+FZ56-[1]StatisticDisc!EK30</f>
        <v>-4.8386169999957929E-2</v>
      </c>
      <c r="GA67" s="338">
        <f>+GA56-[1]StatisticDisc!EL30</f>
        <v>-4.1329919999952835E-2</v>
      </c>
      <c r="GB67" s="338">
        <f>+GB56-[1]StatisticDisc!EM30</f>
        <v>-5.8822950000376295E-2</v>
      </c>
      <c r="GC67" s="338">
        <f>+GC56-[1]StatisticDisc!EN30</f>
        <v>-5.0824490000650258E-2</v>
      </c>
      <c r="GD67" s="338">
        <f>+GD56-[1]StatisticDisc!EO30</f>
        <v>-4.6712970000044152E-2</v>
      </c>
      <c r="GE67" s="338">
        <f>+GE56-[1]StatisticDisc!EP30</f>
        <v>-4.6649930000967288E-2</v>
      </c>
      <c r="GF67" s="338">
        <f>+GF56-[1]StatisticDisc!EQ30</f>
        <v>-4.5604730000377458E-2</v>
      </c>
      <c r="GG67" s="338">
        <f>+GG56-[1]StatisticDisc!ER30</f>
        <v>-4.6057029999246879E-2</v>
      </c>
      <c r="GH67" s="338">
        <f>+GH56-[1]StatisticDisc!ES30</f>
        <v>-4.616028999998889E-2</v>
      </c>
    </row>
    <row r="68" spans="2:190" s="215" customFormat="1">
      <c r="B68" s="293" t="s">
        <v>8</v>
      </c>
      <c r="C68" s="343" t="s">
        <v>131</v>
      </c>
      <c r="D68" s="288">
        <f>+D57/'[3]Resumen_Anual_%PIB'!AV$37</f>
        <v>-5.9863696836274013E-3</v>
      </c>
      <c r="E68" s="288">
        <f>+E57/'[3]Resumen_Anual_%PIB'!AW$37</f>
        <v>-1.5505874150920253E-2</v>
      </c>
      <c r="F68" s="288">
        <f>+F57/'[3]Resumen_Anual_%PIB'!AX$37</f>
        <v>-1.6059454145556696E-3</v>
      </c>
      <c r="G68" s="288">
        <f>+G57/'[3]Resumen_Anual_%PIB'!AY$37</f>
        <v>-4.8954194641350045E-3</v>
      </c>
      <c r="H68" s="288">
        <f>+H57/'[3]Resumen_Anual_%PIB'!AZ$37</f>
        <v>1.3368184243153678E-3</v>
      </c>
      <c r="I68" s="288">
        <f>+I57/'[3]Resumen_Anual_%PIB'!BA$37</f>
        <v>-3.9380134266348782E-3</v>
      </c>
      <c r="J68" s="288">
        <f>+J57/'[3]Resumen_Anual_%PIB'!BB$37</f>
        <v>2.2419883446672944E-4</v>
      </c>
      <c r="K68" s="288">
        <f>+K57/'[3]Resumen_Anual_%PIB'!BC$37</f>
        <v>-1.1534906660965762E-3</v>
      </c>
      <c r="L68" s="288">
        <f>+L57/'[3]Resumen_Anual_%PIB'!BD$37</f>
        <v>-2.7709146801352841E-4</v>
      </c>
      <c r="M68" s="288"/>
      <c r="N68" s="288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337"/>
      <c r="AQ68" s="337"/>
      <c r="AR68" s="337"/>
      <c r="AS68" s="337"/>
      <c r="AT68" s="337"/>
      <c r="AU68" s="337"/>
      <c r="AV68" s="337"/>
      <c r="AW68" s="337"/>
      <c r="AX68" s="337"/>
      <c r="AY68" s="337"/>
      <c r="AZ68" s="337"/>
      <c r="BA68" s="337"/>
      <c r="BB68" s="337"/>
      <c r="BC68" s="337"/>
      <c r="BD68" s="337"/>
      <c r="BE68" s="337"/>
      <c r="BF68" s="337"/>
      <c r="BG68" s="338">
        <f>+BG57-[1]StatisticDisc!R6</f>
        <v>0</v>
      </c>
      <c r="BH68" s="338">
        <f>+BH57-[1]StatisticDisc!S6</f>
        <v>0</v>
      </c>
      <c r="BI68" s="338">
        <f>+BI57-[1]StatisticDisc!T6</f>
        <v>6.8212102632969618E-13</v>
      </c>
      <c r="BJ68" s="338">
        <f>+BJ57-[1]StatisticDisc!U6</f>
        <v>0</v>
      </c>
      <c r="BK68" s="338">
        <f>+BK57-[1]StatisticDisc!V6</f>
        <v>4.5474735088646412E-13</v>
      </c>
      <c r="BL68" s="338">
        <f>+BL57-[1]StatisticDisc!W6</f>
        <v>-2.2737367544323206E-13</v>
      </c>
      <c r="BM68" s="338">
        <f>+BM57-[1]StatisticDisc!X6</f>
        <v>4.5474735088646412E-13</v>
      </c>
      <c r="BN68" s="338">
        <f>+BN57-[1]StatisticDisc!Y6</f>
        <v>0</v>
      </c>
      <c r="BO68" s="338">
        <f>+BO57-[1]StatisticDisc!Z6</f>
        <v>0</v>
      </c>
      <c r="BP68" s="338">
        <f>+BP57-[1]StatisticDisc!AA6</f>
        <v>4.5474735088646412E-13</v>
      </c>
      <c r="BQ68" s="338">
        <f>+BQ57-[1]StatisticDisc!AB6</f>
        <v>0</v>
      </c>
      <c r="BR68" s="338">
        <f>+BR57-[1]StatisticDisc!AC6</f>
        <v>-9.0949470177292824E-13</v>
      </c>
      <c r="BS68" s="338">
        <f>+BS57-[1]StatisticDisc!AD6</f>
        <v>0</v>
      </c>
      <c r="BT68" s="338">
        <f>+BT57-[1]StatisticDisc!AE6</f>
        <v>9.0949470177292824E-13</v>
      </c>
      <c r="BU68" s="338">
        <f>+BU57-[1]StatisticDisc!AF6</f>
        <v>0</v>
      </c>
      <c r="BV68" s="338">
        <f>+BV57-[1]StatisticDisc!AG6</f>
        <v>-4.5474735088646412E-13</v>
      </c>
      <c r="BW68" s="338">
        <f>+BW57-[1]StatisticDisc!AH6</f>
        <v>0</v>
      </c>
      <c r="BX68" s="338">
        <f>+BX57-[1]StatisticDisc!AI6</f>
        <v>0</v>
      </c>
      <c r="BY68" s="338">
        <f>+BY57-[1]StatisticDisc!AJ6</f>
        <v>0</v>
      </c>
      <c r="BZ68" s="338">
        <f>+BZ57-[1]StatisticDisc!AK6</f>
        <v>0</v>
      </c>
      <c r="CA68" s="338">
        <f>+CA57-[1]StatisticDisc!AL6</f>
        <v>9.0949470177292824E-13</v>
      </c>
      <c r="CB68" s="338">
        <f>+CB57-[1]StatisticDisc!AM6</f>
        <v>0</v>
      </c>
      <c r="CC68" s="338">
        <f>+CC57-[1]StatisticDisc!AN6</f>
        <v>0</v>
      </c>
      <c r="CD68" s="338">
        <f>+CD57-[1]StatisticDisc!AO6</f>
        <v>0</v>
      </c>
      <c r="CE68" s="338">
        <f>+CE57-[1]StatisticDisc!AP6</f>
        <v>0</v>
      </c>
      <c r="CF68" s="338">
        <f>+CF57-[1]StatisticDisc!AQ6</f>
        <v>0</v>
      </c>
      <c r="CG68" s="338">
        <f>+CG57-[1]StatisticDisc!AR6</f>
        <v>4.5474735088646412E-13</v>
      </c>
      <c r="CH68" s="338">
        <f>+CH57-[1]StatisticDisc!AS6</f>
        <v>0</v>
      </c>
      <c r="CI68" s="338">
        <f>+CI57-[1]StatisticDisc!AT6</f>
        <v>-4.5474735088646412E-13</v>
      </c>
      <c r="CJ68" s="338">
        <f>+CJ57-[1]StatisticDisc!AU6</f>
        <v>0</v>
      </c>
      <c r="CK68" s="338">
        <f>+CK57-[1]StatisticDisc!AV6</f>
        <v>0</v>
      </c>
      <c r="CL68" s="338">
        <f>+CL57-[1]StatisticDisc!AW6</f>
        <v>0</v>
      </c>
      <c r="CM68" s="338">
        <f>+CM57-[1]StatisticDisc!AX6</f>
        <v>6.8212102632969618E-13</v>
      </c>
      <c r="CN68" s="338">
        <f>+CN57-[1]StatisticDisc!AY6</f>
        <v>0</v>
      </c>
      <c r="CO68" s="338">
        <f>+CO57-[1]StatisticDisc!AZ6</f>
        <v>0</v>
      </c>
      <c r="CP68" s="338">
        <f>+CP57-[1]StatisticDisc!BA6</f>
        <v>0</v>
      </c>
      <c r="CQ68" s="338">
        <f>+CQ57-[1]StatisticDisc!BB6</f>
        <v>-2.2737367544323206E-13</v>
      </c>
      <c r="CR68" s="338">
        <f>+CR57-[1]StatisticDisc!BC6</f>
        <v>0</v>
      </c>
      <c r="CS68" s="338">
        <f>+CS57-[1]StatisticDisc!BD6</f>
        <v>0</v>
      </c>
      <c r="CT68" s="338">
        <f>+CT57-[1]StatisticDisc!BE6</f>
        <v>4.5474735088646412E-13</v>
      </c>
      <c r="CU68" s="338">
        <f>+CU57-[1]StatisticDisc!BF6</f>
        <v>4.5474735088646412E-13</v>
      </c>
      <c r="CV68" s="338">
        <f>+CV57-[1]StatisticDisc!BG6</f>
        <v>0</v>
      </c>
      <c r="CW68" s="338">
        <f>+CW57-[1]StatisticDisc!BH6</f>
        <v>0</v>
      </c>
      <c r="CX68" s="338">
        <f>+CX57-[1]StatisticDisc!BI6</f>
        <v>0</v>
      </c>
      <c r="CY68" s="338">
        <f>+CY57-[1]StatisticDisc!BJ6</f>
        <v>0</v>
      </c>
      <c r="CZ68" s="338">
        <f>+CZ57-[1]StatisticDisc!BK6</f>
        <v>0</v>
      </c>
      <c r="DA68" s="338">
        <f>+DA57-[1]StatisticDisc!BL6</f>
        <v>0</v>
      </c>
      <c r="DB68" s="338">
        <f>+DB57-[1]StatisticDisc!BM6</f>
        <v>-9.0949470177292824E-13</v>
      </c>
      <c r="DC68" s="338">
        <f>+DC57-[1]StatisticDisc!BN6</f>
        <v>0</v>
      </c>
      <c r="DD68" s="338">
        <f>+DD57-[1]StatisticDisc!BO6</f>
        <v>-4.5474735088646412E-13</v>
      </c>
      <c r="DE68" s="338">
        <f>+DE57-[1]StatisticDisc!BP6</f>
        <v>0</v>
      </c>
      <c r="DF68" s="338">
        <f>+DF57-[1]StatisticDisc!BQ6</f>
        <v>0</v>
      </c>
      <c r="DG68" s="338">
        <f>+DG57-[1]StatisticDisc!BR6</f>
        <v>0</v>
      </c>
      <c r="DH68" s="338">
        <f>+DH57-[1]StatisticDisc!BS6</f>
        <v>0</v>
      </c>
      <c r="DI68" s="338">
        <f>+DI57-[1]StatisticDisc!BT6</f>
        <v>-4.5474735088646412E-13</v>
      </c>
      <c r="DJ68" s="338">
        <f>+DJ57-[1]StatisticDisc!BU6</f>
        <v>-2.2737367544323206E-13</v>
      </c>
      <c r="DK68" s="338">
        <f>+DK57-[1]StatisticDisc!BV6</f>
        <v>2.2737367544323206E-13</v>
      </c>
      <c r="DL68" s="338">
        <f>+DL57-[1]StatisticDisc!BW6</f>
        <v>-4.5474735088646412E-13</v>
      </c>
      <c r="DM68" s="338">
        <f>+DM57-[1]StatisticDisc!BX6</f>
        <v>0</v>
      </c>
      <c r="DN68" s="338">
        <f>+DN57-[1]StatisticDisc!BY6</f>
        <v>0</v>
      </c>
      <c r="DO68" s="338">
        <f>+DO57-[1]StatisticDisc!BZ6</f>
        <v>0</v>
      </c>
      <c r="DP68" s="338">
        <f>+DP57-[1]StatisticDisc!CA6</f>
        <v>0</v>
      </c>
      <c r="DQ68" s="338">
        <f>+DQ57-[1]StatisticDisc!CB6</f>
        <v>-4.5474735088646412E-13</v>
      </c>
      <c r="DR68" s="338">
        <f>+DR57-[1]StatisticDisc!CC6</f>
        <v>0</v>
      </c>
      <c r="DS68" s="338">
        <f>+DS57-[1]StatisticDisc!CD6</f>
        <v>0</v>
      </c>
      <c r="DT68" s="338">
        <f>+DT57-[1]StatisticDisc!CE6</f>
        <v>0</v>
      </c>
      <c r="DU68" s="338">
        <f>+DU57-[1]StatisticDisc!CF6</f>
        <v>0</v>
      </c>
      <c r="DV68" s="338">
        <f>+DV57-[1]StatisticDisc!CG6</f>
        <v>0</v>
      </c>
      <c r="DW68" s="338">
        <f>+DW57-[1]StatisticDisc!CH6</f>
        <v>0</v>
      </c>
      <c r="DX68" s="338">
        <f>+DX57-[1]StatisticDisc!CI6</f>
        <v>-9.0949470177292824E-13</v>
      </c>
      <c r="DY68" s="338">
        <f>+DY57-[1]StatisticDisc!CJ6</f>
        <v>0</v>
      </c>
      <c r="DZ68" s="338">
        <f>+DZ57-[1]StatisticDisc!CK6</f>
        <v>-9.0949470177292824E-13</v>
      </c>
      <c r="EA68" s="338">
        <f>+EA57-[1]StatisticDisc!CL6</f>
        <v>0</v>
      </c>
      <c r="EB68" s="338">
        <f>+EB57-[1]StatisticDisc!CM6</f>
        <v>0</v>
      </c>
      <c r="EC68" s="338">
        <f>+EC57-[1]StatisticDisc!CN6</f>
        <v>0</v>
      </c>
      <c r="ED68" s="338">
        <f>+ED57-[1]StatisticDisc!CO6</f>
        <v>0</v>
      </c>
      <c r="EE68" s="338">
        <f>+EE57-[1]StatisticDisc!CP6</f>
        <v>0</v>
      </c>
      <c r="EF68" s="338">
        <f>+EF57-[1]StatisticDisc!CQ6</f>
        <v>-4.5474735088646412E-13</v>
      </c>
      <c r="EG68" s="338">
        <f>+EG57-[1]StatisticDisc!CR6</f>
        <v>2.2737367544323206E-13</v>
      </c>
      <c r="EH68" s="338">
        <f>+EH57-[1]StatisticDisc!CS6</f>
        <v>-4.5474735088646412E-13</v>
      </c>
      <c r="EI68" s="338">
        <f>+EI57-[1]StatisticDisc!CT6</f>
        <v>0</v>
      </c>
      <c r="EJ68" s="338">
        <f>+EJ57-[1]StatisticDisc!CU6</f>
        <v>0</v>
      </c>
      <c r="EK68" s="338">
        <f>+EK57-[1]StatisticDisc!CV6</f>
        <v>0</v>
      </c>
      <c r="EL68" s="338">
        <f>+EL57-[1]StatisticDisc!CW6</f>
        <v>0</v>
      </c>
      <c r="EM68" s="338">
        <f>+EM57-[1]StatisticDisc!CX6</f>
        <v>4.5474735088646412E-13</v>
      </c>
      <c r="EN68" s="338">
        <f>+EN57-[1]StatisticDisc!CY6</f>
        <v>0</v>
      </c>
      <c r="EO68" s="338">
        <f>+EO57-[1]StatisticDisc!CZ6</f>
        <v>-4.5474735088646412E-13</v>
      </c>
      <c r="EP68" s="338">
        <f>+EP57-[1]StatisticDisc!DA6</f>
        <v>0</v>
      </c>
      <c r="EQ68" s="338">
        <f>+EQ57-[1]StatisticDisc!DB6</f>
        <v>0</v>
      </c>
      <c r="ER68" s="338">
        <f>+ER57-[1]StatisticDisc!DC6</f>
        <v>4.5474735088646412E-13</v>
      </c>
      <c r="ES68" s="338">
        <f>+ES57-[1]StatisticDisc!DD6</f>
        <v>0</v>
      </c>
      <c r="ET68" s="338">
        <f>+ET57-[1]StatisticDisc!DE6</f>
        <v>0</v>
      </c>
      <c r="EU68" s="338">
        <f>+EU57-[1]StatisticDisc!DF6</f>
        <v>0</v>
      </c>
      <c r="EV68" s="338">
        <f>+EV57-[1]StatisticDisc!DG6</f>
        <v>-4.5474735088646412E-13</v>
      </c>
      <c r="EW68" s="338">
        <f>+EW57-[1]StatisticDisc!DH6</f>
        <v>0</v>
      </c>
      <c r="EX68" s="338">
        <f>+EX57-[1]StatisticDisc!DI6</f>
        <v>0</v>
      </c>
      <c r="EY68" s="338">
        <f>+EY57-[1]StatisticDisc!DJ6</f>
        <v>2.2737367544323206E-13</v>
      </c>
      <c r="EZ68" s="338">
        <f>+EZ57-[1]StatisticDisc!DK6</f>
        <v>-4.5474735088646412E-13</v>
      </c>
      <c r="FA68" s="338">
        <f>+FA57-[1]StatisticDisc!DL6</f>
        <v>0</v>
      </c>
      <c r="FB68" s="338">
        <f>+FB57-[1]StatisticDisc!DM6</f>
        <v>4.5474735088646412E-13</v>
      </c>
      <c r="FC68" s="338">
        <f>+FC57-[1]StatisticDisc!DN6</f>
        <v>0</v>
      </c>
      <c r="FD68" s="338">
        <f>+FD57-[1]StatisticDisc!DO6</f>
        <v>-9.0949470177292824E-13</v>
      </c>
      <c r="FE68" s="338">
        <f>+FE57-[1]StatisticDisc!DP6</f>
        <v>0</v>
      </c>
      <c r="FF68" s="338">
        <f>+FF57-[1]StatisticDisc!DQ6</f>
        <v>6.8212102632969618E-13</v>
      </c>
      <c r="FG68" s="338">
        <f>+FG57-[1]StatisticDisc!DR6</f>
        <v>0</v>
      </c>
      <c r="FH68" s="338">
        <f>+FH57-[1]StatisticDisc!DS6</f>
        <v>0</v>
      </c>
      <c r="FI68" s="338">
        <f>+FI57-[1]StatisticDisc!DT6</f>
        <v>0</v>
      </c>
      <c r="FJ68" s="338">
        <f>+FJ57-[1]StatisticDisc!DU6</f>
        <v>0</v>
      </c>
      <c r="FK68" s="338">
        <f>+FK57-[1]StatisticDisc!DV6</f>
        <v>-2.2737367544323206E-13</v>
      </c>
      <c r="FL68" s="338">
        <f>+FL57-[1]StatisticDisc!DW6</f>
        <v>-2.2737367544323206E-13</v>
      </c>
      <c r="FM68" s="338">
        <f>+FM57-[1]StatisticDisc!DX6</f>
        <v>0</v>
      </c>
      <c r="FN68" s="338">
        <f>+FN57-[1]StatisticDisc!DY6</f>
        <v>0</v>
      </c>
      <c r="FO68" s="338">
        <f>+FO57-[1]StatisticDisc!DZ6</f>
        <v>0</v>
      </c>
      <c r="FP68" s="338">
        <f>+FP57-[1]StatisticDisc!EA6</f>
        <v>0</v>
      </c>
      <c r="FQ68" s="338">
        <f>+FQ57-[1]StatisticDisc!EB6</f>
        <v>0</v>
      </c>
      <c r="FR68" s="338">
        <f>+FR57-[1]StatisticDisc!EC6</f>
        <v>0</v>
      </c>
      <c r="FS68" s="338">
        <f>+FS57-[1]StatisticDisc!ED6</f>
        <v>0</v>
      </c>
      <c r="FT68" s="338">
        <f>+FT57-[1]StatisticDisc!EE6</f>
        <v>0</v>
      </c>
      <c r="FU68" s="338">
        <f>+FU57-[1]StatisticDisc!EF6</f>
        <v>-4.5474735088646412E-13</v>
      </c>
      <c r="FV68" s="338">
        <f>+FV57-[1]StatisticDisc!EG6</f>
        <v>0</v>
      </c>
      <c r="FW68" s="338">
        <f>+FW57-[1]StatisticDisc!EH6</f>
        <v>0</v>
      </c>
      <c r="FX68" s="338">
        <f>+FX57-[1]StatisticDisc!EI6</f>
        <v>0</v>
      </c>
      <c r="FY68" s="338">
        <f>+FY57-[1]StatisticDisc!EJ6</f>
        <v>0</v>
      </c>
      <c r="FZ68" s="338">
        <f>+FZ57-[1]StatisticDisc!EK6</f>
        <v>0</v>
      </c>
      <c r="GA68" s="338">
        <f>+GA57-[1]StatisticDisc!EL6</f>
        <v>0</v>
      </c>
      <c r="GB68" s="338">
        <f>+GB57-[1]StatisticDisc!EM6</f>
        <v>-4.5474735088646412E-13</v>
      </c>
      <c r="GC68" s="338">
        <f>+GC57-[1]StatisticDisc!EN6</f>
        <v>0</v>
      </c>
      <c r="GD68" s="338">
        <f>+GD57-[1]StatisticDisc!EO6</f>
        <v>-4.5474735088646412E-13</v>
      </c>
      <c r="GE68" s="338">
        <f>+GE57-[1]StatisticDisc!EP6</f>
        <v>-4.5474735088646412E-13</v>
      </c>
      <c r="GF68" s="338">
        <f>+GF57-[1]StatisticDisc!EQ6</f>
        <v>-4.5474735088646412E-13</v>
      </c>
      <c r="GG68" s="338">
        <f>+GG57-[1]StatisticDisc!ER6</f>
        <v>0</v>
      </c>
      <c r="GH68" s="338">
        <f>+GH57-[1]StatisticDisc!ES6</f>
        <v>0</v>
      </c>
    </row>
    <row r="69" spans="2:190" s="215" customFormat="1">
      <c r="B69" s="308" t="s">
        <v>74</v>
      </c>
      <c r="C69" s="336" t="s">
        <v>131</v>
      </c>
      <c r="D69" s="288">
        <f>+D58/'[3]Resumen_Anual_%PIB'!AV$37</f>
        <v>-5.9863696836274394E-3</v>
      </c>
      <c r="E69" s="288">
        <f>+E58/'[3]Resumen_Anual_%PIB'!AW$37</f>
        <v>-1.5505874150920253E-2</v>
      </c>
      <c r="F69" s="288">
        <f>+F58/'[3]Resumen_Anual_%PIB'!AX$37</f>
        <v>-1.6059454145556696E-3</v>
      </c>
      <c r="G69" s="288">
        <f>+G58/'[3]Resumen_Anual_%PIB'!AY$37</f>
        <v>-4.8954194641350045E-3</v>
      </c>
      <c r="H69" s="288">
        <f>+H58/'[3]Resumen_Anual_%PIB'!AZ$37</f>
        <v>1.3368184243153767E-3</v>
      </c>
      <c r="I69" s="288">
        <f>+I58/'[3]Resumen_Anual_%PIB'!BA$37</f>
        <v>-3.9380134266348869E-3</v>
      </c>
      <c r="J69" s="288">
        <f>+J58/'[3]Resumen_Anual_%PIB'!BB$37</f>
        <v>2.2419883446672101E-4</v>
      </c>
      <c r="K69" s="288">
        <f>+K58/'[3]Resumen_Anual_%PIB'!BC$37</f>
        <v>-1.1534906660965762E-3</v>
      </c>
      <c r="L69" s="288">
        <f>+L58/'[3]Resumen_Anual_%PIB'!BD$37</f>
        <v>-2.7709146801353725E-4</v>
      </c>
      <c r="M69" s="288"/>
      <c r="N69" s="288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  <c r="AK69" s="337"/>
      <c r="AL69" s="337"/>
      <c r="AM69" s="337"/>
      <c r="AN69" s="337"/>
      <c r="AO69" s="337"/>
      <c r="AP69" s="337"/>
      <c r="AQ69" s="337"/>
      <c r="AR69" s="337"/>
      <c r="AS69" s="337"/>
      <c r="AT69" s="337"/>
      <c r="AU69" s="337"/>
      <c r="AV69" s="337"/>
      <c r="AW69" s="337"/>
      <c r="AX69" s="337"/>
      <c r="AY69" s="337"/>
      <c r="AZ69" s="337"/>
      <c r="BA69" s="337"/>
      <c r="BB69" s="337"/>
      <c r="BC69" s="337"/>
      <c r="BD69" s="337"/>
      <c r="BE69" s="337"/>
      <c r="BF69" s="337"/>
      <c r="BG69" s="338">
        <f>+BG58-[1]StatisticDisc!R205</f>
        <v>0</v>
      </c>
      <c r="BH69" s="338">
        <f>+BH58-[1]StatisticDisc!S205</f>
        <v>0</v>
      </c>
      <c r="BI69" s="338">
        <f>+BI58-[1]StatisticDisc!T205</f>
        <v>0</v>
      </c>
      <c r="BJ69" s="338">
        <f>+BJ58-[1]StatisticDisc!U205</f>
        <v>0</v>
      </c>
      <c r="BK69" s="338">
        <f>+BK58-[1]StatisticDisc!V205</f>
        <v>0</v>
      </c>
      <c r="BL69" s="338">
        <f>+BL58-[1]StatisticDisc!W205</f>
        <v>4.5474735088646412E-13</v>
      </c>
      <c r="BM69" s="338">
        <f>+BM58-[1]StatisticDisc!X205</f>
        <v>4.5474735088646412E-13</v>
      </c>
      <c r="BN69" s="338">
        <f>+BN58-[1]StatisticDisc!Y205</f>
        <v>-4.5474735088646412E-13</v>
      </c>
      <c r="BO69" s="338">
        <f>+BO58-[1]StatisticDisc!Z205</f>
        <v>4.5474735088646412E-13</v>
      </c>
      <c r="BP69" s="338">
        <f>+BP58-[1]StatisticDisc!AA205</f>
        <v>0</v>
      </c>
      <c r="BQ69" s="338">
        <f>+BQ58-[1]StatisticDisc!AB205</f>
        <v>0</v>
      </c>
      <c r="BR69" s="338">
        <f>+BR58-[1]StatisticDisc!AC205</f>
        <v>0</v>
      </c>
      <c r="BS69" s="338">
        <f>+BS58-[1]StatisticDisc!AD205</f>
        <v>0</v>
      </c>
      <c r="BT69" s="338">
        <f>+BT58-[1]StatisticDisc!AE205</f>
        <v>0</v>
      </c>
      <c r="BU69" s="338">
        <f>+BU58-[1]StatisticDisc!AF205</f>
        <v>-4.5474735088646412E-13</v>
      </c>
      <c r="BV69" s="338">
        <f>+BV58-[1]StatisticDisc!AG205</f>
        <v>4.5474735088646412E-13</v>
      </c>
      <c r="BW69" s="338">
        <f>+BW58-[1]StatisticDisc!AH205</f>
        <v>4.5474735088646412E-13</v>
      </c>
      <c r="BX69" s="338">
        <f>+BX58-[1]StatisticDisc!AI205</f>
        <v>0</v>
      </c>
      <c r="BY69" s="338">
        <f>+BY58-[1]StatisticDisc!AJ205</f>
        <v>0</v>
      </c>
      <c r="BZ69" s="338">
        <f>+BZ58-[1]StatisticDisc!AK205</f>
        <v>0</v>
      </c>
      <c r="CA69" s="338">
        <f>+CA58-[1]StatisticDisc!AL205</f>
        <v>0</v>
      </c>
      <c r="CB69" s="338">
        <f>+CB58-[1]StatisticDisc!AM205</f>
        <v>4.5474735088646412E-13</v>
      </c>
      <c r="CC69" s="338">
        <f>+CC58-[1]StatisticDisc!AN205</f>
        <v>0</v>
      </c>
      <c r="CD69" s="338">
        <f>+CD58-[1]StatisticDisc!AO205</f>
        <v>0</v>
      </c>
      <c r="CE69" s="338">
        <f>+CE58-[1]StatisticDisc!AP205</f>
        <v>0</v>
      </c>
      <c r="CF69" s="338">
        <f>+CF58-[1]StatisticDisc!AQ205</f>
        <v>0</v>
      </c>
      <c r="CG69" s="338">
        <f>+CG58-[1]StatisticDisc!AR205</f>
        <v>0</v>
      </c>
      <c r="CH69" s="338">
        <f>+CH58-[1]StatisticDisc!AS205</f>
        <v>0</v>
      </c>
      <c r="CI69" s="338">
        <f>+CI58-[1]StatisticDisc!AT205</f>
        <v>0</v>
      </c>
      <c r="CJ69" s="338">
        <f>+CJ58-[1]StatisticDisc!AU205</f>
        <v>0</v>
      </c>
      <c r="CK69" s="338">
        <f>+CK58-[1]StatisticDisc!AV205</f>
        <v>0</v>
      </c>
      <c r="CL69" s="338">
        <f>+CL58-[1]StatisticDisc!AW205</f>
        <v>-2.2737367544323206E-13</v>
      </c>
      <c r="CM69" s="338">
        <f>+CM58-[1]StatisticDisc!AX205</f>
        <v>4.5474735088646412E-13</v>
      </c>
      <c r="CN69" s="338">
        <f>+CN58-[1]StatisticDisc!AY205</f>
        <v>0</v>
      </c>
      <c r="CO69" s="338">
        <f>+CO58-[1]StatisticDisc!AZ205</f>
        <v>0</v>
      </c>
      <c r="CP69" s="338">
        <f>+CP58-[1]StatisticDisc!BA205</f>
        <v>0</v>
      </c>
      <c r="CQ69" s="338">
        <f>+CQ58-[1]StatisticDisc!BB205</f>
        <v>0</v>
      </c>
      <c r="CR69" s="338">
        <f>+CR58-[1]StatisticDisc!BC205</f>
        <v>0</v>
      </c>
      <c r="CS69" s="338">
        <f>+CS58-[1]StatisticDisc!BD205</f>
        <v>0</v>
      </c>
      <c r="CT69" s="338">
        <f>+CT58-[1]StatisticDisc!BE205</f>
        <v>4.5474735088646412E-13</v>
      </c>
      <c r="CU69" s="338">
        <f>+CU58-[1]StatisticDisc!BF205</f>
        <v>0</v>
      </c>
      <c r="CV69" s="338">
        <f>+CV58-[1]StatisticDisc!BG205</f>
        <v>0</v>
      </c>
      <c r="CW69" s="338">
        <f>+CW58-[1]StatisticDisc!BH205</f>
        <v>0</v>
      </c>
      <c r="CX69" s="338">
        <f>+CX58-[1]StatisticDisc!BI205</f>
        <v>4.5474735088646412E-13</v>
      </c>
      <c r="CY69" s="338">
        <f>+CY58-[1]StatisticDisc!BJ205</f>
        <v>0</v>
      </c>
      <c r="CZ69" s="338">
        <f>+CZ58-[1]StatisticDisc!BK205</f>
        <v>0</v>
      </c>
      <c r="DA69" s="338">
        <f>+DA58-[1]StatisticDisc!BL205</f>
        <v>0</v>
      </c>
      <c r="DB69" s="338">
        <f>+DB58-[1]StatisticDisc!BM205</f>
        <v>0</v>
      </c>
      <c r="DC69" s="338">
        <f>+DC58-[1]StatisticDisc!BN205</f>
        <v>0</v>
      </c>
      <c r="DD69" s="338">
        <f>+DD58-[1]StatisticDisc!BO205</f>
        <v>0</v>
      </c>
      <c r="DE69" s="338">
        <f>+DE58-[1]StatisticDisc!BP205</f>
        <v>0</v>
      </c>
      <c r="DF69" s="338">
        <f>+DF58-[1]StatisticDisc!BQ205</f>
        <v>0</v>
      </c>
      <c r="DG69" s="338">
        <f>+DG58-[1]StatisticDisc!BR205</f>
        <v>0</v>
      </c>
      <c r="DH69" s="338">
        <f>+DH58-[1]StatisticDisc!BS205</f>
        <v>0</v>
      </c>
      <c r="DI69" s="338">
        <f>+DI58-[1]StatisticDisc!BT205</f>
        <v>0</v>
      </c>
      <c r="DJ69" s="338">
        <f>+DJ58-[1]StatisticDisc!BU205</f>
        <v>0</v>
      </c>
      <c r="DK69" s="338">
        <f>+DK58-[1]StatisticDisc!BV205</f>
        <v>0</v>
      </c>
      <c r="DL69" s="338">
        <f>+DL58-[1]StatisticDisc!BW205</f>
        <v>0</v>
      </c>
      <c r="DM69" s="338">
        <f>+DM58-[1]StatisticDisc!BX205</f>
        <v>-4.5474735088646412E-13</v>
      </c>
      <c r="DN69" s="338">
        <f>+DN58-[1]StatisticDisc!BY205</f>
        <v>9.0949470177292824E-13</v>
      </c>
      <c r="DO69" s="338">
        <f>+DO58-[1]StatisticDisc!BZ205</f>
        <v>0</v>
      </c>
      <c r="DP69" s="338">
        <f>+DP58-[1]StatisticDisc!CA205</f>
        <v>0</v>
      </c>
      <c r="DQ69" s="338">
        <f>+DQ58-[1]StatisticDisc!CB205</f>
        <v>0</v>
      </c>
      <c r="DR69" s="338">
        <f>+DR58-[1]StatisticDisc!CC205</f>
        <v>0</v>
      </c>
      <c r="DS69" s="338">
        <f>+DS58-[1]StatisticDisc!CD205</f>
        <v>0</v>
      </c>
      <c r="DT69" s="338">
        <f>+DT58-[1]StatisticDisc!CE205</f>
        <v>0</v>
      </c>
      <c r="DU69" s="338">
        <f>+DU58-[1]StatisticDisc!CF205</f>
        <v>0</v>
      </c>
      <c r="DV69" s="338">
        <f>+DV58-[1]StatisticDisc!CG205</f>
        <v>-4.5474735088646412E-13</v>
      </c>
      <c r="DW69" s="338">
        <f>+DW58-[1]StatisticDisc!CH205</f>
        <v>-4.5474735088646412E-13</v>
      </c>
      <c r="DX69" s="338">
        <f>+DX58-[1]StatisticDisc!CI205</f>
        <v>0</v>
      </c>
      <c r="DY69" s="338">
        <f>+DY58-[1]StatisticDisc!CJ205</f>
        <v>0</v>
      </c>
      <c r="DZ69" s="338">
        <f>+DZ58-[1]StatisticDisc!CK205</f>
        <v>0</v>
      </c>
      <c r="EA69" s="338">
        <f>+EA58-[1]StatisticDisc!CL205</f>
        <v>2.2737367544323206E-13</v>
      </c>
      <c r="EB69" s="338">
        <f>+EB58-[1]StatisticDisc!CM205</f>
        <v>-4.5474735088646412E-13</v>
      </c>
      <c r="EC69" s="338">
        <f>+EC58-[1]StatisticDisc!CN205</f>
        <v>0</v>
      </c>
      <c r="ED69" s="338">
        <f>+ED58-[1]StatisticDisc!CO205</f>
        <v>-9.0949470177292824E-13</v>
      </c>
      <c r="EE69" s="338">
        <f>+EE58-[1]StatisticDisc!CP205</f>
        <v>0</v>
      </c>
      <c r="EF69" s="338">
        <f>+EF58-[1]StatisticDisc!CQ205</f>
        <v>-4.5474735088646412E-13</v>
      </c>
      <c r="EG69" s="338">
        <f>+EG58-[1]StatisticDisc!CR205</f>
        <v>0</v>
      </c>
      <c r="EH69" s="338">
        <f>+EH58-[1]StatisticDisc!CS205</f>
        <v>0</v>
      </c>
      <c r="EI69" s="338">
        <f>+EI58-[1]StatisticDisc!CT205</f>
        <v>0</v>
      </c>
      <c r="EJ69" s="338">
        <f>+EJ58-[1]StatisticDisc!CU205</f>
        <v>0</v>
      </c>
      <c r="EK69" s="338">
        <f>+EK58-[1]StatisticDisc!CV205</f>
        <v>4.5474735088646412E-13</v>
      </c>
      <c r="EL69" s="338">
        <f>+EL58-[1]StatisticDisc!CW205</f>
        <v>0</v>
      </c>
      <c r="EM69" s="338">
        <f>+EM58-[1]StatisticDisc!CX205</f>
        <v>-2.2737367544323206E-13</v>
      </c>
      <c r="EN69" s="338">
        <f>+EN58-[1]StatisticDisc!CY205</f>
        <v>-2.2737367544323206E-13</v>
      </c>
      <c r="EO69" s="338">
        <f>+EO58-[1]StatisticDisc!CZ205</f>
        <v>-4.5474735088646412E-13</v>
      </c>
      <c r="EP69" s="338">
        <f>+EP58-[1]StatisticDisc!DA205</f>
        <v>0</v>
      </c>
      <c r="EQ69" s="338">
        <f>+EQ58-[1]StatisticDisc!DB205</f>
        <v>0</v>
      </c>
      <c r="ER69" s="338">
        <f>+ER58-[1]StatisticDisc!DC205</f>
        <v>4.5474735088646412E-13</v>
      </c>
      <c r="ES69" s="338">
        <f>+ES58-[1]StatisticDisc!DD205</f>
        <v>-2.2737367544323206E-13</v>
      </c>
      <c r="ET69" s="338">
        <f>+ET58-[1]StatisticDisc!DE205</f>
        <v>0</v>
      </c>
      <c r="EU69" s="338">
        <f>+EU58-[1]StatisticDisc!DF205</f>
        <v>0</v>
      </c>
      <c r="EV69" s="338">
        <f>+EV58-[1]StatisticDisc!DG205</f>
        <v>-2.2737367544323206E-13</v>
      </c>
      <c r="EW69" s="338">
        <f>+EW58-[1]StatisticDisc!DH205</f>
        <v>0</v>
      </c>
      <c r="EX69" s="338">
        <f>+EX58-[1]StatisticDisc!DI205</f>
        <v>0</v>
      </c>
      <c r="EY69" s="338">
        <f>+EY58-[1]StatisticDisc!DJ205</f>
        <v>0</v>
      </c>
      <c r="EZ69" s="338">
        <f>+EZ58-[1]StatisticDisc!DK205</f>
        <v>0</v>
      </c>
      <c r="FA69" s="338">
        <f>+FA58-[1]StatisticDisc!DL205</f>
        <v>-4.5474735088646412E-13</v>
      </c>
      <c r="FB69" s="338">
        <f>+FB58-[1]StatisticDisc!DM205</f>
        <v>0</v>
      </c>
      <c r="FC69" s="338">
        <f>+FC58-[1]StatisticDisc!DN205</f>
        <v>-4.5474735088646412E-13</v>
      </c>
      <c r="FD69" s="338">
        <f>+FD58-[1]StatisticDisc!DO205</f>
        <v>-4.5474735088646412E-13</v>
      </c>
      <c r="FE69" s="338">
        <f>+FE58-[1]StatisticDisc!DP205</f>
        <v>0</v>
      </c>
      <c r="FF69" s="338">
        <f>+FF58-[1]StatisticDisc!DQ205</f>
        <v>0</v>
      </c>
      <c r="FG69" s="338">
        <f>+FG58-[1]StatisticDisc!DR205</f>
        <v>0</v>
      </c>
      <c r="FH69" s="338">
        <f>+FH58-[1]StatisticDisc!DS205</f>
        <v>4.5474735088646412E-13</v>
      </c>
      <c r="FI69" s="338">
        <f>+FI58-[1]StatisticDisc!DT205</f>
        <v>0</v>
      </c>
      <c r="FJ69" s="338">
        <f>+FJ58-[1]StatisticDisc!DU205</f>
        <v>0</v>
      </c>
      <c r="FK69" s="338">
        <f>+FK58-[1]StatisticDisc!DV205</f>
        <v>-2.2737367544323206E-13</v>
      </c>
      <c r="FL69" s="338">
        <f>+FL58-[1]StatisticDisc!DW205</f>
        <v>0</v>
      </c>
      <c r="FM69" s="338">
        <f>+FM58-[1]StatisticDisc!DX205</f>
        <v>0</v>
      </c>
      <c r="FN69" s="338">
        <f>+FN58-[1]StatisticDisc!DY205</f>
        <v>0</v>
      </c>
      <c r="FO69" s="338">
        <f>+FO58-[1]StatisticDisc!DZ205</f>
        <v>0</v>
      </c>
      <c r="FP69" s="338">
        <f>+FP58-[1]StatisticDisc!EA205</f>
        <v>0</v>
      </c>
      <c r="FQ69" s="338">
        <f>+FQ58-[1]StatisticDisc!EB205</f>
        <v>4.5474735088646412E-13</v>
      </c>
      <c r="FR69" s="338">
        <f>+FR58-[1]StatisticDisc!EC205</f>
        <v>4.5474735088646412E-13</v>
      </c>
      <c r="FS69" s="338">
        <f>+FS58-[1]StatisticDisc!ED205</f>
        <v>0</v>
      </c>
      <c r="FT69" s="338">
        <f>+FT58-[1]StatisticDisc!EE205</f>
        <v>0</v>
      </c>
      <c r="FU69" s="338">
        <f>+FU58-[1]StatisticDisc!EF205</f>
        <v>0</v>
      </c>
      <c r="FV69" s="338">
        <f>+FV58-[1]StatisticDisc!EG205</f>
        <v>0</v>
      </c>
      <c r="FW69" s="338">
        <f>+FW58-[1]StatisticDisc!EH205</f>
        <v>0</v>
      </c>
      <c r="FX69" s="338">
        <f>+FX58-[1]StatisticDisc!EI205</f>
        <v>0</v>
      </c>
      <c r="FY69" s="338">
        <f>+FY58-[1]StatisticDisc!EJ205</f>
        <v>0</v>
      </c>
      <c r="FZ69" s="338">
        <f>+FZ58-[1]StatisticDisc!EK205</f>
        <v>0</v>
      </c>
      <c r="GA69" s="338">
        <f>+GA58-[1]StatisticDisc!EL205</f>
        <v>0</v>
      </c>
      <c r="GB69" s="338">
        <f>+GB58-[1]StatisticDisc!EM205</f>
        <v>0</v>
      </c>
      <c r="GC69" s="338">
        <f>+GC58-[1]StatisticDisc!EN205</f>
        <v>0</v>
      </c>
      <c r="GD69" s="338">
        <f>+GD58-[1]StatisticDisc!EO205</f>
        <v>0</v>
      </c>
      <c r="GE69" s="338">
        <f>+GE58-[1]StatisticDisc!EP205</f>
        <v>0</v>
      </c>
      <c r="GF69" s="338">
        <f>+GF58-[1]StatisticDisc!EQ205</f>
        <v>0</v>
      </c>
      <c r="GG69" s="338">
        <f>+GG58-[1]StatisticDisc!ER205</f>
        <v>0</v>
      </c>
      <c r="GH69" s="338">
        <f>+GH58-[1]StatisticDisc!ES205</f>
        <v>0</v>
      </c>
    </row>
    <row r="70" spans="2:190" s="215" customFormat="1">
      <c r="B70" s="310" t="s">
        <v>2</v>
      </c>
      <c r="C70" s="336" t="s">
        <v>131</v>
      </c>
      <c r="D70" s="288">
        <f>+D59/'[3]Resumen_Anual_%PIB'!AV$37</f>
        <v>9.1098688192148075E-4</v>
      </c>
      <c r="E70" s="288">
        <f>+E59/'[3]Resumen_Anual_%PIB'!AW$37</f>
        <v>1.8874067751568642E-3</v>
      </c>
      <c r="F70" s="288">
        <f>+F59/'[3]Resumen_Anual_%PIB'!AX$37</f>
        <v>3.6699694056644039E-3</v>
      </c>
      <c r="G70" s="288">
        <f>+G59/'[3]Resumen_Anual_%PIB'!AY$37</f>
        <v>1.3304304945152994E-3</v>
      </c>
      <c r="H70" s="288">
        <f>+H59/'[3]Resumen_Anual_%PIB'!AZ$37</f>
        <v>2.6755874312635593E-3</v>
      </c>
      <c r="I70" s="288">
        <f>+I59/'[3]Resumen_Anual_%PIB'!BA$37</f>
        <v>3.3248350179553619E-5</v>
      </c>
      <c r="J70" s="288">
        <f>+J59/'[3]Resumen_Anual_%PIB'!BB$37</f>
        <v>-4.0452637981705583E-5</v>
      </c>
      <c r="K70" s="288">
        <f>+K59/'[3]Resumen_Anual_%PIB'!BC$37</f>
        <v>-2.2735709162594129E-3</v>
      </c>
      <c r="L70" s="288">
        <f>+L59/'[3]Resumen_Anual_%PIB'!BD$37</f>
        <v>2.190597071735794E-4</v>
      </c>
      <c r="M70" s="288"/>
      <c r="N70" s="288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7"/>
      <c r="AQ70" s="337"/>
      <c r="AR70" s="337"/>
      <c r="AS70" s="337"/>
      <c r="AT70" s="337"/>
      <c r="AU70" s="337"/>
      <c r="AV70" s="337"/>
      <c r="AW70" s="337"/>
      <c r="AX70" s="337"/>
      <c r="AY70" s="337"/>
      <c r="AZ70" s="337"/>
      <c r="BA70" s="337"/>
      <c r="BB70" s="337"/>
      <c r="BC70" s="337"/>
      <c r="BD70" s="337"/>
      <c r="BE70" s="337"/>
      <c r="BF70" s="337"/>
      <c r="BG70" s="338">
        <f>+BG59-[1]StatisticDisc!R14</f>
        <v>0</v>
      </c>
      <c r="BH70" s="338">
        <f>+BH59-[1]StatisticDisc!S14</f>
        <v>2.8421709430404007E-14</v>
      </c>
      <c r="BI70" s="338">
        <f>+BI59-[1]StatisticDisc!T14</f>
        <v>1.4210854715202004E-14</v>
      </c>
      <c r="BJ70" s="338">
        <f>+BJ59-[1]StatisticDisc!U14</f>
        <v>2.8421709430404007E-14</v>
      </c>
      <c r="BK70" s="338">
        <f>+BK59-[1]StatisticDisc!V14</f>
        <v>-3.1974423109204508E-14</v>
      </c>
      <c r="BL70" s="338">
        <f>+BL59-[1]StatisticDisc!W14</f>
        <v>0</v>
      </c>
      <c r="BM70" s="338">
        <f>+BM59-[1]StatisticDisc!X14</f>
        <v>0</v>
      </c>
      <c r="BN70" s="338">
        <f>+BN59-[1]StatisticDisc!Y14</f>
        <v>2.1316282072803006E-14</v>
      </c>
      <c r="BO70" s="338">
        <f>+BO59-[1]StatisticDisc!Z14</f>
        <v>-2.8421709430404007E-14</v>
      </c>
      <c r="BP70" s="338">
        <f>+BP59-[1]StatisticDisc!AA14</f>
        <v>0</v>
      </c>
      <c r="BQ70" s="338">
        <f>+BQ59-[1]StatisticDisc!AB14</f>
        <v>-3.5527136788005009E-14</v>
      </c>
      <c r="BR70" s="338">
        <f>+BR59-[1]StatisticDisc!AC14</f>
        <v>0</v>
      </c>
      <c r="BS70" s="338">
        <f>+BS59-[1]StatisticDisc!AD14</f>
        <v>0</v>
      </c>
      <c r="BT70" s="338">
        <f>+BT59-[1]StatisticDisc!AE14</f>
        <v>4.2632564145606011E-14</v>
      </c>
      <c r="BU70" s="338">
        <f>+BU59-[1]StatisticDisc!AF14</f>
        <v>2.1316282072803006E-14</v>
      </c>
      <c r="BV70" s="338">
        <f>+BV59-[1]StatisticDisc!AG14</f>
        <v>-8.5265128291212022E-14</v>
      </c>
      <c r="BW70" s="338">
        <f>+BW59-[1]StatisticDisc!AH14</f>
        <v>8.5265128291212022E-14</v>
      </c>
      <c r="BX70" s="338">
        <f>+BX59-[1]StatisticDisc!AI14</f>
        <v>-2.8421709430404007E-14</v>
      </c>
      <c r="BY70" s="338">
        <f>+BY59-[1]StatisticDisc!AJ14</f>
        <v>0</v>
      </c>
      <c r="BZ70" s="338">
        <f>+BZ59-[1]StatisticDisc!AK14</f>
        <v>-5.6843418860808015E-14</v>
      </c>
      <c r="CA70" s="338">
        <f>+CA59-[1]StatisticDisc!AL14</f>
        <v>0</v>
      </c>
      <c r="CB70" s="338">
        <f>+CB59-[1]StatisticDisc!AM14</f>
        <v>0</v>
      </c>
      <c r="CC70" s="338">
        <f>+CC59-[1]StatisticDisc!AN14</f>
        <v>0</v>
      </c>
      <c r="CD70" s="338">
        <f>+CD59-[1]StatisticDisc!AO14</f>
        <v>1.1368683772161603E-13</v>
      </c>
      <c r="CE70" s="338">
        <f>+CE59-[1]StatisticDisc!AP14</f>
        <v>0</v>
      </c>
      <c r="CF70" s="338">
        <f>+CF59-[1]StatisticDisc!AQ14</f>
        <v>8.5265128291212022E-14</v>
      </c>
      <c r="CG70" s="338">
        <f>+CG59-[1]StatisticDisc!AR14</f>
        <v>2.3092638912203256E-14</v>
      </c>
      <c r="CH70" s="338">
        <f>+CH59-[1]StatisticDisc!AS14</f>
        <v>0</v>
      </c>
      <c r="CI70" s="338">
        <f>+CI59-[1]StatisticDisc!AT14</f>
        <v>0</v>
      </c>
      <c r="CJ70" s="338">
        <f>+CJ59-[1]StatisticDisc!AU14</f>
        <v>-7.1054273576010019E-14</v>
      </c>
      <c r="CK70" s="338">
        <f>+CK59-[1]StatisticDisc!AV14</f>
        <v>0</v>
      </c>
      <c r="CL70" s="338">
        <f>+CL59-[1]StatisticDisc!AW14</f>
        <v>0</v>
      </c>
      <c r="CM70" s="338">
        <f>+CM59-[1]StatisticDisc!AX14</f>
        <v>0</v>
      </c>
      <c r="CN70" s="338">
        <f>+CN59-[1]StatisticDisc!AY14</f>
        <v>8.5265128291212022E-14</v>
      </c>
      <c r="CO70" s="338">
        <f>+CO59-[1]StatisticDisc!AZ14</f>
        <v>0</v>
      </c>
      <c r="CP70" s="338">
        <f>+CP59-[1]StatisticDisc!BA14</f>
        <v>0</v>
      </c>
      <c r="CQ70" s="338">
        <f>+CQ59-[1]StatisticDisc!BB14</f>
        <v>0</v>
      </c>
      <c r="CR70" s="338">
        <f>+CR59-[1]StatisticDisc!BC14</f>
        <v>0</v>
      </c>
      <c r="CS70" s="338">
        <f>+CS59-[1]StatisticDisc!BD14</f>
        <v>-2.4868995751603507E-14</v>
      </c>
      <c r="CT70" s="338">
        <f>+CT59-[1]StatisticDisc!BE14</f>
        <v>8.5265128291212022E-14</v>
      </c>
      <c r="CU70" s="338">
        <f>+CU59-[1]StatisticDisc!BF14</f>
        <v>-8.5265128291212022E-14</v>
      </c>
      <c r="CV70" s="338">
        <f>+CV59-[1]StatisticDisc!BG14</f>
        <v>8.5265128291212022E-14</v>
      </c>
      <c r="CW70" s="338">
        <f>+CW59-[1]StatisticDisc!BH14</f>
        <v>0</v>
      </c>
      <c r="CX70" s="338">
        <f>+CX59-[1]StatisticDisc!BI14</f>
        <v>-3.5527136788005009E-14</v>
      </c>
      <c r="CY70" s="338">
        <f>+CY59-[1]StatisticDisc!BJ14</f>
        <v>-3.5527136788005009E-14</v>
      </c>
      <c r="CZ70" s="338">
        <f>+CZ59-[1]StatisticDisc!BK14</f>
        <v>7.1054273576010019E-14</v>
      </c>
      <c r="DA70" s="338">
        <f>+DA59-[1]StatisticDisc!BL14</f>
        <v>-2.8421709430404007E-14</v>
      </c>
      <c r="DB70" s="338">
        <f>+DB59-[1]StatisticDisc!BM14</f>
        <v>-4.2632564145606011E-14</v>
      </c>
      <c r="DC70" s="338">
        <f>+DC59-[1]StatisticDisc!BN14</f>
        <v>0</v>
      </c>
      <c r="DD70" s="338">
        <f>+DD59-[1]StatisticDisc!BO14</f>
        <v>1.4210854715202004E-14</v>
      </c>
      <c r="DE70" s="338">
        <f>+DE59-[1]StatisticDisc!BP14</f>
        <v>-7.815970093361102E-14</v>
      </c>
      <c r="DF70" s="338">
        <f>+DF59-[1]StatisticDisc!BQ14</f>
        <v>3.907985046680551E-14</v>
      </c>
      <c r="DG70" s="338">
        <f>+DG59-[1]StatisticDisc!BR14</f>
        <v>1.4210854715202004E-14</v>
      </c>
      <c r="DH70" s="338">
        <f>+DH59-[1]StatisticDisc!BS14</f>
        <v>-5.3290705182007514E-14</v>
      </c>
      <c r="DI70" s="338">
        <f>+DI59-[1]StatisticDisc!BT14</f>
        <v>0</v>
      </c>
      <c r="DJ70" s="338">
        <f>+DJ59-[1]StatisticDisc!BU14</f>
        <v>0</v>
      </c>
      <c r="DK70" s="338">
        <f>+DK59-[1]StatisticDisc!BV14</f>
        <v>5.6843418860808015E-14</v>
      </c>
      <c r="DL70" s="338">
        <f>+DL59-[1]StatisticDisc!BW14</f>
        <v>-2.8421709430404007E-14</v>
      </c>
      <c r="DM70" s="338">
        <f>+DM59-[1]StatisticDisc!BX14</f>
        <v>0</v>
      </c>
      <c r="DN70" s="338">
        <f>+DN59-[1]StatisticDisc!BY14</f>
        <v>5.6843418860808015E-14</v>
      </c>
      <c r="DO70" s="338">
        <f>+DO59-[1]StatisticDisc!BZ14</f>
        <v>0</v>
      </c>
      <c r="DP70" s="338">
        <f>+DP59-[1]StatisticDisc!CA14</f>
        <v>-4.2632564145606011E-14</v>
      </c>
      <c r="DQ70" s="338">
        <f>+DQ59-[1]StatisticDisc!CB14</f>
        <v>-2.8421709430404007E-14</v>
      </c>
      <c r="DR70" s="338">
        <f>+DR59-[1]StatisticDisc!CC14</f>
        <v>2.8421709430404007E-14</v>
      </c>
      <c r="DS70" s="338">
        <f>+DS59-[1]StatisticDisc!CD14</f>
        <v>-8.5265128291212022E-14</v>
      </c>
      <c r="DT70" s="338">
        <f>+DT59-[1]StatisticDisc!CE14</f>
        <v>2.1316282072803006E-14</v>
      </c>
      <c r="DU70" s="338">
        <f>+DU59-[1]StatisticDisc!CF14</f>
        <v>0</v>
      </c>
      <c r="DV70" s="338">
        <f>+DV59-[1]StatisticDisc!CG14</f>
        <v>0</v>
      </c>
      <c r="DW70" s="338">
        <f>+DW59-[1]StatisticDisc!CH14</f>
        <v>0</v>
      </c>
      <c r="DX70" s="338">
        <f>+DX59-[1]StatisticDisc!CI14</f>
        <v>-7.1054273576010019E-14</v>
      </c>
      <c r="DY70" s="338">
        <f>+DY59-[1]StatisticDisc!CJ14</f>
        <v>0</v>
      </c>
      <c r="DZ70" s="338">
        <f>+DZ59-[1]StatisticDisc!CK14</f>
        <v>0</v>
      </c>
      <c r="EA70" s="338">
        <f>+EA59-[1]StatisticDisc!CL14</f>
        <v>0</v>
      </c>
      <c r="EB70" s="338">
        <f>+EB59-[1]StatisticDisc!CM14</f>
        <v>0</v>
      </c>
      <c r="EC70" s="338">
        <f>+EC59-[1]StatisticDisc!CN14</f>
        <v>-5.6843418860808015E-14</v>
      </c>
      <c r="ED70" s="338">
        <f>+ED59-[1]StatisticDisc!CO14</f>
        <v>0</v>
      </c>
      <c r="EE70" s="338">
        <f>+EE59-[1]StatisticDisc!CP14</f>
        <v>5.6843418860808015E-14</v>
      </c>
      <c r="EF70" s="338">
        <f>+EF59-[1]StatisticDisc!CQ14</f>
        <v>5.6843418860808015E-14</v>
      </c>
      <c r="EG70" s="338">
        <f>+EG59-[1]StatisticDisc!CR14</f>
        <v>0</v>
      </c>
      <c r="EH70" s="338">
        <f>+EH59-[1]StatisticDisc!CS14</f>
        <v>0</v>
      </c>
      <c r="EI70" s="338">
        <f>+EI59-[1]StatisticDisc!CT14</f>
        <v>0</v>
      </c>
      <c r="EJ70" s="338">
        <f>+EJ59-[1]StatisticDisc!CU14</f>
        <v>0</v>
      </c>
      <c r="EK70" s="338">
        <f>+EK59-[1]StatisticDisc!CV14</f>
        <v>0</v>
      </c>
      <c r="EL70" s="338">
        <f>+EL59-[1]StatisticDisc!CW14</f>
        <v>0</v>
      </c>
      <c r="EM70" s="338">
        <f>+EM59-[1]StatisticDisc!CX14</f>
        <v>0</v>
      </c>
      <c r="EN70" s="338">
        <f>+EN59-[1]StatisticDisc!CY14</f>
        <v>0</v>
      </c>
      <c r="EO70" s="338">
        <f>+EO59-[1]StatisticDisc!CZ14</f>
        <v>0</v>
      </c>
      <c r="EP70" s="338">
        <f>+EP59-[1]StatisticDisc!DA14</f>
        <v>-2.8421709430404007E-14</v>
      </c>
      <c r="EQ70" s="338">
        <f>+EQ59-[1]StatisticDisc!DB14</f>
        <v>1.1368683772161603E-13</v>
      </c>
      <c r="ER70" s="338">
        <f>+ER59-[1]StatisticDisc!DC14</f>
        <v>-7.1054273576010019E-15</v>
      </c>
      <c r="ES70" s="338">
        <f>+ES59-[1]StatisticDisc!DD14</f>
        <v>5.6843418860808015E-14</v>
      </c>
      <c r="ET70" s="338">
        <f>+ET59-[1]StatisticDisc!DE14</f>
        <v>0</v>
      </c>
      <c r="EU70" s="338">
        <f>+EU59-[1]StatisticDisc!DF14</f>
        <v>-7.815970093361102E-14</v>
      </c>
      <c r="EV70" s="338">
        <f>+EV59-[1]StatisticDisc!DG14</f>
        <v>0</v>
      </c>
      <c r="EW70" s="338">
        <f>+EW59-[1]StatisticDisc!DH14</f>
        <v>1.2789769243681803E-13</v>
      </c>
      <c r="EX70" s="338">
        <f>+EX59-[1]StatisticDisc!DI14</f>
        <v>0</v>
      </c>
      <c r="EY70" s="338">
        <f>+EY59-[1]StatisticDisc!DJ14</f>
        <v>0</v>
      </c>
      <c r="EZ70" s="338">
        <f>+EZ59-[1]StatisticDisc!DK14</f>
        <v>0</v>
      </c>
      <c r="FA70" s="338">
        <f>+FA59-[1]StatisticDisc!DL14</f>
        <v>0</v>
      </c>
      <c r="FB70" s="338">
        <f>+FB59-[1]StatisticDisc!DM14</f>
        <v>0</v>
      </c>
      <c r="FC70" s="338">
        <f>+FC59-[1]StatisticDisc!DN14</f>
        <v>0</v>
      </c>
      <c r="FD70" s="338">
        <f>+FD59-[1]StatisticDisc!DO14</f>
        <v>0</v>
      </c>
      <c r="FE70" s="338">
        <f>+FE59-[1]StatisticDisc!DP14</f>
        <v>1.7763568394002505E-14</v>
      </c>
      <c r="FF70" s="338">
        <f>+FF59-[1]StatisticDisc!DQ14</f>
        <v>-7.1054273576010019E-14</v>
      </c>
      <c r="FG70" s="338">
        <f>+FG59-[1]StatisticDisc!DR14</f>
        <v>1.5631940186722204E-13</v>
      </c>
      <c r="FH70" s="338">
        <f>+FH59-[1]StatisticDisc!DS14</f>
        <v>-8.5265128291212022E-14</v>
      </c>
      <c r="FI70" s="338">
        <f>+FI59-[1]StatisticDisc!DT14</f>
        <v>-5.6843418860808015E-14</v>
      </c>
      <c r="FJ70" s="338">
        <f>+FJ59-[1]StatisticDisc!DU14</f>
        <v>0</v>
      </c>
      <c r="FK70" s="338">
        <f>+FK59-[1]StatisticDisc!DV14</f>
        <v>0</v>
      </c>
      <c r="FL70" s="338">
        <f>+FL59-[1]StatisticDisc!DW14</f>
        <v>8.5265128291212022E-14</v>
      </c>
      <c r="FM70" s="338">
        <f>+FM59-[1]StatisticDisc!DX14</f>
        <v>-3.5527136788005009E-14</v>
      </c>
      <c r="FN70" s="338">
        <f>+FN59-[1]StatisticDisc!DY14</f>
        <v>-6.3948846218409017E-14</v>
      </c>
      <c r="FO70" s="338">
        <f>+FO59-[1]StatisticDisc!DZ14</f>
        <v>-5.6843418860808015E-14</v>
      </c>
      <c r="FP70" s="338">
        <f>+FP59-[1]StatisticDisc!EA14</f>
        <v>5.6843418860808015E-14</v>
      </c>
      <c r="FQ70" s="338">
        <f>+FQ59-[1]StatisticDisc!EB14</f>
        <v>-2.1316282072803006E-14</v>
      </c>
      <c r="FR70" s="338">
        <f>+FR59-[1]StatisticDisc!EC14</f>
        <v>4.9737991503207013E-14</v>
      </c>
      <c r="FS70" s="338">
        <f>+FS59-[1]StatisticDisc!ED14</f>
        <v>4.9737991503207013E-14</v>
      </c>
      <c r="FT70" s="338">
        <f>+FT59-[1]StatisticDisc!EE14</f>
        <v>4.7961634663806763E-14</v>
      </c>
      <c r="FU70" s="338">
        <f>+FU59-[1]StatisticDisc!EF14</f>
        <v>-1.7763568394002505E-13</v>
      </c>
      <c r="FV70" s="338">
        <f>+FV59-[1]StatisticDisc!EG14</f>
        <v>1.1368683772161603E-13</v>
      </c>
      <c r="FW70" s="338">
        <f>+FW59-[1]StatisticDisc!EH14</f>
        <v>0</v>
      </c>
      <c r="FX70" s="338">
        <f>+FX59-[1]StatisticDisc!EI14</f>
        <v>0</v>
      </c>
      <c r="FY70" s="338">
        <f>+FY59-[1]StatisticDisc!EJ14</f>
        <v>8.5265128291212022E-14</v>
      </c>
      <c r="FZ70" s="338">
        <f>+FZ59-[1]StatisticDisc!EK14</f>
        <v>0</v>
      </c>
      <c r="GA70" s="338">
        <f>+GA59-[1]StatisticDisc!EL14</f>
        <v>-9.9475983006414026E-14</v>
      </c>
      <c r="GB70" s="338">
        <f>+GB59-[1]StatisticDisc!EM14</f>
        <v>-5.6843418860808015E-14</v>
      </c>
      <c r="GC70" s="338">
        <f>+GC59-[1]StatisticDisc!EN14</f>
        <v>1.7053025658242404E-13</v>
      </c>
      <c r="GD70" s="338">
        <f>+GD59-[1]StatisticDisc!EO14</f>
        <v>3.1974423109204508E-14</v>
      </c>
      <c r="GE70" s="338">
        <f>+GE59-[1]StatisticDisc!EP14</f>
        <v>0</v>
      </c>
      <c r="GF70" s="338">
        <f>+GF59-[1]StatisticDisc!EQ14</f>
        <v>0</v>
      </c>
      <c r="GG70" s="338">
        <f>+GG59-[1]StatisticDisc!ER14</f>
        <v>-1.7053025658242404E-13</v>
      </c>
      <c r="GH70" s="338">
        <f>+GH59-[1]StatisticDisc!ES14</f>
        <v>0</v>
      </c>
    </row>
    <row r="71" spans="2:190" s="215" customFormat="1">
      <c r="B71" s="310" t="s">
        <v>3</v>
      </c>
      <c r="C71" s="336" t="s">
        <v>131</v>
      </c>
      <c r="D71" s="288">
        <f>+D60/'[3]Resumen_Anual_%PIB'!AV$37</f>
        <v>1.8155980596637224E-3</v>
      </c>
      <c r="E71" s="288">
        <f>+E60/'[3]Resumen_Anual_%PIB'!AW$37</f>
        <v>4.2875484749295917E-3</v>
      </c>
      <c r="F71" s="288">
        <f>+F60/'[3]Resumen_Anual_%PIB'!AX$37</f>
        <v>-6.2240019533649198E-3</v>
      </c>
      <c r="G71" s="288">
        <f>+G60/'[3]Resumen_Anual_%PIB'!AY$37</f>
        <v>-4.8618575547203849E-3</v>
      </c>
      <c r="H71" s="288">
        <f>+H60/'[3]Resumen_Anual_%PIB'!AZ$37</f>
        <v>-1.0400008742641501E-2</v>
      </c>
      <c r="I71" s="288">
        <f>+I60/'[3]Resumen_Anual_%PIB'!BA$37</f>
        <v>7.5786177432959618E-4</v>
      </c>
      <c r="J71" s="288">
        <f>+J60/'[3]Resumen_Anual_%PIB'!BB$37</f>
        <v>9.8924880199582378E-4</v>
      </c>
      <c r="K71" s="288">
        <f>+K60/'[3]Resumen_Anual_%PIB'!BC$37</f>
        <v>-1.4165510016859431E-3</v>
      </c>
      <c r="L71" s="288">
        <f>+L60/'[3]Resumen_Anual_%PIB'!BD$37</f>
        <v>-2.5171359746804187E-4</v>
      </c>
      <c r="M71" s="288"/>
      <c r="N71" s="288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7"/>
      <c r="AQ71" s="337"/>
      <c r="AR71" s="337"/>
      <c r="AS71" s="337"/>
      <c r="AT71" s="337"/>
      <c r="AU71" s="337"/>
      <c r="AV71" s="337"/>
      <c r="AW71" s="337"/>
      <c r="AX71" s="337"/>
      <c r="AY71" s="337"/>
      <c r="AZ71" s="337"/>
      <c r="BA71" s="337"/>
      <c r="BB71" s="337"/>
      <c r="BC71" s="337"/>
      <c r="BD71" s="337"/>
      <c r="BE71" s="337"/>
      <c r="BF71" s="337"/>
      <c r="BG71" s="338">
        <f>+BG60-[1]StatisticDisc!R22</f>
        <v>0</v>
      </c>
      <c r="BH71" s="338">
        <f>+BH60-[1]StatisticDisc!S22</f>
        <v>-2.8421709430404007E-14</v>
      </c>
      <c r="BI71" s="338">
        <f>+BI60-[1]StatisticDisc!T22</f>
        <v>-8.5265128291212022E-14</v>
      </c>
      <c r="BJ71" s="338">
        <f>+BJ60-[1]StatisticDisc!U22</f>
        <v>0</v>
      </c>
      <c r="BK71" s="338">
        <f>+BK60-[1]StatisticDisc!V22</f>
        <v>0</v>
      </c>
      <c r="BL71" s="338">
        <f>+BL60-[1]StatisticDisc!W22</f>
        <v>-5.6843418860808015E-14</v>
      </c>
      <c r="BM71" s="338">
        <f>+BM60-[1]StatisticDisc!X22</f>
        <v>-1.1368683772161603E-13</v>
      </c>
      <c r="BN71" s="338">
        <f>+BN60-[1]StatisticDisc!Y22</f>
        <v>0</v>
      </c>
      <c r="BO71" s="338">
        <f>+BO60-[1]StatisticDisc!Z22</f>
        <v>0</v>
      </c>
      <c r="BP71" s="338">
        <f>+BP60-[1]StatisticDisc!AA22</f>
        <v>0</v>
      </c>
      <c r="BQ71" s="338">
        <f>+BQ60-[1]StatisticDisc!AB22</f>
        <v>0</v>
      </c>
      <c r="BR71" s="338">
        <f>+BR60-[1]StatisticDisc!AC22</f>
        <v>0</v>
      </c>
      <c r="BS71" s="338">
        <f>+BS60-[1]StatisticDisc!AD22</f>
        <v>0</v>
      </c>
      <c r="BT71" s="338">
        <f>+BT60-[1]StatisticDisc!AE22</f>
        <v>0</v>
      </c>
      <c r="BU71" s="338">
        <f>+BU60-[1]StatisticDisc!AF22</f>
        <v>0</v>
      </c>
      <c r="BV71" s="338">
        <f>+BV60-[1]StatisticDisc!AG22</f>
        <v>0</v>
      </c>
      <c r="BW71" s="338">
        <f>+BW60-[1]StatisticDisc!AH22</f>
        <v>0</v>
      </c>
      <c r="BX71" s="338">
        <f>+BX60-[1]StatisticDisc!AI22</f>
        <v>5.6843418860808015E-14</v>
      </c>
      <c r="BY71" s="338">
        <f>+BY60-[1]StatisticDisc!AJ22</f>
        <v>0</v>
      </c>
      <c r="BZ71" s="338">
        <f>+BZ60-[1]StatisticDisc!AK22</f>
        <v>0</v>
      </c>
      <c r="CA71" s="338">
        <f>+CA60-[1]StatisticDisc!AL22</f>
        <v>5.6843418860808015E-14</v>
      </c>
      <c r="CB71" s="338">
        <f>+CB60-[1]StatisticDisc!AM22</f>
        <v>0</v>
      </c>
      <c r="CC71" s="338">
        <f>+CC60-[1]StatisticDisc!AN22</f>
        <v>0</v>
      </c>
      <c r="CD71" s="338">
        <f>+CD60-[1]StatisticDisc!AO22</f>
        <v>0</v>
      </c>
      <c r="CE71" s="338">
        <f>+CE60-[1]StatisticDisc!AP22</f>
        <v>5.6843418860808015E-14</v>
      </c>
      <c r="CF71" s="338">
        <f>+CF60-[1]StatisticDisc!AQ22</f>
        <v>5.6843418860808015E-14</v>
      </c>
      <c r="CG71" s="338">
        <f>+CG60-[1]StatisticDisc!AR22</f>
        <v>0</v>
      </c>
      <c r="CH71" s="338">
        <f>+CH60-[1]StatisticDisc!AS22</f>
        <v>0</v>
      </c>
      <c r="CI71" s="338">
        <f>+CI60-[1]StatisticDisc!AT22</f>
        <v>0</v>
      </c>
      <c r="CJ71" s="338">
        <f>+CJ60-[1]StatisticDisc!AU22</f>
        <v>0</v>
      </c>
      <c r="CK71" s="338">
        <f>+CK60-[1]StatisticDisc!AV22</f>
        <v>0</v>
      </c>
      <c r="CL71" s="338">
        <f>+CL60-[1]StatisticDisc!AW22</f>
        <v>0</v>
      </c>
      <c r="CM71" s="338">
        <f>+CM60-[1]StatisticDisc!AX22</f>
        <v>0</v>
      </c>
      <c r="CN71" s="338">
        <f>+CN60-[1]StatisticDisc!AY22</f>
        <v>0</v>
      </c>
      <c r="CO71" s="338">
        <f>+CO60-[1]StatisticDisc!AZ22</f>
        <v>0</v>
      </c>
      <c r="CP71" s="338">
        <f>+CP60-[1]StatisticDisc!BA22</f>
        <v>0</v>
      </c>
      <c r="CQ71" s="338">
        <f>+CQ60-[1]StatisticDisc!BB22</f>
        <v>-5.6843418860808015E-14</v>
      </c>
      <c r="CR71" s="338">
        <f>+CR60-[1]StatisticDisc!BC22</f>
        <v>0</v>
      </c>
      <c r="CS71" s="338">
        <f>+CS60-[1]StatisticDisc!BD22</f>
        <v>0</v>
      </c>
      <c r="CT71" s="338">
        <f>+CT60-[1]StatisticDisc!BE22</f>
        <v>0</v>
      </c>
      <c r="CU71" s="338">
        <f>+CU60-[1]StatisticDisc!BF22</f>
        <v>0</v>
      </c>
      <c r="CV71" s="338">
        <f>+CV60-[1]StatisticDisc!BG22</f>
        <v>0</v>
      </c>
      <c r="CW71" s="338">
        <f>+CW60-[1]StatisticDisc!BH22</f>
        <v>0</v>
      </c>
      <c r="CX71" s="338">
        <f>+CX60-[1]StatisticDisc!BI22</f>
        <v>0</v>
      </c>
      <c r="CY71" s="338">
        <f>+CY60-[1]StatisticDisc!BJ22</f>
        <v>0</v>
      </c>
      <c r="CZ71" s="338">
        <f>+CZ60-[1]StatisticDisc!BK22</f>
        <v>0</v>
      </c>
      <c r="DA71" s="338">
        <f>+DA60-[1]StatisticDisc!BL22</f>
        <v>0</v>
      </c>
      <c r="DB71" s="338">
        <f>+DB60-[1]StatisticDisc!BM22</f>
        <v>0</v>
      </c>
      <c r="DC71" s="338">
        <f>+DC60-[1]StatisticDisc!BN22</f>
        <v>0</v>
      </c>
      <c r="DD71" s="338">
        <f>+DD60-[1]StatisticDisc!BO22</f>
        <v>0</v>
      </c>
      <c r="DE71" s="338">
        <f>+DE60-[1]StatisticDisc!BP22</f>
        <v>0</v>
      </c>
      <c r="DF71" s="338">
        <f>+DF60-[1]StatisticDisc!BQ22</f>
        <v>0</v>
      </c>
      <c r="DG71" s="338">
        <f>+DG60-[1]StatisticDisc!BR22</f>
        <v>0</v>
      </c>
      <c r="DH71" s="338">
        <f>+DH60-[1]StatisticDisc!BS22</f>
        <v>0</v>
      </c>
      <c r="DI71" s="338">
        <f>+DI60-[1]StatisticDisc!BT22</f>
        <v>0</v>
      </c>
      <c r="DJ71" s="338">
        <f>+DJ60-[1]StatisticDisc!BU22</f>
        <v>-1.1368683772161603E-13</v>
      </c>
      <c r="DK71" s="338">
        <f>+DK60-[1]StatisticDisc!BV22</f>
        <v>-5.6843418860808015E-14</v>
      </c>
      <c r="DL71" s="338">
        <f>+DL60-[1]StatisticDisc!BW22</f>
        <v>0</v>
      </c>
      <c r="DM71" s="338">
        <f>+DM60-[1]StatisticDisc!BX22</f>
        <v>0</v>
      </c>
      <c r="DN71" s="338">
        <f>+DN60-[1]StatisticDisc!BY22</f>
        <v>0</v>
      </c>
      <c r="DO71" s="338">
        <f>+DO60-[1]StatisticDisc!BZ22</f>
        <v>5.6843418860808015E-14</v>
      </c>
      <c r="DP71" s="338">
        <f>+DP60-[1]StatisticDisc!CA22</f>
        <v>0</v>
      </c>
      <c r="DQ71" s="338">
        <f>+DQ60-[1]StatisticDisc!CB22</f>
        <v>0</v>
      </c>
      <c r="DR71" s="338">
        <f>+DR60-[1]StatisticDisc!CC22</f>
        <v>2.8421709430404007E-14</v>
      </c>
      <c r="DS71" s="338">
        <f>+DS60-[1]StatisticDisc!CD22</f>
        <v>5.6843418860808015E-14</v>
      </c>
      <c r="DT71" s="338">
        <f>+DT60-[1]StatisticDisc!CE22</f>
        <v>0</v>
      </c>
      <c r="DU71" s="338">
        <f>+DU60-[1]StatisticDisc!CF22</f>
        <v>0</v>
      </c>
      <c r="DV71" s="338">
        <f>+DV60-[1]StatisticDisc!CG22</f>
        <v>0</v>
      </c>
      <c r="DW71" s="338">
        <f>+DW60-[1]StatisticDisc!CH22</f>
        <v>-5.6843418860808015E-14</v>
      </c>
      <c r="DX71" s="338">
        <f>+DX60-[1]StatisticDisc!CI22</f>
        <v>0</v>
      </c>
      <c r="DY71" s="338">
        <f>+DY60-[1]StatisticDisc!CJ22</f>
        <v>0</v>
      </c>
      <c r="DZ71" s="338">
        <f>+DZ60-[1]StatisticDisc!CK22</f>
        <v>0</v>
      </c>
      <c r="EA71" s="338">
        <f>+EA60-[1]StatisticDisc!CL22</f>
        <v>0</v>
      </c>
      <c r="EB71" s="338">
        <f>+EB60-[1]StatisticDisc!CM22</f>
        <v>0</v>
      </c>
      <c r="EC71" s="338">
        <f>+EC60-[1]StatisticDisc!CN22</f>
        <v>0</v>
      </c>
      <c r="ED71" s="338">
        <f>+ED60-[1]StatisticDisc!CO22</f>
        <v>-2.8421709430404007E-14</v>
      </c>
      <c r="EE71" s="338">
        <f>+EE60-[1]StatisticDisc!CP22</f>
        <v>0</v>
      </c>
      <c r="EF71" s="338">
        <f>+EF60-[1]StatisticDisc!CQ22</f>
        <v>0</v>
      </c>
      <c r="EG71" s="338">
        <f>+EG60-[1]StatisticDisc!CR22</f>
        <v>0</v>
      </c>
      <c r="EH71" s="338">
        <f>+EH60-[1]StatisticDisc!CS22</f>
        <v>-1.4210854715202004E-14</v>
      </c>
      <c r="EI71" s="338">
        <f>+EI60-[1]StatisticDisc!CT22</f>
        <v>0</v>
      </c>
      <c r="EJ71" s="338">
        <f>+EJ60-[1]StatisticDisc!CU22</f>
        <v>0</v>
      </c>
      <c r="EK71" s="338">
        <f>+EK60-[1]StatisticDisc!CV22</f>
        <v>-1.1368683772161603E-13</v>
      </c>
      <c r="EL71" s="338">
        <f>+EL60-[1]StatisticDisc!CW22</f>
        <v>0</v>
      </c>
      <c r="EM71" s="338">
        <f>+EM60-[1]StatisticDisc!CX22</f>
        <v>0</v>
      </c>
      <c r="EN71" s="338">
        <f>+EN60-[1]StatisticDisc!CY22</f>
        <v>-2.8421709430404007E-14</v>
      </c>
      <c r="EO71" s="338">
        <f>+EO60-[1]StatisticDisc!CZ22</f>
        <v>0</v>
      </c>
      <c r="EP71" s="338">
        <f>+EP60-[1]StatisticDisc!DA22</f>
        <v>0</v>
      </c>
      <c r="EQ71" s="338">
        <f>+EQ60-[1]StatisticDisc!DB22</f>
        <v>0</v>
      </c>
      <c r="ER71" s="338">
        <f>+ER60-[1]StatisticDisc!DC22</f>
        <v>0</v>
      </c>
      <c r="ES71" s="338">
        <f>+ES60-[1]StatisticDisc!DD22</f>
        <v>0</v>
      </c>
      <c r="ET71" s="338">
        <f>+ET60-[1]StatisticDisc!DE22</f>
        <v>0</v>
      </c>
      <c r="EU71" s="338">
        <f>+EU60-[1]StatisticDisc!DF22</f>
        <v>1.4210854715202004E-14</v>
      </c>
      <c r="EV71" s="338">
        <f>+EV60-[1]StatisticDisc!DG22</f>
        <v>5.6843418860808015E-14</v>
      </c>
      <c r="EW71" s="338">
        <f>+EW60-[1]StatisticDisc!DH22</f>
        <v>1.1368683772161603E-13</v>
      </c>
      <c r="EX71" s="338">
        <f>+EX60-[1]StatisticDisc!DI22</f>
        <v>0</v>
      </c>
      <c r="EY71" s="338">
        <f>+EY60-[1]StatisticDisc!DJ22</f>
        <v>0</v>
      </c>
      <c r="EZ71" s="338">
        <f>+EZ60-[1]StatisticDisc!DK22</f>
        <v>0</v>
      </c>
      <c r="FA71" s="338">
        <f>+FA60-[1]StatisticDisc!DL22</f>
        <v>0</v>
      </c>
      <c r="FB71" s="338">
        <f>+FB60-[1]StatisticDisc!DM22</f>
        <v>2.8421709430404007E-14</v>
      </c>
      <c r="FC71" s="338">
        <f>+FC60-[1]StatisticDisc!DN22</f>
        <v>-2.8421709430404007E-14</v>
      </c>
      <c r="FD71" s="338">
        <f>+FD60-[1]StatisticDisc!DO22</f>
        <v>2.8421709430404007E-14</v>
      </c>
      <c r="FE71" s="338">
        <f>+FE60-[1]StatisticDisc!DP22</f>
        <v>0</v>
      </c>
      <c r="FF71" s="338">
        <f>+FF60-[1]StatisticDisc!DQ22</f>
        <v>-7.1054273576010019E-15</v>
      </c>
      <c r="FG71" s="338">
        <f>+FG60-[1]StatisticDisc!DR22</f>
        <v>0</v>
      </c>
      <c r="FH71" s="338">
        <f>+FH60-[1]StatisticDisc!DS22</f>
        <v>0</v>
      </c>
      <c r="FI71" s="338">
        <f>+FI60-[1]StatisticDisc!DT22</f>
        <v>-1.1368683772161603E-13</v>
      </c>
      <c r="FJ71" s="338">
        <f>+FJ60-[1]StatisticDisc!DU22</f>
        <v>0</v>
      </c>
      <c r="FK71" s="338">
        <f>+FK60-[1]StatisticDisc!DV22</f>
        <v>-0.14663679999978285</v>
      </c>
      <c r="FL71" s="338">
        <f>+FL60-[1]StatisticDisc!DW22</f>
        <v>-0.17289118999991615</v>
      </c>
      <c r="FM71" s="338">
        <f>+FM60-[1]StatisticDisc!DX22</f>
        <v>0</v>
      </c>
      <c r="FN71" s="338">
        <f>+FN60-[1]StatisticDisc!DY22</f>
        <v>0</v>
      </c>
      <c r="FO71" s="338">
        <f>+FO60-[1]StatisticDisc!DZ22</f>
        <v>5.6843418860808015E-14</v>
      </c>
      <c r="FP71" s="338">
        <f>+FP60-[1]StatisticDisc!EA22</f>
        <v>1.1368683772161603E-13</v>
      </c>
      <c r="FQ71" s="338">
        <f>+FQ60-[1]StatisticDisc!EB22</f>
        <v>0</v>
      </c>
      <c r="FR71" s="338">
        <f>+FR60-[1]StatisticDisc!EC22</f>
        <v>0</v>
      </c>
      <c r="FS71" s="338">
        <f>+FS60-[1]StatisticDisc!ED22</f>
        <v>0</v>
      </c>
      <c r="FT71" s="338">
        <f>+FT60-[1]StatisticDisc!EE22</f>
        <v>0</v>
      </c>
      <c r="FU71" s="338">
        <f>+FU60-[1]StatisticDisc!EF22</f>
        <v>-1.1368683772161603E-13</v>
      </c>
      <c r="FV71" s="338">
        <f>+FV60-[1]StatisticDisc!EG22</f>
        <v>0</v>
      </c>
      <c r="FW71" s="338">
        <f>+FW60-[1]StatisticDisc!EH22</f>
        <v>-3.731207999999242E-2</v>
      </c>
      <c r="FX71" s="338">
        <f>+FX60-[1]StatisticDisc!EI22</f>
        <v>-4.3197090000035132E-2</v>
      </c>
      <c r="FY71" s="338">
        <f>+FY60-[1]StatisticDisc!EJ22</f>
        <v>-5.3985190000020111E-2</v>
      </c>
      <c r="FZ71" s="338">
        <f>+FZ60-[1]StatisticDisc!EK22</f>
        <v>-4.8386169999957929E-2</v>
      </c>
      <c r="GA71" s="338">
        <f>+GA60-[1]StatisticDisc!EL22</f>
        <v>-4.1329919999952835E-2</v>
      </c>
      <c r="GB71" s="338">
        <f>+GB60-[1]StatisticDisc!EM22</f>
        <v>-5.8822949999921548E-2</v>
      </c>
      <c r="GC71" s="338">
        <f>+GC60-[1]StatisticDisc!EN22</f>
        <v>-5.0824489999968137E-2</v>
      </c>
      <c r="GD71" s="338">
        <f>+GD60-[1]StatisticDisc!EO22</f>
        <v>-4.6712970000044152E-2</v>
      </c>
      <c r="GE71" s="338">
        <f>+GE60-[1]StatisticDisc!EP22</f>
        <v>-4.6649929999944106E-2</v>
      </c>
      <c r="GF71" s="338">
        <f>+GF60-[1]StatisticDisc!EQ22</f>
        <v>-4.5604730000093241E-2</v>
      </c>
      <c r="GG71" s="338">
        <f>+GG60-[1]StatisticDisc!ER22</f>
        <v>-4.6057029999929E-2</v>
      </c>
      <c r="GH71" s="338">
        <f>+GH60-[1]StatisticDisc!ES22</f>
        <v>-4.616028999998889E-2</v>
      </c>
    </row>
    <row r="72" spans="2:190" s="215" customFormat="1">
      <c r="B72" s="311" t="s">
        <v>4</v>
      </c>
      <c r="C72" s="336" t="s">
        <v>131</v>
      </c>
      <c r="D72" s="288">
        <f>+D61/'[3]Resumen_Anual_%PIB'!AV$37</f>
        <v>0</v>
      </c>
      <c r="E72" s="288">
        <f>+E61/'[3]Resumen_Anual_%PIB'!AW$37</f>
        <v>0</v>
      </c>
      <c r="F72" s="288">
        <f>+F61/'[3]Resumen_Anual_%PIB'!AX$37</f>
        <v>2.862483671042012E-19</v>
      </c>
      <c r="G72" s="288">
        <f>+G61/'[3]Resumen_Anual_%PIB'!AY$37</f>
        <v>4.9768999580705775E-19</v>
      </c>
      <c r="H72" s="288">
        <f>+H61/'[3]Resumen_Anual_%PIB'!AZ$37</f>
        <v>1.3625521130648506E-19</v>
      </c>
      <c r="I72" s="288">
        <f>+I61/'[3]Resumen_Anual_%PIB'!BA$37</f>
        <v>-1.9817668402771921E-19</v>
      </c>
      <c r="J72" s="288">
        <f>+J61/'[3]Resumen_Anual_%PIB'!BB$37</f>
        <v>0</v>
      </c>
      <c r="K72" s="288">
        <f>+K61/'[3]Resumen_Anual_%PIB'!BC$37</f>
        <v>0</v>
      </c>
      <c r="L72" s="288">
        <f>+L61/'[3]Resumen_Anual_%PIB'!BD$37</f>
        <v>0</v>
      </c>
      <c r="M72" s="288"/>
      <c r="N72" s="288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7"/>
      <c r="AL72" s="337"/>
      <c r="AM72" s="337"/>
      <c r="AN72" s="337"/>
      <c r="AO72" s="337"/>
      <c r="AP72" s="337"/>
      <c r="AQ72" s="337"/>
      <c r="AR72" s="337"/>
      <c r="AS72" s="337"/>
      <c r="AT72" s="337"/>
      <c r="AU72" s="337"/>
      <c r="AV72" s="337"/>
      <c r="AW72" s="337"/>
      <c r="AX72" s="337"/>
      <c r="AY72" s="337"/>
      <c r="AZ72" s="337"/>
      <c r="BA72" s="337"/>
      <c r="BB72" s="337"/>
      <c r="BC72" s="337"/>
      <c r="BD72" s="337"/>
      <c r="BE72" s="337"/>
      <c r="BF72" s="337"/>
      <c r="BG72" s="338"/>
      <c r="BH72" s="338"/>
      <c r="BI72" s="338"/>
      <c r="BJ72" s="338"/>
      <c r="BK72" s="338"/>
      <c r="BL72" s="338"/>
      <c r="BM72" s="338"/>
      <c r="BN72" s="338"/>
      <c r="BO72" s="338"/>
      <c r="BP72" s="338"/>
      <c r="BQ72" s="338"/>
      <c r="BR72" s="338"/>
      <c r="BS72" s="338"/>
      <c r="BT72" s="338"/>
      <c r="BU72" s="338"/>
      <c r="BV72" s="338"/>
      <c r="BW72" s="338"/>
      <c r="BX72" s="338"/>
      <c r="BY72" s="338"/>
      <c r="BZ72" s="338"/>
      <c r="CA72" s="338"/>
      <c r="CB72" s="338"/>
      <c r="CC72" s="338"/>
      <c r="CD72" s="338"/>
      <c r="CE72" s="338"/>
      <c r="CF72" s="338"/>
      <c r="CG72" s="338"/>
      <c r="CH72" s="338"/>
      <c r="CI72" s="338"/>
      <c r="CJ72" s="338"/>
      <c r="CK72" s="338"/>
      <c r="CL72" s="338"/>
      <c r="CM72" s="338"/>
      <c r="CN72" s="338"/>
      <c r="CO72" s="338"/>
      <c r="CP72" s="338"/>
      <c r="CQ72" s="338"/>
      <c r="CR72" s="338"/>
      <c r="CS72" s="338"/>
      <c r="CT72" s="338"/>
      <c r="CU72" s="338"/>
      <c r="CV72" s="338"/>
      <c r="CW72" s="338"/>
      <c r="CX72" s="338"/>
      <c r="CY72" s="338"/>
      <c r="CZ72" s="338"/>
      <c r="DA72" s="338"/>
      <c r="DB72" s="338"/>
      <c r="DC72" s="338"/>
      <c r="DD72" s="338"/>
      <c r="DE72" s="338"/>
      <c r="DF72" s="338"/>
      <c r="DG72" s="338"/>
      <c r="DH72" s="338"/>
      <c r="DI72" s="338"/>
      <c r="DJ72" s="338"/>
      <c r="DK72" s="338"/>
      <c r="DL72" s="338"/>
      <c r="DM72" s="338"/>
      <c r="DN72" s="338"/>
      <c r="DO72" s="338"/>
      <c r="DP72" s="338"/>
      <c r="DQ72" s="338"/>
      <c r="DR72" s="338"/>
      <c r="DS72" s="338"/>
      <c r="DT72" s="338"/>
      <c r="DU72" s="338"/>
      <c r="DV72" s="338"/>
      <c r="DW72" s="338"/>
      <c r="DX72" s="338"/>
      <c r="DY72" s="338"/>
      <c r="DZ72" s="338"/>
      <c r="EA72" s="338"/>
      <c r="EB72" s="338"/>
      <c r="EC72" s="338"/>
      <c r="ED72" s="338"/>
      <c r="EE72" s="338"/>
      <c r="EF72" s="338"/>
      <c r="EG72" s="338"/>
      <c r="EH72" s="338"/>
      <c r="EI72" s="338"/>
      <c r="EJ72" s="338"/>
      <c r="EK72" s="338"/>
      <c r="EL72" s="338"/>
      <c r="EM72" s="338"/>
      <c r="EN72" s="338"/>
      <c r="EO72" s="338"/>
      <c r="EP72" s="338"/>
      <c r="EQ72" s="338"/>
      <c r="ER72" s="338"/>
      <c r="ES72" s="338"/>
      <c r="ET72" s="338"/>
      <c r="EU72" s="338"/>
      <c r="EV72" s="338"/>
      <c r="EW72" s="338"/>
      <c r="EX72" s="338"/>
      <c r="EY72" s="338"/>
      <c r="EZ72" s="338"/>
      <c r="FA72" s="338"/>
      <c r="FB72" s="338"/>
      <c r="FC72" s="338"/>
      <c r="FD72" s="338"/>
      <c r="FE72" s="338"/>
      <c r="FF72" s="338"/>
      <c r="FG72" s="338"/>
      <c r="FH72" s="338"/>
      <c r="FI72" s="338"/>
      <c r="FJ72" s="338"/>
      <c r="FK72" s="338"/>
      <c r="FL72" s="338"/>
      <c r="FM72" s="338"/>
      <c r="FN72" s="338"/>
      <c r="FO72" s="338"/>
      <c r="FP72" s="338"/>
      <c r="FQ72" s="338"/>
      <c r="FR72" s="338"/>
      <c r="FS72" s="338"/>
      <c r="FT72" s="338"/>
      <c r="FU72" s="338"/>
      <c r="FV72" s="338"/>
      <c r="FW72" s="338"/>
      <c r="FX72" s="338"/>
      <c r="FY72" s="338"/>
      <c r="FZ72" s="338"/>
      <c r="GA72" s="338"/>
      <c r="GB72" s="338"/>
      <c r="GC72" s="338"/>
      <c r="GD72" s="338"/>
      <c r="GE72" s="338"/>
      <c r="GF72" s="338"/>
      <c r="GG72" s="338"/>
      <c r="GH72" s="338"/>
    </row>
    <row r="73" spans="2:190" s="215" customFormat="1">
      <c r="B73" s="313" t="s">
        <v>71</v>
      </c>
      <c r="C73" s="336" t="s">
        <v>131</v>
      </c>
      <c r="D73" s="288">
        <f>+D62/'[3]Resumen_Anual_%PIB'!AV$37</f>
        <v>-4.0044419589328525E-3</v>
      </c>
      <c r="E73" s="288">
        <f>+E62/'[3]Resumen_Anual_%PIB'!AW$37</f>
        <v>2.7618094159663161E-3</v>
      </c>
      <c r="F73" s="288">
        <f>+F62/'[3]Resumen_Anual_%PIB'!AX$37</f>
        <v>-8.0129285935708651E-3</v>
      </c>
      <c r="G73" s="288">
        <f>+G62/'[3]Resumen_Anual_%PIB'!AY$37</f>
        <v>1.3610919243252793E-3</v>
      </c>
      <c r="H73" s="288">
        <f>+H62/'[3]Resumen_Anual_%PIB'!AZ$37</f>
        <v>-2.1347006718818303E-3</v>
      </c>
      <c r="I73" s="288">
        <f>+I62/'[3]Resumen_Anual_%PIB'!BA$37</f>
        <v>-3.5344891640035282E-3</v>
      </c>
      <c r="J73" s="288">
        <f>+J62/'[3]Resumen_Anual_%PIB'!BB$37</f>
        <v>-2.3357547619518044E-3</v>
      </c>
      <c r="K73" s="288">
        <f>+K62/'[3]Resumen_Anual_%PIB'!BC$37</f>
        <v>-9.3973047597655901E-4</v>
      </c>
      <c r="L73" s="288">
        <f>+L62/'[3]Resumen_Anual_%PIB'!BD$37</f>
        <v>1.5885735435136115E-3</v>
      </c>
      <c r="M73" s="288"/>
      <c r="N73" s="288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37"/>
      <c r="AR73" s="337"/>
      <c r="AS73" s="337"/>
      <c r="AT73" s="337"/>
      <c r="AU73" s="337"/>
      <c r="AV73" s="337"/>
      <c r="AW73" s="337"/>
      <c r="AX73" s="337"/>
      <c r="AY73" s="337"/>
      <c r="AZ73" s="337"/>
      <c r="BA73" s="337"/>
      <c r="BB73" s="337"/>
      <c r="BC73" s="337"/>
      <c r="BD73" s="337"/>
      <c r="BE73" s="337"/>
      <c r="BF73" s="337"/>
      <c r="BG73" s="338">
        <f>+BG62-[1]StatisticDisc!R39</f>
        <v>-3.836930773104541E-13</v>
      </c>
      <c r="BH73" s="338">
        <f>+BH62-[1]StatisticDisc!S39</f>
        <v>2.5579538487363607E-13</v>
      </c>
      <c r="BI73" s="338">
        <f>+BI62-[1]StatisticDisc!T39</f>
        <v>-1.1368683772161603E-13</v>
      </c>
      <c r="BJ73" s="338">
        <f>+BJ62-[1]StatisticDisc!U39</f>
        <v>-5.6843418860808015E-14</v>
      </c>
      <c r="BK73" s="338">
        <f>+BK62-[1]StatisticDisc!V39</f>
        <v>1.9895196601282805E-13</v>
      </c>
      <c r="BL73" s="338">
        <f>+BL62-[1]StatisticDisc!W39</f>
        <v>0</v>
      </c>
      <c r="BM73" s="338">
        <f>+BM62-[1]StatisticDisc!X39</f>
        <v>-1.2789769243681803E-13</v>
      </c>
      <c r="BN73" s="338">
        <f>+BN62-[1]StatisticDisc!Y39</f>
        <v>0</v>
      </c>
      <c r="BO73" s="338">
        <f>+BO62-[1]StatisticDisc!Z39</f>
        <v>2.1316282072803006E-13</v>
      </c>
      <c r="BP73" s="338">
        <f>+BP62-[1]StatisticDisc!AA39</f>
        <v>-2.4158453015843406E-13</v>
      </c>
      <c r="BQ73" s="338">
        <f>+BQ62-[1]StatisticDisc!AB39</f>
        <v>0</v>
      </c>
      <c r="BR73" s="338">
        <f>+BR62-[1]StatisticDisc!AC39</f>
        <v>1.7053025658242404E-13</v>
      </c>
      <c r="BS73" s="338">
        <f>+BS62-[1]StatisticDisc!AD39</f>
        <v>-3.5527136788005009E-13</v>
      </c>
      <c r="BT73" s="338">
        <f>+BT62-[1]StatisticDisc!AE39</f>
        <v>1.4210854715202004E-13</v>
      </c>
      <c r="BU73" s="338">
        <f>+BU62-[1]StatisticDisc!AF39</f>
        <v>1.5631940186722204E-13</v>
      </c>
      <c r="BV73" s="338">
        <f>+BV62-[1]StatisticDisc!AG39</f>
        <v>9.2370555648813024E-14</v>
      </c>
      <c r="BW73" s="338">
        <f>+BW62-[1]StatisticDisc!AH39</f>
        <v>-3.3395508580724709E-13</v>
      </c>
      <c r="BX73" s="338">
        <f>+BX62-[1]StatisticDisc!AI39</f>
        <v>1.9895196601282805E-13</v>
      </c>
      <c r="BY73" s="338">
        <f>+BY62-[1]StatisticDisc!AJ39</f>
        <v>0</v>
      </c>
      <c r="BZ73" s="338">
        <f>+BZ62-[1]StatisticDisc!AK39</f>
        <v>-1.7053025658242404E-13</v>
      </c>
      <c r="CA73" s="338">
        <f>+CA62-[1]StatisticDisc!AL39</f>
        <v>2.2737367544323206E-13</v>
      </c>
      <c r="CB73" s="338">
        <f>+CB62-[1]StatisticDisc!AM39</f>
        <v>0</v>
      </c>
      <c r="CC73" s="338">
        <f>+CC62-[1]StatisticDisc!AN39</f>
        <v>0</v>
      </c>
      <c r="CD73" s="338">
        <f>+CD62-[1]StatisticDisc!AO39</f>
        <v>-2.2737367544323206E-13</v>
      </c>
      <c r="CE73" s="338">
        <f>+CE62-[1]StatisticDisc!AP39</f>
        <v>-2.8421709430404007E-13</v>
      </c>
      <c r="CF73" s="338">
        <f>+CF62-[1]StatisticDisc!AQ39</f>
        <v>2.7000623958883807E-13</v>
      </c>
      <c r="CG73" s="338">
        <f>+CG62-[1]StatisticDisc!AR39</f>
        <v>3.2684965844964609E-13</v>
      </c>
      <c r="CH73" s="338">
        <f>+CH62-[1]StatisticDisc!AS39</f>
        <v>0</v>
      </c>
      <c r="CI73" s="338">
        <f>+CI62-[1]StatisticDisc!AT39</f>
        <v>-2.8421709430404007E-13</v>
      </c>
      <c r="CJ73" s="338">
        <f>+CJ62-[1]StatisticDisc!AU39</f>
        <v>-9.2370555648813024E-14</v>
      </c>
      <c r="CK73" s="338">
        <f>+CK62-[1]StatisticDisc!AV39</f>
        <v>5.4001247917767614E-13</v>
      </c>
      <c r="CL73" s="338">
        <f>+CL62-[1]StatisticDisc!AW39</f>
        <v>-8.2422957348171622E-13</v>
      </c>
      <c r="CM73" s="338">
        <f>+CM62-[1]StatisticDisc!AX39</f>
        <v>4.5474735088646412E-13</v>
      </c>
      <c r="CN73" s="338">
        <f>+CN62-[1]StatisticDisc!AY39</f>
        <v>0</v>
      </c>
      <c r="CO73" s="338">
        <f>+CO62-[1]StatisticDisc!AZ39</f>
        <v>-4.5474735088646412E-13</v>
      </c>
      <c r="CP73" s="338">
        <f>+CP62-[1]StatisticDisc!BA39</f>
        <v>0</v>
      </c>
      <c r="CQ73" s="338">
        <f>+CQ62-[1]StatisticDisc!BB39</f>
        <v>0</v>
      </c>
      <c r="CR73" s="338">
        <f>+CR62-[1]StatisticDisc!BC39</f>
        <v>0</v>
      </c>
      <c r="CS73" s="338">
        <f>+CS62-[1]StatisticDisc!BD39</f>
        <v>-3.694822225952521E-13</v>
      </c>
      <c r="CT73" s="338">
        <f>+CT62-[1]StatisticDisc!BE39</f>
        <v>-1.4210854715202004E-13</v>
      </c>
      <c r="CU73" s="338">
        <f>+CU62-[1]StatisticDisc!BF39</f>
        <v>5.6843418860808015E-13</v>
      </c>
      <c r="CV73" s="338">
        <f>+CV62-[1]StatisticDisc!BG39</f>
        <v>-7.1054273576010019E-13</v>
      </c>
      <c r="CW73" s="338">
        <f>+CW62-[1]StatisticDisc!BH39</f>
        <v>4.5474735088646412E-13</v>
      </c>
      <c r="CX73" s="338">
        <f>+CX62-[1]StatisticDisc!BI39</f>
        <v>-9.9475983006414026E-14</v>
      </c>
      <c r="CY73" s="338">
        <f>+CY62-[1]StatisticDisc!BJ39</f>
        <v>-7.3896444519050419E-13</v>
      </c>
      <c r="CZ73" s="338">
        <f>+CZ62-[1]StatisticDisc!BK39</f>
        <v>3.4106051316484809E-13</v>
      </c>
      <c r="DA73" s="338">
        <f>+DA62-[1]StatisticDisc!BL39</f>
        <v>6.2527760746888816E-13</v>
      </c>
      <c r="DB73" s="338">
        <f>+DB62-[1]StatisticDisc!BM39</f>
        <v>-4.2632564145606011E-13</v>
      </c>
      <c r="DC73" s="338">
        <f>+DC62-[1]StatisticDisc!BN39</f>
        <v>-1.4210854715202004E-13</v>
      </c>
      <c r="DD73" s="338">
        <f>+DD62-[1]StatisticDisc!BO39</f>
        <v>5.6843418860808015E-13</v>
      </c>
      <c r="DE73" s="338">
        <f>+DE62-[1]StatisticDisc!BP39</f>
        <v>-2.8421709430404007E-13</v>
      </c>
      <c r="DF73" s="338">
        <f>+DF62-[1]StatisticDisc!BQ39</f>
        <v>-6.2527760746888816E-13</v>
      </c>
      <c r="DG73" s="338">
        <f>+DG62-[1]StatisticDisc!BR39</f>
        <v>7.9580786405131221E-13</v>
      </c>
      <c r="DH73" s="338">
        <f>+DH62-[1]StatisticDisc!BS39</f>
        <v>-2.2737367544323206E-13</v>
      </c>
      <c r="DI73" s="338">
        <f>+DI62-[1]StatisticDisc!BT39</f>
        <v>-3.979039320256561E-13</v>
      </c>
      <c r="DJ73" s="338">
        <f>+DJ62-[1]StatisticDisc!BU39</f>
        <v>7.1054273576010019E-13</v>
      </c>
      <c r="DK73" s="338">
        <f>+DK62-[1]StatisticDisc!BV39</f>
        <v>3.1263880373444408E-13</v>
      </c>
      <c r="DL73" s="338">
        <f>+DL62-[1]StatisticDisc!BW39</f>
        <v>-7.9580786405131221E-13</v>
      </c>
      <c r="DM73" s="338">
        <f>+DM62-[1]StatisticDisc!BX39</f>
        <v>0</v>
      </c>
      <c r="DN73" s="338">
        <f>+DN62-[1]StatisticDisc!BY39</f>
        <v>6.8212102632969618E-13</v>
      </c>
      <c r="DO73" s="338">
        <f>+DO62-[1]StatisticDisc!BZ39</f>
        <v>-1.2505552149377763E-12</v>
      </c>
      <c r="DP73" s="338">
        <f>+DP62-[1]StatisticDisc!CA39</f>
        <v>6.3948846218409017E-13</v>
      </c>
      <c r="DQ73" s="338">
        <f>+DQ62-[1]StatisticDisc!CB39</f>
        <v>5.6843418860808015E-14</v>
      </c>
      <c r="DR73" s="338">
        <f>+DR62-[1]StatisticDisc!CC39</f>
        <v>1.7053025658242404E-13</v>
      </c>
      <c r="DS73" s="338">
        <f>+DS62-[1]StatisticDisc!CD39</f>
        <v>0</v>
      </c>
      <c r="DT73" s="338">
        <f>+DT62-[1]StatisticDisc!CE39</f>
        <v>-3.4106051316484809E-13</v>
      </c>
      <c r="DU73" s="338">
        <f>+DU62-[1]StatisticDisc!CF39</f>
        <v>3.979039320256561E-13</v>
      </c>
      <c r="DV73" s="338">
        <f>+DV62-[1]StatisticDisc!CG39</f>
        <v>0</v>
      </c>
      <c r="DW73" s="338">
        <f>+DW62-[1]StatisticDisc!CH39</f>
        <v>-2.2737367544323206E-13</v>
      </c>
      <c r="DX73" s="338">
        <f>+DX62-[1]StatisticDisc!CI39</f>
        <v>-8.5265128291212022E-13</v>
      </c>
      <c r="DY73" s="338">
        <f>+DY62-[1]StatisticDisc!CJ39</f>
        <v>1.5916157281026244E-12</v>
      </c>
      <c r="DZ73" s="338">
        <f>+DZ62-[1]StatisticDisc!CK39</f>
        <v>-2.8421709430404007E-13</v>
      </c>
      <c r="EA73" s="338">
        <f>+EA62-[1]StatisticDisc!CL39</f>
        <v>-9.2370555648813024E-13</v>
      </c>
      <c r="EB73" s="338">
        <f>+EB62-[1]StatisticDisc!CM39</f>
        <v>4.2632564145606011E-13</v>
      </c>
      <c r="EC73" s="338">
        <f>+EC62-[1]StatisticDisc!CN39</f>
        <v>3.4106051316484809E-13</v>
      </c>
      <c r="ED73" s="338">
        <f>+ED62-[1]StatisticDisc!CO39</f>
        <v>-1.9895196601282805E-13</v>
      </c>
      <c r="EE73" s="338">
        <f>+EE62-[1]StatisticDisc!CP39</f>
        <v>-3.694822225952521E-13</v>
      </c>
      <c r="EF73" s="338">
        <f>+EF62-[1]StatisticDisc!CQ39</f>
        <v>6.5369931689929217E-13</v>
      </c>
      <c r="EG73" s="338">
        <f>+EG62-[1]StatisticDisc!CR39</f>
        <v>-3.836930773104541E-13</v>
      </c>
      <c r="EH73" s="338">
        <f>+EH62-[1]StatisticDisc!CS39</f>
        <v>-2.8421709430404007E-14</v>
      </c>
      <c r="EI73" s="338">
        <f>+EI62-[1]StatisticDisc!CT39</f>
        <v>1.1368683772161603E-13</v>
      </c>
      <c r="EJ73" s="338">
        <f>+EJ62-[1]StatisticDisc!CU39</f>
        <v>-3.4106051316484809E-13</v>
      </c>
      <c r="EK73" s="338">
        <f>+EK62-[1]StatisticDisc!CV39</f>
        <v>2.8421709430404007E-13</v>
      </c>
      <c r="EL73" s="338">
        <f>+EL62-[1]StatisticDisc!CW39</f>
        <v>-1.2789769243681803E-13</v>
      </c>
      <c r="EM73" s="338">
        <f>+EM62-[1]StatisticDisc!CX39</f>
        <v>0</v>
      </c>
      <c r="EN73" s="338">
        <f>+EN62-[1]StatisticDisc!CY39</f>
        <v>-5.6843418860808015E-14</v>
      </c>
      <c r="EO73" s="338">
        <f>+EO62-[1]StatisticDisc!CZ39</f>
        <v>3.979039320256561E-13</v>
      </c>
      <c r="EP73" s="338">
        <f>+EP62-[1]StatisticDisc!DA39</f>
        <v>-4.2632564145606011E-13</v>
      </c>
      <c r="EQ73" s="338">
        <f>+EQ62-[1]StatisticDisc!DB39</f>
        <v>1.2789769243681803E-13</v>
      </c>
      <c r="ER73" s="338">
        <f>+ER62-[1]StatisticDisc!DC39</f>
        <v>3.4106051316484809E-13</v>
      </c>
      <c r="ES73" s="338">
        <f>+ES62-[1]StatisticDisc!DD39</f>
        <v>-4.8316906031686813E-13</v>
      </c>
      <c r="ET73" s="338">
        <f>+ET62-[1]StatisticDisc!DE39</f>
        <v>-1.7053025658242404E-13</v>
      </c>
      <c r="EU73" s="338">
        <f>+EU62-[1]StatisticDisc!DF39</f>
        <v>9.3791641120333225E-13</v>
      </c>
      <c r="EV73" s="338">
        <f>+EV62-[1]StatisticDisc!DG39</f>
        <v>-5.1159076974727213E-13</v>
      </c>
      <c r="EW73" s="338">
        <f>+EW62-[1]StatisticDisc!DH39</f>
        <v>-7.815970093361102E-14</v>
      </c>
      <c r="EX73" s="338">
        <f>+EX62-[1]StatisticDisc!DI39</f>
        <v>3.836930773104541E-13</v>
      </c>
      <c r="EY73" s="338">
        <f>+EY62-[1]StatisticDisc!DJ39</f>
        <v>-2.8421709430404007E-13</v>
      </c>
      <c r="EZ73" s="338">
        <f>+EZ62-[1]StatisticDisc!DK39</f>
        <v>0</v>
      </c>
      <c r="FA73" s="338">
        <f>+FA62-[1]StatisticDisc!DL39</f>
        <v>1.1368683772161603E-13</v>
      </c>
      <c r="FB73" s="338">
        <f>+FB62-[1]StatisticDisc!DM39</f>
        <v>1.1368683772161603E-13</v>
      </c>
      <c r="FC73" s="338">
        <f>+FC62-[1]StatisticDisc!DN39</f>
        <v>-5.1159076974727213E-13</v>
      </c>
      <c r="FD73" s="338">
        <f>+FD62-[1]StatisticDisc!DO39</f>
        <v>2.2737367544323206E-13</v>
      </c>
      <c r="FE73" s="338">
        <f>+FE62-[1]StatisticDisc!DP39</f>
        <v>-1.9895196601282805E-13</v>
      </c>
      <c r="FF73" s="338">
        <f>+FF62-[1]StatisticDisc!DQ39</f>
        <v>3.694822225952521E-13</v>
      </c>
      <c r="FG73" s="338">
        <f>+FG62-[1]StatisticDisc!DR39</f>
        <v>3.4106051316484809E-13</v>
      </c>
      <c r="FH73" s="338">
        <f>+FH62-[1]StatisticDisc!DS39</f>
        <v>-1.1226575225009583E-12</v>
      </c>
      <c r="FI73" s="338">
        <f>+FI62-[1]StatisticDisc!DT39</f>
        <v>6.9633188104489818E-13</v>
      </c>
      <c r="FJ73" s="338">
        <f>+FJ62-[1]StatisticDisc!DU39</f>
        <v>0</v>
      </c>
      <c r="FK73" s="338">
        <f>+FK62-[1]StatisticDisc!DV39</f>
        <v>-1.7053025658242404E-13</v>
      </c>
      <c r="FL73" s="338">
        <f>+FL62-[1]StatisticDisc!DW39</f>
        <v>0</v>
      </c>
      <c r="FM73" s="338">
        <f>+FM62-[1]StatisticDisc!DX39</f>
        <v>0</v>
      </c>
      <c r="FN73" s="338">
        <f>+FN62-[1]StatisticDisc!DY39</f>
        <v>1.4210854715202004E-13</v>
      </c>
      <c r="FO73" s="338">
        <f>+FO62-[1]StatisticDisc!DZ39</f>
        <v>0</v>
      </c>
      <c r="FP73" s="338">
        <f>+FP62-[1]StatisticDisc!EA39</f>
        <v>2.2737367544323206E-13</v>
      </c>
      <c r="FQ73" s="338">
        <f>+FQ62-[1]StatisticDisc!EB39</f>
        <v>-2.2737367544323206E-13</v>
      </c>
      <c r="FR73" s="338">
        <f>+FR62-[1]StatisticDisc!EC39</f>
        <v>2.2737367544323206E-13</v>
      </c>
      <c r="FS73" s="338">
        <f>+FS62-[1]StatisticDisc!ED39</f>
        <v>0</v>
      </c>
      <c r="FT73" s="338">
        <f>+FT62-[1]StatisticDisc!EE39</f>
        <v>0</v>
      </c>
      <c r="FU73" s="338">
        <f>+FU62-[1]StatisticDisc!EF39</f>
        <v>-2.8421709430404007E-13</v>
      </c>
      <c r="FV73" s="338">
        <f>+FV62-[1]StatisticDisc!EG39</f>
        <v>3.4106051316484809E-13</v>
      </c>
      <c r="FW73" s="338">
        <f>+FW62-[1]StatisticDisc!EH39</f>
        <v>2.8421709430404007E-13</v>
      </c>
      <c r="FX73" s="338">
        <f>+FX62-[1]StatisticDisc!EI39</f>
        <v>0</v>
      </c>
      <c r="FY73" s="338">
        <f>+FY62-[1]StatisticDisc!EJ39</f>
        <v>-3.694822225952521E-13</v>
      </c>
      <c r="FZ73" s="338">
        <f>+FZ62-[1]StatisticDisc!EK39</f>
        <v>1.8474111129762605E-13</v>
      </c>
      <c r="GA73" s="338">
        <f>+GA62-[1]StatisticDisc!EL39</f>
        <v>-4.2632564145606011E-14</v>
      </c>
      <c r="GB73" s="338">
        <f>+GB62-[1]StatisticDisc!EM39</f>
        <v>-2.2737367544323206E-13</v>
      </c>
      <c r="GC73" s="338">
        <f>+GC62-[1]StatisticDisc!EN39</f>
        <v>3.979039320256561E-13</v>
      </c>
      <c r="GD73" s="338">
        <f>+GD62-[1]StatisticDisc!EO39</f>
        <v>-5.1159076974727213E-13</v>
      </c>
      <c r="GE73" s="338">
        <f>+GE62-[1]StatisticDisc!EP39</f>
        <v>1.7053025658242404E-13</v>
      </c>
      <c r="GF73" s="338">
        <f>+GF62-[1]StatisticDisc!EQ39</f>
        <v>-1.1368683772161603E-13</v>
      </c>
      <c r="GG73" s="338">
        <f>+GG62-[1]StatisticDisc!ER39</f>
        <v>1.7053025658242404E-13</v>
      </c>
      <c r="GH73" s="338">
        <f>+GH62-[1]StatisticDisc!ES39</f>
        <v>-1.2789769243681803E-13</v>
      </c>
    </row>
    <row r="74" spans="2:190" s="215" customFormat="1">
      <c r="B74" s="314" t="s">
        <v>5</v>
      </c>
      <c r="C74" s="336" t="s">
        <v>131</v>
      </c>
      <c r="D74" s="339">
        <f>+D63/'[3]Resumen_Anual_%PIB'!AV$37</f>
        <v>-1.4938406028767542E-19</v>
      </c>
      <c r="E74" s="339">
        <f>+E63/'[3]Resumen_Anual_%PIB'!AW$37</f>
        <v>0</v>
      </c>
      <c r="F74" s="339">
        <f>+F63/'[3]Resumen_Anual_%PIB'!AX$37</f>
        <v>0</v>
      </c>
      <c r="G74" s="339">
        <f>+G63/'[3]Resumen_Anual_%PIB'!AY$37</f>
        <v>0</v>
      </c>
      <c r="H74" s="339">
        <f>+H63/'[3]Resumen_Anual_%PIB'!AZ$37</f>
        <v>-3.4063802826621265E-20</v>
      </c>
      <c r="I74" s="339">
        <f>+I63/'[3]Resumen_Anual_%PIB'!BA$37</f>
        <v>9.5785397280064283E-19</v>
      </c>
      <c r="J74" s="339">
        <f>+J63/'[3]Resumen_Anual_%PIB'!BB$37</f>
        <v>-4.8883164587886778E-19</v>
      </c>
      <c r="K74" s="339">
        <f>+K63/'[3]Resumen_Anual_%PIB'!BC$37</f>
        <v>2.961852883093094E-18</v>
      </c>
      <c r="L74" s="339">
        <f>+L63/'[3]Resumen_Anual_%PIB'!BD$37</f>
        <v>-1.6237488195818416E-18</v>
      </c>
      <c r="M74" s="339"/>
      <c r="N74" s="339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7"/>
      <c r="AP74" s="337"/>
      <c r="AQ74" s="337"/>
      <c r="AR74" s="337"/>
      <c r="AS74" s="337"/>
      <c r="AT74" s="337"/>
      <c r="AU74" s="337"/>
      <c r="AV74" s="337"/>
      <c r="AW74" s="337"/>
      <c r="AX74" s="337"/>
      <c r="AY74" s="337"/>
      <c r="AZ74" s="337"/>
      <c r="BA74" s="337"/>
      <c r="BB74" s="337"/>
      <c r="BC74" s="337"/>
      <c r="BD74" s="337"/>
      <c r="BE74" s="337"/>
      <c r="BF74" s="337"/>
      <c r="BG74" s="340"/>
      <c r="BH74" s="340"/>
      <c r="BI74" s="340"/>
      <c r="BJ74" s="340"/>
      <c r="BK74" s="340"/>
      <c r="BL74" s="340"/>
      <c r="BM74" s="340"/>
      <c r="BN74" s="340"/>
      <c r="BO74" s="340"/>
      <c r="BP74" s="340"/>
      <c r="BQ74" s="340"/>
      <c r="BR74" s="340"/>
      <c r="BS74" s="340"/>
      <c r="BT74" s="340"/>
      <c r="BU74" s="340"/>
      <c r="BV74" s="340"/>
      <c r="BW74" s="340"/>
      <c r="BX74" s="340"/>
      <c r="BY74" s="340"/>
      <c r="BZ74" s="340"/>
      <c r="CA74" s="340"/>
      <c r="CB74" s="340"/>
      <c r="CC74" s="340"/>
      <c r="CD74" s="340"/>
      <c r="CE74" s="340"/>
      <c r="CF74" s="340"/>
      <c r="CG74" s="340"/>
      <c r="CH74" s="340"/>
      <c r="CI74" s="340"/>
      <c r="CJ74" s="340"/>
      <c r="CK74" s="340"/>
      <c r="CL74" s="340"/>
      <c r="CM74" s="340"/>
      <c r="CN74" s="340"/>
      <c r="CO74" s="340"/>
      <c r="CP74" s="340"/>
      <c r="CQ74" s="340"/>
      <c r="CR74" s="340"/>
      <c r="CS74" s="340"/>
      <c r="CT74" s="340"/>
      <c r="CU74" s="340"/>
      <c r="CV74" s="340"/>
      <c r="CW74" s="340"/>
      <c r="CX74" s="340"/>
      <c r="CY74" s="340"/>
      <c r="CZ74" s="340"/>
      <c r="DA74" s="340"/>
      <c r="DB74" s="340"/>
      <c r="DC74" s="340"/>
      <c r="DD74" s="340"/>
      <c r="DE74" s="340"/>
      <c r="DF74" s="340"/>
      <c r="DG74" s="340"/>
      <c r="DH74" s="340"/>
      <c r="DI74" s="340"/>
      <c r="DJ74" s="340"/>
      <c r="DK74" s="340"/>
      <c r="DL74" s="340"/>
      <c r="DM74" s="340"/>
      <c r="DN74" s="340"/>
      <c r="DO74" s="340"/>
      <c r="DP74" s="340"/>
      <c r="DQ74" s="340"/>
      <c r="DR74" s="340"/>
      <c r="DS74" s="340"/>
      <c r="DT74" s="340"/>
      <c r="DU74" s="340"/>
      <c r="DV74" s="340"/>
      <c r="DW74" s="340"/>
      <c r="DX74" s="340"/>
      <c r="DY74" s="340"/>
      <c r="DZ74" s="340"/>
      <c r="EA74" s="340"/>
      <c r="EB74" s="340"/>
      <c r="EC74" s="340"/>
      <c r="ED74" s="340"/>
      <c r="EE74" s="340"/>
      <c r="EF74" s="340"/>
      <c r="EG74" s="340"/>
      <c r="EH74" s="340"/>
      <c r="EI74" s="340"/>
      <c r="EJ74" s="340"/>
      <c r="EK74" s="340"/>
      <c r="EL74" s="340"/>
      <c r="EM74" s="340"/>
      <c r="EN74" s="340"/>
      <c r="EO74" s="340"/>
      <c r="EP74" s="340"/>
      <c r="EQ74" s="340"/>
      <c r="ER74" s="340"/>
      <c r="ES74" s="340"/>
      <c r="ET74" s="340"/>
      <c r="EU74" s="340"/>
      <c r="EV74" s="340"/>
      <c r="EW74" s="340"/>
      <c r="EX74" s="340"/>
      <c r="EY74" s="340"/>
      <c r="EZ74" s="340"/>
      <c r="FA74" s="340"/>
      <c r="FB74" s="340"/>
      <c r="FC74" s="340"/>
      <c r="FD74" s="327"/>
      <c r="FE74" s="327"/>
      <c r="FF74" s="327"/>
      <c r="FG74" s="327"/>
      <c r="FH74" s="327"/>
      <c r="FI74" s="327"/>
      <c r="FJ74" s="327"/>
      <c r="FK74" s="327"/>
      <c r="FL74" s="327"/>
      <c r="FM74" s="327"/>
      <c r="FN74" s="327"/>
      <c r="FO74" s="327"/>
      <c r="FP74" s="327"/>
      <c r="FQ74" s="327"/>
      <c r="FR74" s="327"/>
      <c r="FS74" s="327"/>
      <c r="FT74" s="327"/>
      <c r="FU74" s="327"/>
      <c r="FV74" s="327"/>
      <c r="FW74" s="327"/>
      <c r="FX74" s="327"/>
      <c r="FY74" s="327"/>
      <c r="FZ74" s="327"/>
      <c r="GA74" s="327"/>
      <c r="GB74" s="327"/>
      <c r="GC74" s="327"/>
      <c r="GD74" s="327"/>
      <c r="GE74" s="327"/>
      <c r="GF74" s="327"/>
      <c r="GG74" s="327"/>
      <c r="GH74" s="327"/>
    </row>
    <row r="75" spans="2:190" s="215" customFormat="1">
      <c r="B75" s="282"/>
      <c r="C75" s="279"/>
      <c r="D75" s="280"/>
      <c r="E75" s="280"/>
      <c r="F75" s="280"/>
      <c r="G75" s="280"/>
      <c r="H75" s="280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5"/>
      <c r="FE75" s="65"/>
      <c r="FF75" s="65"/>
      <c r="FG75" s="65"/>
      <c r="FH75" s="65"/>
      <c r="FI75" s="65"/>
    </row>
    <row r="76" spans="2:190" s="215" customFormat="1">
      <c r="B76" s="349" t="s">
        <v>129</v>
      </c>
      <c r="C76" s="346" t="s">
        <v>65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  <c r="CR76" s="290"/>
      <c r="CS76" s="290"/>
      <c r="CT76" s="290"/>
      <c r="CU76" s="290"/>
      <c r="CV76" s="290"/>
      <c r="CW76" s="290"/>
      <c r="CX76" s="290"/>
      <c r="CY76" s="290"/>
      <c r="CZ76" s="290"/>
      <c r="DA76" s="290"/>
      <c r="DB76" s="290"/>
      <c r="DC76" s="290"/>
      <c r="DD76" s="290"/>
      <c r="DE76" s="290"/>
      <c r="DF76" s="290"/>
      <c r="DG76" s="290"/>
      <c r="DH76" s="290"/>
      <c r="DI76" s="290"/>
      <c r="DJ76" s="290"/>
      <c r="DK76" s="290"/>
      <c r="DL76" s="290"/>
      <c r="DM76" s="290"/>
      <c r="DN76" s="290"/>
      <c r="DO76" s="290"/>
      <c r="DP76" s="290"/>
      <c r="DQ76" s="290"/>
      <c r="DR76" s="290"/>
      <c r="DS76" s="290"/>
      <c r="DT76" s="290"/>
      <c r="DU76" s="290"/>
      <c r="DV76" s="290"/>
      <c r="DW76" s="290"/>
      <c r="DX76" s="290"/>
      <c r="DY76" s="290"/>
      <c r="DZ76" s="290"/>
      <c r="EA76" s="290"/>
      <c r="EB76" s="290"/>
      <c r="EC76" s="290"/>
      <c r="ED76" s="290"/>
      <c r="EE76" s="290"/>
      <c r="EF76" s="290"/>
      <c r="EG76" s="290"/>
      <c r="EH76" s="290"/>
      <c r="EI76" s="290"/>
      <c r="EJ76" s="290"/>
      <c r="EK76" s="290"/>
      <c r="EL76" s="290"/>
      <c r="EM76" s="290"/>
      <c r="EN76" s="290"/>
      <c r="EO76" s="290"/>
      <c r="EP76" s="290"/>
      <c r="EQ76" s="290"/>
      <c r="ER76" s="290"/>
      <c r="ES76" s="290"/>
      <c r="ET76" s="290"/>
      <c r="EU76" s="290"/>
      <c r="EV76" s="290"/>
      <c r="EW76" s="290"/>
      <c r="EX76" s="290"/>
      <c r="EY76" s="290"/>
      <c r="EZ76" s="290"/>
      <c r="FA76" s="290"/>
      <c r="FB76" s="290"/>
      <c r="FC76" s="290"/>
      <c r="FD76" s="65"/>
      <c r="FE76" s="65"/>
      <c r="FF76" s="65"/>
      <c r="FG76" s="65"/>
      <c r="FH76" s="65"/>
      <c r="FI76" s="65"/>
    </row>
    <row r="77" spans="2:190" s="215" customFormat="1">
      <c r="B77" s="291" t="s">
        <v>1</v>
      </c>
      <c r="C77" s="344" t="s">
        <v>6</v>
      </c>
      <c r="D77" s="338">
        <f t="shared" ref="D77:K77" si="625">+D34+D40-D33</f>
        <v>0</v>
      </c>
      <c r="E77" s="338">
        <f t="shared" si="625"/>
        <v>0</v>
      </c>
      <c r="F77" s="338">
        <f t="shared" si="625"/>
        <v>0</v>
      </c>
      <c r="G77" s="338">
        <f t="shared" si="625"/>
        <v>0</v>
      </c>
      <c r="H77" s="338">
        <f t="shared" si="625"/>
        <v>0</v>
      </c>
      <c r="I77" s="338">
        <f t="shared" si="625"/>
        <v>0</v>
      </c>
      <c r="J77" s="338">
        <f t="shared" si="625"/>
        <v>0</v>
      </c>
      <c r="K77" s="338">
        <f t="shared" si="625"/>
        <v>0</v>
      </c>
      <c r="L77" s="338">
        <f t="shared" ref="L77:M77" si="626">+L34+L40-L33</f>
        <v>1.8189894035458565E-12</v>
      </c>
      <c r="M77" s="338">
        <f t="shared" si="626"/>
        <v>-7.9580786405131221E-13</v>
      </c>
      <c r="N77" s="338"/>
      <c r="O77" s="338">
        <f t="shared" ref="O77:AT77" si="627">+O10-O22-O33</f>
        <v>0</v>
      </c>
      <c r="P77" s="338">
        <f t="shared" si="627"/>
        <v>0</v>
      </c>
      <c r="Q77" s="338">
        <f t="shared" si="627"/>
        <v>0</v>
      </c>
      <c r="R77" s="338">
        <f t="shared" si="627"/>
        <v>0</v>
      </c>
      <c r="S77" s="338">
        <f t="shared" si="627"/>
        <v>0</v>
      </c>
      <c r="T77" s="338">
        <f t="shared" si="627"/>
        <v>0</v>
      </c>
      <c r="U77" s="338">
        <f t="shared" si="627"/>
        <v>0</v>
      </c>
      <c r="V77" s="338">
        <f t="shared" si="627"/>
        <v>0</v>
      </c>
      <c r="W77" s="338">
        <f t="shared" si="627"/>
        <v>0</v>
      </c>
      <c r="X77" s="338">
        <f t="shared" si="627"/>
        <v>0</v>
      </c>
      <c r="Y77" s="338">
        <f t="shared" si="627"/>
        <v>0</v>
      </c>
      <c r="Z77" s="338">
        <f t="shared" si="627"/>
        <v>0</v>
      </c>
      <c r="AA77" s="338">
        <f t="shared" si="627"/>
        <v>0</v>
      </c>
      <c r="AB77" s="338">
        <f t="shared" si="627"/>
        <v>0</v>
      </c>
      <c r="AC77" s="338">
        <f t="shared" si="627"/>
        <v>0</v>
      </c>
      <c r="AD77" s="338">
        <f t="shared" si="627"/>
        <v>0</v>
      </c>
      <c r="AE77" s="338">
        <f t="shared" si="627"/>
        <v>0</v>
      </c>
      <c r="AF77" s="338">
        <f t="shared" si="627"/>
        <v>0</v>
      </c>
      <c r="AG77" s="338">
        <f t="shared" si="627"/>
        <v>0</v>
      </c>
      <c r="AH77" s="338">
        <f t="shared" si="627"/>
        <v>0</v>
      </c>
      <c r="AI77" s="338">
        <f t="shared" si="627"/>
        <v>0</v>
      </c>
      <c r="AJ77" s="338">
        <f t="shared" si="627"/>
        <v>0</v>
      </c>
      <c r="AK77" s="338">
        <f t="shared" si="627"/>
        <v>0</v>
      </c>
      <c r="AL77" s="338">
        <f t="shared" si="627"/>
        <v>0</v>
      </c>
      <c r="AM77" s="338">
        <f t="shared" si="627"/>
        <v>-1.1368683772161603E-13</v>
      </c>
      <c r="AN77" s="338">
        <f t="shared" si="627"/>
        <v>0</v>
      </c>
      <c r="AO77" s="338">
        <f t="shared" si="627"/>
        <v>0</v>
      </c>
      <c r="AP77" s="338">
        <f t="shared" si="627"/>
        <v>0</v>
      </c>
      <c r="AQ77" s="338">
        <f t="shared" si="627"/>
        <v>1.7053025658242404E-13</v>
      </c>
      <c r="AR77" s="338">
        <f t="shared" si="627"/>
        <v>0</v>
      </c>
      <c r="AS77" s="338">
        <f t="shared" si="627"/>
        <v>0</v>
      </c>
      <c r="AT77" s="338">
        <f t="shared" si="627"/>
        <v>0</v>
      </c>
      <c r="AU77" s="338"/>
      <c r="AV77" s="338"/>
      <c r="AW77" s="338"/>
      <c r="AX77" s="338"/>
      <c r="AY77" s="338"/>
      <c r="AZ77" s="338"/>
      <c r="BA77" s="338"/>
      <c r="BB77" s="338"/>
      <c r="BC77" s="338"/>
      <c r="BD77" s="338"/>
      <c r="BE77" s="338"/>
      <c r="BF77" s="338"/>
      <c r="BG77" s="338">
        <f t="shared" ref="BG77:BZ77" si="628">+BG34+BG40-BG33</f>
        <v>6.8212102632969618E-13</v>
      </c>
      <c r="BH77" s="338">
        <f t="shared" si="628"/>
        <v>-5.6843418860808015E-13</v>
      </c>
      <c r="BI77" s="338">
        <f t="shared" si="628"/>
        <v>5.6843418860808015E-13</v>
      </c>
      <c r="BJ77" s="338">
        <f t="shared" si="628"/>
        <v>0</v>
      </c>
      <c r="BK77" s="338">
        <f t="shared" si="628"/>
        <v>-7.673861546209082E-13</v>
      </c>
      <c r="BL77" s="338">
        <f t="shared" si="628"/>
        <v>0</v>
      </c>
      <c r="BM77" s="338">
        <f t="shared" si="628"/>
        <v>2.1316282072803006E-13</v>
      </c>
      <c r="BN77" s="338">
        <f t="shared" si="628"/>
        <v>0</v>
      </c>
      <c r="BO77" s="338">
        <f t="shared" si="628"/>
        <v>0</v>
      </c>
      <c r="BP77" s="338">
        <f t="shared" si="628"/>
        <v>-1.3642420526593924E-12</v>
      </c>
      <c r="BQ77" s="338">
        <f t="shared" si="628"/>
        <v>1.8189894035458565E-12</v>
      </c>
      <c r="BR77" s="338">
        <f t="shared" si="628"/>
        <v>0</v>
      </c>
      <c r="BS77" s="338">
        <f t="shared" si="628"/>
        <v>0</v>
      </c>
      <c r="BT77" s="338">
        <f t="shared" si="628"/>
        <v>0</v>
      </c>
      <c r="BU77" s="338">
        <f t="shared" si="628"/>
        <v>0</v>
      </c>
      <c r="BV77" s="338">
        <f t="shared" si="628"/>
        <v>-1.1084466677857563E-12</v>
      </c>
      <c r="BW77" s="338">
        <f t="shared" si="628"/>
        <v>-5.6843418860808015E-14</v>
      </c>
      <c r="BX77" s="338">
        <f t="shared" si="628"/>
        <v>0</v>
      </c>
      <c r="BY77" s="338">
        <f t="shared" si="628"/>
        <v>5.1159076974727213E-13</v>
      </c>
      <c r="BZ77" s="338">
        <f t="shared" si="628"/>
        <v>0</v>
      </c>
      <c r="CA77" s="338">
        <f t="shared" ref="CA77:DF77" si="629">+CA34+CA40-CA33</f>
        <v>-1.1368683772161603E-12</v>
      </c>
      <c r="CB77" s="338">
        <f t="shared" si="629"/>
        <v>0</v>
      </c>
      <c r="CC77" s="338">
        <f t="shared" si="629"/>
        <v>-1.1368683772161603E-12</v>
      </c>
      <c r="CD77" s="338">
        <f t="shared" si="629"/>
        <v>0</v>
      </c>
      <c r="CE77" s="338">
        <f t="shared" si="629"/>
        <v>7.3896444519050419E-13</v>
      </c>
      <c r="CF77" s="338">
        <f t="shared" si="629"/>
        <v>0</v>
      </c>
      <c r="CG77" s="338">
        <f t="shared" si="629"/>
        <v>0</v>
      </c>
      <c r="CH77" s="338">
        <f t="shared" si="629"/>
        <v>0</v>
      </c>
      <c r="CI77" s="338">
        <f t="shared" si="629"/>
        <v>0</v>
      </c>
      <c r="CJ77" s="338">
        <f t="shared" si="629"/>
        <v>-1.0516032489249483E-12</v>
      </c>
      <c r="CK77" s="338">
        <f t="shared" si="629"/>
        <v>1.1368683772161603E-12</v>
      </c>
      <c r="CL77" s="338">
        <f t="shared" si="629"/>
        <v>0</v>
      </c>
      <c r="CM77" s="338">
        <f t="shared" si="629"/>
        <v>0</v>
      </c>
      <c r="CN77" s="338">
        <f t="shared" si="629"/>
        <v>6.8212102632969618E-13</v>
      </c>
      <c r="CO77" s="338">
        <f t="shared" si="629"/>
        <v>-8.5265128291212022E-14</v>
      </c>
      <c r="CP77" s="338">
        <f t="shared" si="629"/>
        <v>0</v>
      </c>
      <c r="CQ77" s="338">
        <f t="shared" si="629"/>
        <v>0</v>
      </c>
      <c r="CR77" s="338">
        <f t="shared" si="629"/>
        <v>0</v>
      </c>
      <c r="CS77" s="338">
        <f t="shared" si="629"/>
        <v>0</v>
      </c>
      <c r="CT77" s="338">
        <f t="shared" si="629"/>
        <v>3.694822225952521E-13</v>
      </c>
      <c r="CU77" s="338">
        <f t="shared" si="629"/>
        <v>0</v>
      </c>
      <c r="CV77" s="338">
        <f t="shared" si="629"/>
        <v>0</v>
      </c>
      <c r="CW77" s="338">
        <f t="shared" si="629"/>
        <v>-7.673861546209082E-13</v>
      </c>
      <c r="CX77" s="338">
        <f t="shared" si="629"/>
        <v>0</v>
      </c>
      <c r="CY77" s="338">
        <f t="shared" si="629"/>
        <v>0</v>
      </c>
      <c r="CZ77" s="338">
        <f t="shared" si="629"/>
        <v>0</v>
      </c>
      <c r="DA77" s="338">
        <f t="shared" si="629"/>
        <v>0</v>
      </c>
      <c r="DB77" s="338">
        <f t="shared" si="629"/>
        <v>0</v>
      </c>
      <c r="DC77" s="338">
        <f t="shared" si="629"/>
        <v>0</v>
      </c>
      <c r="DD77" s="338">
        <f t="shared" si="629"/>
        <v>0</v>
      </c>
      <c r="DE77" s="338">
        <f t="shared" si="629"/>
        <v>0</v>
      </c>
      <c r="DF77" s="338">
        <f t="shared" si="629"/>
        <v>6.2527760746888816E-13</v>
      </c>
      <c r="DG77" s="338">
        <f t="shared" ref="DG77:EL77" si="630">+DG34+DG40-DG33</f>
        <v>0</v>
      </c>
      <c r="DH77" s="338">
        <f t="shared" si="630"/>
        <v>-9.0949470177292824E-13</v>
      </c>
      <c r="DI77" s="338">
        <f t="shared" si="630"/>
        <v>0</v>
      </c>
      <c r="DJ77" s="338">
        <f t="shared" si="630"/>
        <v>0</v>
      </c>
      <c r="DK77" s="338">
        <f t="shared" si="630"/>
        <v>0</v>
      </c>
      <c r="DL77" s="338">
        <f t="shared" si="630"/>
        <v>-4.8316906031686813E-13</v>
      </c>
      <c r="DM77" s="338">
        <f t="shared" si="630"/>
        <v>-6.2527760746888816E-13</v>
      </c>
      <c r="DN77" s="338">
        <f t="shared" si="630"/>
        <v>0</v>
      </c>
      <c r="DO77" s="338">
        <f t="shared" si="630"/>
        <v>1.1368683772161603E-12</v>
      </c>
      <c r="DP77" s="338">
        <f t="shared" si="630"/>
        <v>0</v>
      </c>
      <c r="DQ77" s="338">
        <f t="shared" si="630"/>
        <v>6.8212102632969618E-13</v>
      </c>
      <c r="DR77" s="338">
        <f t="shared" si="630"/>
        <v>-2.0747847884194925E-12</v>
      </c>
      <c r="DS77" s="338">
        <f t="shared" si="630"/>
        <v>1.8474111129762605E-13</v>
      </c>
      <c r="DT77" s="338">
        <f t="shared" si="630"/>
        <v>8.5265128291212022E-13</v>
      </c>
      <c r="DU77" s="338">
        <f t="shared" si="630"/>
        <v>-5.6843418860808015E-13</v>
      </c>
      <c r="DV77" s="338">
        <f t="shared" si="630"/>
        <v>-2.2737367544323206E-13</v>
      </c>
      <c r="DW77" s="338">
        <f t="shared" si="630"/>
        <v>0</v>
      </c>
      <c r="DX77" s="338">
        <f t="shared" si="630"/>
        <v>-7.673861546209082E-13</v>
      </c>
      <c r="DY77" s="338">
        <f t="shared" si="630"/>
        <v>-1.3073986337985843E-12</v>
      </c>
      <c r="DZ77" s="338">
        <f t="shared" si="630"/>
        <v>0</v>
      </c>
      <c r="EA77" s="338">
        <f t="shared" si="630"/>
        <v>-9.6633812063373625E-13</v>
      </c>
      <c r="EB77" s="338">
        <f t="shared" si="630"/>
        <v>1.1937117960769683E-12</v>
      </c>
      <c r="EC77" s="338">
        <f t="shared" si="630"/>
        <v>-3.4106051316484809E-13</v>
      </c>
      <c r="ED77" s="338">
        <f t="shared" si="630"/>
        <v>-1.4210854715202004E-12</v>
      </c>
      <c r="EE77" s="338">
        <f t="shared" si="630"/>
        <v>1.2505552149377763E-12</v>
      </c>
      <c r="EF77" s="338">
        <f t="shared" si="630"/>
        <v>0</v>
      </c>
      <c r="EG77" s="338">
        <f t="shared" si="630"/>
        <v>0</v>
      </c>
      <c r="EH77" s="338">
        <f t="shared" si="630"/>
        <v>-1.1368683772161603E-13</v>
      </c>
      <c r="EI77" s="338">
        <f t="shared" si="630"/>
        <v>2.6716406864579767E-12</v>
      </c>
      <c r="EJ77" s="338">
        <f t="shared" si="630"/>
        <v>-1.0231815394945443E-12</v>
      </c>
      <c r="EK77" s="338">
        <f t="shared" si="630"/>
        <v>0</v>
      </c>
      <c r="EL77" s="338">
        <f t="shared" si="630"/>
        <v>0</v>
      </c>
      <c r="EM77" s="338">
        <f t="shared" ref="EM77:EX77" si="631">+EM34+EM40-EM33</f>
        <v>0</v>
      </c>
      <c r="EN77" s="338">
        <f t="shared" si="631"/>
        <v>2.0463630789890885E-12</v>
      </c>
      <c r="EO77" s="338">
        <f t="shared" si="631"/>
        <v>-6.2527760746888816E-13</v>
      </c>
      <c r="EP77" s="338">
        <f t="shared" si="631"/>
        <v>0</v>
      </c>
      <c r="EQ77" s="338">
        <f t="shared" si="631"/>
        <v>0</v>
      </c>
      <c r="ER77" s="338">
        <f t="shared" si="631"/>
        <v>0</v>
      </c>
      <c r="ES77" s="338">
        <f t="shared" si="631"/>
        <v>0</v>
      </c>
      <c r="ET77" s="338">
        <f t="shared" si="631"/>
        <v>0</v>
      </c>
      <c r="EU77" s="338">
        <f t="shared" si="631"/>
        <v>2.0463630789890885E-12</v>
      </c>
      <c r="EV77" s="338">
        <f t="shared" si="631"/>
        <v>-2.1600499167107046E-12</v>
      </c>
      <c r="EW77" s="338">
        <f t="shared" si="631"/>
        <v>0</v>
      </c>
      <c r="EX77" s="338">
        <f t="shared" si="631"/>
        <v>0</v>
      </c>
      <c r="EY77" s="338">
        <f t="shared" ref="EY77:FC77" si="632">+EY34+EY40-EY33</f>
        <v>0</v>
      </c>
      <c r="EZ77" s="338">
        <f t="shared" si="632"/>
        <v>-1.5347723092418164E-12</v>
      </c>
      <c r="FA77" s="338">
        <f t="shared" si="632"/>
        <v>2.7284841053187847E-12</v>
      </c>
      <c r="FB77" s="338">
        <f t="shared" si="632"/>
        <v>-1.1937117960769683E-12</v>
      </c>
      <c r="FC77" s="338">
        <f t="shared" si="632"/>
        <v>-1.2505552149377763E-12</v>
      </c>
      <c r="FD77" s="338">
        <f t="shared" ref="FD77:FR77" si="633">+FD34+FD40-FD33</f>
        <v>2.7569058147491887E-12</v>
      </c>
      <c r="FE77" s="338">
        <f t="shared" si="633"/>
        <v>6.8212102632969618E-13</v>
      </c>
      <c r="FF77" s="338">
        <f t="shared" si="633"/>
        <v>-1.1368683772161603E-12</v>
      </c>
      <c r="FG77" s="338">
        <f t="shared" si="633"/>
        <v>0</v>
      </c>
      <c r="FH77" s="338">
        <f t="shared" si="633"/>
        <v>-2.5579538487363607E-13</v>
      </c>
      <c r="FI77" s="338">
        <f t="shared" si="633"/>
        <v>-7.673861546209082E-13</v>
      </c>
      <c r="FJ77" s="338">
        <f t="shared" si="633"/>
        <v>0</v>
      </c>
      <c r="FK77" s="338">
        <f t="shared" si="633"/>
        <v>-1.7053025658242404E-12</v>
      </c>
      <c r="FL77" s="338">
        <f t="shared" si="633"/>
        <v>-7.1054273576010019E-13</v>
      </c>
      <c r="FM77" s="338">
        <f t="shared" si="633"/>
        <v>1.0231815394945443E-12</v>
      </c>
      <c r="FN77" s="338">
        <f t="shared" si="633"/>
        <v>0</v>
      </c>
      <c r="FO77" s="338">
        <f t="shared" si="633"/>
        <v>-7.3896444519050419E-13</v>
      </c>
      <c r="FP77" s="338">
        <f t="shared" si="633"/>
        <v>2.0889956431346945E-12</v>
      </c>
      <c r="FQ77" s="338">
        <f t="shared" si="633"/>
        <v>-1.4779288903810084E-12</v>
      </c>
      <c r="FR77" s="338">
        <f t="shared" si="633"/>
        <v>-4.9737991503207013E-13</v>
      </c>
      <c r="FS77" s="338">
        <f t="shared" ref="FS77" si="634">+FS34+FS40-FS33</f>
        <v>0</v>
      </c>
      <c r="FT77" s="338">
        <f t="shared" ref="FT77:FU77" si="635">+FT34+FT40-FT33</f>
        <v>1.1368683772161603E-13</v>
      </c>
      <c r="FU77" s="338">
        <f t="shared" si="635"/>
        <v>-9.0949470177292824E-13</v>
      </c>
      <c r="FV77" s="338">
        <f t="shared" ref="FV77:FW77" si="636">+FV34+FV40-FV33</f>
        <v>2.2737367544323206E-12</v>
      </c>
      <c r="FW77" s="338">
        <f t="shared" si="636"/>
        <v>0</v>
      </c>
      <c r="FX77" s="338">
        <f t="shared" ref="FX77:FY77" si="637">+FX34+FX40-FX33</f>
        <v>-1.1368683772161603E-12</v>
      </c>
      <c r="FY77" s="338">
        <f t="shared" si="637"/>
        <v>0</v>
      </c>
      <c r="FZ77" s="338">
        <f t="shared" ref="FZ77:GA77" si="638">+FZ34+FZ40-FZ33</f>
        <v>0</v>
      </c>
      <c r="GA77" s="338">
        <f t="shared" si="638"/>
        <v>5.1159076974727213E-13</v>
      </c>
      <c r="GB77" s="338">
        <f t="shared" ref="GB77:GC77" si="639">+GB34+GB40-GB33</f>
        <v>0</v>
      </c>
      <c r="GC77" s="338">
        <f t="shared" si="639"/>
        <v>-3.979039320256561E-13</v>
      </c>
      <c r="GD77" s="338">
        <f t="shared" ref="GD77:GG77" si="640">+GD34+GD40-GD33</f>
        <v>1.8189894035458565E-12</v>
      </c>
      <c r="GE77" s="338">
        <f t="shared" si="640"/>
        <v>-1.8758328224066645E-12</v>
      </c>
      <c r="GF77" s="338">
        <f t="shared" si="640"/>
        <v>1.5347723092418164E-12</v>
      </c>
      <c r="GG77" s="338">
        <f t="shared" si="640"/>
        <v>-4.5474735088646412E-13</v>
      </c>
      <c r="GH77" s="338">
        <f t="shared" ref="GH77" si="641">+GH34+GH40-GH33</f>
        <v>0</v>
      </c>
    </row>
    <row r="78" spans="2:190" s="215" customFormat="1">
      <c r="B78" s="292" t="s">
        <v>7</v>
      </c>
      <c r="C78" s="345" t="s">
        <v>6</v>
      </c>
      <c r="D78" s="338">
        <f t="shared" ref="D78:M78" si="642">+D34-(D35+D37+D38+FB493)</f>
        <v>0</v>
      </c>
      <c r="E78" s="338">
        <f t="shared" si="642"/>
        <v>0</v>
      </c>
      <c r="F78" s="338">
        <f t="shared" si="642"/>
        <v>0</v>
      </c>
      <c r="G78" s="338">
        <f t="shared" si="642"/>
        <v>0</v>
      </c>
      <c r="H78" s="338">
        <f t="shared" si="642"/>
        <v>0</v>
      </c>
      <c r="I78" s="338">
        <f t="shared" si="642"/>
        <v>0</v>
      </c>
      <c r="J78" s="338">
        <f t="shared" si="642"/>
        <v>0</v>
      </c>
      <c r="K78" s="338">
        <f t="shared" si="642"/>
        <v>0</v>
      </c>
      <c r="L78" s="338">
        <f t="shared" si="642"/>
        <v>0</v>
      </c>
      <c r="M78" s="338">
        <f t="shared" si="642"/>
        <v>0</v>
      </c>
      <c r="N78" s="338"/>
      <c r="O78" s="338">
        <f t="shared" ref="O78:AT78" si="643">+O11-O23-O34</f>
        <v>0</v>
      </c>
      <c r="P78" s="338">
        <f t="shared" si="643"/>
        <v>0</v>
      </c>
      <c r="Q78" s="338">
        <f t="shared" si="643"/>
        <v>0</v>
      </c>
      <c r="R78" s="338">
        <f t="shared" si="643"/>
        <v>0</v>
      </c>
      <c r="S78" s="338">
        <f t="shared" si="643"/>
        <v>0</v>
      </c>
      <c r="T78" s="338">
        <f t="shared" si="643"/>
        <v>0</v>
      </c>
      <c r="U78" s="338">
        <f t="shared" si="643"/>
        <v>0</v>
      </c>
      <c r="V78" s="338">
        <f t="shared" si="643"/>
        <v>0</v>
      </c>
      <c r="W78" s="338">
        <f t="shared" si="643"/>
        <v>0</v>
      </c>
      <c r="X78" s="338">
        <f t="shared" si="643"/>
        <v>0</v>
      </c>
      <c r="Y78" s="338">
        <f t="shared" si="643"/>
        <v>0</v>
      </c>
      <c r="Z78" s="338">
        <f t="shared" si="643"/>
        <v>0</v>
      </c>
      <c r="AA78" s="338">
        <f t="shared" si="643"/>
        <v>0</v>
      </c>
      <c r="AB78" s="338">
        <f t="shared" si="643"/>
        <v>0</v>
      </c>
      <c r="AC78" s="338">
        <f t="shared" si="643"/>
        <v>0</v>
      </c>
      <c r="AD78" s="338">
        <f t="shared" si="643"/>
        <v>0</v>
      </c>
      <c r="AE78" s="338">
        <f t="shared" si="643"/>
        <v>0</v>
      </c>
      <c r="AF78" s="338">
        <f t="shared" si="643"/>
        <v>0</v>
      </c>
      <c r="AG78" s="338">
        <f t="shared" si="643"/>
        <v>0</v>
      </c>
      <c r="AH78" s="338">
        <f t="shared" si="643"/>
        <v>0</v>
      </c>
      <c r="AI78" s="338">
        <f t="shared" si="643"/>
        <v>1.1368683772161603E-13</v>
      </c>
      <c r="AJ78" s="338">
        <f t="shared" si="643"/>
        <v>0</v>
      </c>
      <c r="AK78" s="338">
        <f t="shared" si="643"/>
        <v>0</v>
      </c>
      <c r="AL78" s="338">
        <f t="shared" si="643"/>
        <v>0</v>
      </c>
      <c r="AM78" s="338">
        <f t="shared" si="643"/>
        <v>1.1368683772161603E-13</v>
      </c>
      <c r="AN78" s="338">
        <f t="shared" si="643"/>
        <v>0</v>
      </c>
      <c r="AO78" s="338">
        <f t="shared" si="643"/>
        <v>0</v>
      </c>
      <c r="AP78" s="338">
        <f t="shared" si="643"/>
        <v>0</v>
      </c>
      <c r="AQ78" s="338">
        <f t="shared" si="643"/>
        <v>0</v>
      </c>
      <c r="AR78" s="338">
        <f t="shared" si="643"/>
        <v>0</v>
      </c>
      <c r="AS78" s="338">
        <f t="shared" si="643"/>
        <v>0</v>
      </c>
      <c r="AT78" s="338">
        <f t="shared" si="643"/>
        <v>0</v>
      </c>
      <c r="AU78" s="338"/>
      <c r="AV78" s="338"/>
      <c r="AW78" s="338"/>
      <c r="AX78" s="338"/>
      <c r="AY78" s="338"/>
      <c r="AZ78" s="338"/>
      <c r="BA78" s="338"/>
      <c r="BB78" s="338"/>
      <c r="BC78" s="338"/>
      <c r="BD78" s="338"/>
      <c r="BE78" s="338"/>
      <c r="BF78" s="338"/>
      <c r="BG78" s="338">
        <f t="shared" ref="BG78:BZ78" si="644">+BG34-(BG35+BG37+BG38+BG493)</f>
        <v>0</v>
      </c>
      <c r="BH78" s="338">
        <f t="shared" si="644"/>
        <v>0</v>
      </c>
      <c r="BI78" s="338">
        <f t="shared" si="644"/>
        <v>0</v>
      </c>
      <c r="BJ78" s="338">
        <f t="shared" si="644"/>
        <v>0</v>
      </c>
      <c r="BK78" s="338">
        <f t="shared" si="644"/>
        <v>0</v>
      </c>
      <c r="BL78" s="338">
        <f t="shared" si="644"/>
        <v>0</v>
      </c>
      <c r="BM78" s="338">
        <f t="shared" si="644"/>
        <v>-1.1368683772161603E-13</v>
      </c>
      <c r="BN78" s="338">
        <f t="shared" si="644"/>
        <v>0</v>
      </c>
      <c r="BO78" s="338">
        <f t="shared" si="644"/>
        <v>0</v>
      </c>
      <c r="BP78" s="338">
        <f t="shared" si="644"/>
        <v>0</v>
      </c>
      <c r="BQ78" s="338">
        <f t="shared" si="644"/>
        <v>0</v>
      </c>
      <c r="BR78" s="338">
        <f t="shared" si="644"/>
        <v>0</v>
      </c>
      <c r="BS78" s="338">
        <f t="shared" si="644"/>
        <v>0</v>
      </c>
      <c r="BT78" s="338">
        <f t="shared" si="644"/>
        <v>0</v>
      </c>
      <c r="BU78" s="338">
        <f t="shared" si="644"/>
        <v>0</v>
      </c>
      <c r="BV78" s="338">
        <f t="shared" si="644"/>
        <v>0</v>
      </c>
      <c r="BW78" s="338">
        <f t="shared" si="644"/>
        <v>1.1368683772161603E-13</v>
      </c>
      <c r="BX78" s="338">
        <f t="shared" si="644"/>
        <v>0</v>
      </c>
      <c r="BY78" s="338">
        <f t="shared" si="644"/>
        <v>0</v>
      </c>
      <c r="BZ78" s="338">
        <f t="shared" si="644"/>
        <v>0</v>
      </c>
      <c r="CA78" s="338">
        <f t="shared" ref="CA78:DF78" si="645">+CA34-(CA35+CA37+CA38+CA493)</f>
        <v>0</v>
      </c>
      <c r="CB78" s="338">
        <f t="shared" si="645"/>
        <v>0</v>
      </c>
      <c r="CC78" s="338">
        <f t="shared" si="645"/>
        <v>0</v>
      </c>
      <c r="CD78" s="338">
        <f t="shared" si="645"/>
        <v>0</v>
      </c>
      <c r="CE78" s="338">
        <f t="shared" si="645"/>
        <v>0</v>
      </c>
      <c r="CF78" s="338">
        <f t="shared" si="645"/>
        <v>0</v>
      </c>
      <c r="CG78" s="338">
        <f t="shared" si="645"/>
        <v>0</v>
      </c>
      <c r="CH78" s="338">
        <f t="shared" si="645"/>
        <v>0</v>
      </c>
      <c r="CI78" s="338">
        <f t="shared" si="645"/>
        <v>0</v>
      </c>
      <c r="CJ78" s="338">
        <f t="shared" si="645"/>
        <v>0</v>
      </c>
      <c r="CK78" s="338">
        <f t="shared" si="645"/>
        <v>0</v>
      </c>
      <c r="CL78" s="338">
        <f t="shared" si="645"/>
        <v>0</v>
      </c>
      <c r="CM78" s="338">
        <f t="shared" si="645"/>
        <v>0</v>
      </c>
      <c r="CN78" s="338">
        <f t="shared" si="645"/>
        <v>0</v>
      </c>
      <c r="CO78" s="338">
        <f t="shared" si="645"/>
        <v>0</v>
      </c>
      <c r="CP78" s="338">
        <f t="shared" si="645"/>
        <v>0</v>
      </c>
      <c r="CQ78" s="338">
        <f t="shared" si="645"/>
        <v>0</v>
      </c>
      <c r="CR78" s="338">
        <f t="shared" si="645"/>
        <v>0</v>
      </c>
      <c r="CS78" s="338">
        <f t="shared" si="645"/>
        <v>0</v>
      </c>
      <c r="CT78" s="338">
        <f t="shared" si="645"/>
        <v>1.1368683772161603E-13</v>
      </c>
      <c r="CU78" s="338">
        <f t="shared" si="645"/>
        <v>0</v>
      </c>
      <c r="CV78" s="338">
        <f t="shared" si="645"/>
        <v>0</v>
      </c>
      <c r="CW78" s="338">
        <f t="shared" si="645"/>
        <v>0</v>
      </c>
      <c r="CX78" s="338">
        <f t="shared" si="645"/>
        <v>0</v>
      </c>
      <c r="CY78" s="338">
        <f t="shared" si="645"/>
        <v>0</v>
      </c>
      <c r="CZ78" s="338">
        <f t="shared" si="645"/>
        <v>0</v>
      </c>
      <c r="DA78" s="338">
        <f t="shared" si="645"/>
        <v>0</v>
      </c>
      <c r="DB78" s="338">
        <f t="shared" si="645"/>
        <v>0</v>
      </c>
      <c r="DC78" s="338">
        <f t="shared" si="645"/>
        <v>0</v>
      </c>
      <c r="DD78" s="338">
        <f t="shared" si="645"/>
        <v>0</v>
      </c>
      <c r="DE78" s="338">
        <f t="shared" si="645"/>
        <v>0</v>
      </c>
      <c r="DF78" s="338">
        <f t="shared" si="645"/>
        <v>0</v>
      </c>
      <c r="DG78" s="338">
        <f t="shared" ref="DG78:EL78" si="646">+DG34-(DG35+DG37+DG38+DG493)</f>
        <v>0</v>
      </c>
      <c r="DH78" s="338">
        <f t="shared" si="646"/>
        <v>0</v>
      </c>
      <c r="DI78" s="338">
        <f t="shared" si="646"/>
        <v>0</v>
      </c>
      <c r="DJ78" s="338">
        <f t="shared" si="646"/>
        <v>0</v>
      </c>
      <c r="DK78" s="338">
        <f t="shared" si="646"/>
        <v>0</v>
      </c>
      <c r="DL78" s="338">
        <f t="shared" si="646"/>
        <v>-5.6843418860808015E-14</v>
      </c>
      <c r="DM78" s="338">
        <f t="shared" si="646"/>
        <v>0</v>
      </c>
      <c r="DN78" s="338">
        <f t="shared" si="646"/>
        <v>0</v>
      </c>
      <c r="DO78" s="338">
        <f t="shared" si="646"/>
        <v>0</v>
      </c>
      <c r="DP78" s="338">
        <f t="shared" si="646"/>
        <v>0</v>
      </c>
      <c r="DQ78" s="338">
        <f t="shared" si="646"/>
        <v>0</v>
      </c>
      <c r="DR78" s="338">
        <f t="shared" si="646"/>
        <v>1.1368683772161603E-13</v>
      </c>
      <c r="DS78" s="338">
        <f t="shared" si="646"/>
        <v>0</v>
      </c>
      <c r="DT78" s="338">
        <f t="shared" si="646"/>
        <v>0</v>
      </c>
      <c r="DU78" s="338">
        <f t="shared" si="646"/>
        <v>0</v>
      </c>
      <c r="DV78" s="338">
        <f t="shared" si="646"/>
        <v>0</v>
      </c>
      <c r="DW78" s="338">
        <f t="shared" si="646"/>
        <v>0</v>
      </c>
      <c r="DX78" s="338">
        <f t="shared" si="646"/>
        <v>0</v>
      </c>
      <c r="DY78" s="338">
        <f t="shared" si="646"/>
        <v>0</v>
      </c>
      <c r="DZ78" s="338">
        <f t="shared" si="646"/>
        <v>0</v>
      </c>
      <c r="EA78" s="338">
        <f t="shared" si="646"/>
        <v>0</v>
      </c>
      <c r="EB78" s="338">
        <f t="shared" si="646"/>
        <v>0</v>
      </c>
      <c r="EC78" s="338">
        <f t="shared" si="646"/>
        <v>-4.5474735088646412E-13</v>
      </c>
      <c r="ED78" s="338">
        <f t="shared" si="646"/>
        <v>0</v>
      </c>
      <c r="EE78" s="338">
        <f t="shared" si="646"/>
        <v>0</v>
      </c>
      <c r="EF78" s="338">
        <f t="shared" si="646"/>
        <v>0</v>
      </c>
      <c r="EG78" s="338">
        <f t="shared" si="646"/>
        <v>0</v>
      </c>
      <c r="EH78" s="338">
        <f t="shared" si="646"/>
        <v>0</v>
      </c>
      <c r="EI78" s="338">
        <f t="shared" si="646"/>
        <v>0</v>
      </c>
      <c r="EJ78" s="338">
        <f t="shared" si="646"/>
        <v>0</v>
      </c>
      <c r="EK78" s="338">
        <f t="shared" si="646"/>
        <v>0</v>
      </c>
      <c r="EL78" s="338">
        <f t="shared" si="646"/>
        <v>0</v>
      </c>
      <c r="EM78" s="338">
        <f t="shared" ref="EM78:EX78" si="647">+EM34-(EM35+EM37+EM38+EM493)</f>
        <v>0</v>
      </c>
      <c r="EN78" s="338">
        <f t="shared" si="647"/>
        <v>0</v>
      </c>
      <c r="EO78" s="338">
        <f t="shared" si="647"/>
        <v>0</v>
      </c>
      <c r="EP78" s="338">
        <f t="shared" si="647"/>
        <v>0</v>
      </c>
      <c r="EQ78" s="338">
        <f t="shared" si="647"/>
        <v>0</v>
      </c>
      <c r="ER78" s="338">
        <f t="shared" si="647"/>
        <v>0</v>
      </c>
      <c r="ES78" s="338">
        <f t="shared" si="647"/>
        <v>0</v>
      </c>
      <c r="ET78" s="338">
        <f t="shared" si="647"/>
        <v>0</v>
      </c>
      <c r="EU78" s="338">
        <f t="shared" si="647"/>
        <v>0</v>
      </c>
      <c r="EV78" s="338">
        <f t="shared" si="647"/>
        <v>0</v>
      </c>
      <c r="EW78" s="338">
        <f t="shared" si="647"/>
        <v>0</v>
      </c>
      <c r="EX78" s="338">
        <f t="shared" si="647"/>
        <v>0</v>
      </c>
      <c r="EY78" s="338">
        <f t="shared" ref="EY78:FC78" si="648">+EY34-(EY35+EY37+EY38+EY493)</f>
        <v>0</v>
      </c>
      <c r="EZ78" s="338">
        <f t="shared" si="648"/>
        <v>0</v>
      </c>
      <c r="FA78" s="338">
        <f t="shared" si="648"/>
        <v>9.9475983006414026E-14</v>
      </c>
      <c r="FB78" s="338">
        <f t="shared" si="648"/>
        <v>0</v>
      </c>
      <c r="FC78" s="338">
        <f t="shared" si="648"/>
        <v>0</v>
      </c>
      <c r="FD78" s="338">
        <f t="shared" ref="FD78:FR78" si="649">+FD34-(FD35+FD37+FD38+FD493)</f>
        <v>0</v>
      </c>
      <c r="FE78" s="338">
        <f t="shared" si="649"/>
        <v>0</v>
      </c>
      <c r="FF78" s="338">
        <f t="shared" si="649"/>
        <v>0</v>
      </c>
      <c r="FG78" s="338">
        <f t="shared" si="649"/>
        <v>0</v>
      </c>
      <c r="FH78" s="338">
        <f t="shared" si="649"/>
        <v>0</v>
      </c>
      <c r="FI78" s="338">
        <f t="shared" si="649"/>
        <v>8.5265128291212022E-14</v>
      </c>
      <c r="FJ78" s="338">
        <f t="shared" si="649"/>
        <v>0</v>
      </c>
      <c r="FK78" s="338">
        <f t="shared" si="649"/>
        <v>0</v>
      </c>
      <c r="FL78" s="338">
        <f t="shared" si="649"/>
        <v>0</v>
      </c>
      <c r="FM78" s="338">
        <f t="shared" si="649"/>
        <v>0</v>
      </c>
      <c r="FN78" s="338">
        <f t="shared" si="649"/>
        <v>0</v>
      </c>
      <c r="FO78" s="338">
        <f t="shared" si="649"/>
        <v>0</v>
      </c>
      <c r="FP78" s="338">
        <f t="shared" si="649"/>
        <v>0</v>
      </c>
      <c r="FQ78" s="338">
        <f t="shared" si="649"/>
        <v>0</v>
      </c>
      <c r="FR78" s="338">
        <f t="shared" si="649"/>
        <v>0</v>
      </c>
      <c r="FS78" s="338">
        <f t="shared" ref="FS78" si="650">+FS34-(FS35+FS37+FS38+FS493)</f>
        <v>0</v>
      </c>
      <c r="FT78" s="338">
        <f t="shared" ref="FT78:FU78" si="651">+FT34-(FT35+FT37+FT38+FT493)</f>
        <v>-5.6843418860808015E-14</v>
      </c>
      <c r="FU78" s="338">
        <f t="shared" si="651"/>
        <v>0</v>
      </c>
      <c r="FV78" s="338">
        <f t="shared" ref="FV78:FW78" si="652">+FV34-(FV35+FV37+FV38+FV493)</f>
        <v>0</v>
      </c>
      <c r="FW78" s="338">
        <f t="shared" si="652"/>
        <v>0</v>
      </c>
      <c r="FX78" s="338">
        <f t="shared" ref="FX78:FY78" si="653">+FX34-(FX35+FX37+FX38+FX493)</f>
        <v>0</v>
      </c>
      <c r="FY78" s="338">
        <f t="shared" si="653"/>
        <v>0</v>
      </c>
      <c r="FZ78" s="338">
        <f t="shared" ref="FZ78:GA78" si="654">+FZ34-(FZ35+FZ37+FZ38+FZ493)</f>
        <v>0</v>
      </c>
      <c r="GA78" s="338">
        <f t="shared" si="654"/>
        <v>0</v>
      </c>
      <c r="GB78" s="338">
        <f t="shared" ref="GB78:GC78" si="655">+GB34-(GB35+GB37+GB38+GB493)</f>
        <v>0</v>
      </c>
      <c r="GC78" s="338">
        <f t="shared" si="655"/>
        <v>0</v>
      </c>
      <c r="GD78" s="338">
        <f t="shared" ref="GD78:GG78" si="656">+GD34-(GD35+GD37+GD38+GD493)</f>
        <v>0</v>
      </c>
      <c r="GE78" s="338">
        <f t="shared" si="656"/>
        <v>0</v>
      </c>
      <c r="GF78" s="338">
        <f t="shared" si="656"/>
        <v>0</v>
      </c>
      <c r="GG78" s="338">
        <f t="shared" si="656"/>
        <v>0</v>
      </c>
      <c r="GH78" s="338">
        <f t="shared" ref="GH78" si="657">+GH34-(GH35+GH37+GH38+GH493)</f>
        <v>0</v>
      </c>
    </row>
    <row r="79" spans="2:190" s="215" customFormat="1">
      <c r="B79" s="293" t="s">
        <v>8</v>
      </c>
      <c r="C79" s="343" t="s">
        <v>6</v>
      </c>
      <c r="D79" s="338">
        <f t="shared" ref="D79:K79" si="658">+D33-(D34+D40+D41)</f>
        <v>0</v>
      </c>
      <c r="E79" s="338">
        <f t="shared" si="658"/>
        <v>0</v>
      </c>
      <c r="F79" s="338">
        <f t="shared" si="658"/>
        <v>0</v>
      </c>
      <c r="G79" s="338">
        <f t="shared" si="658"/>
        <v>0</v>
      </c>
      <c r="H79" s="338">
        <f t="shared" si="658"/>
        <v>0</v>
      </c>
      <c r="I79" s="338">
        <f t="shared" si="658"/>
        <v>0</v>
      </c>
      <c r="J79" s="338">
        <f t="shared" si="658"/>
        <v>0</v>
      </c>
      <c r="K79" s="338">
        <f t="shared" si="658"/>
        <v>0</v>
      </c>
      <c r="L79" s="338">
        <f t="shared" ref="L79:M79" si="659">+L33-(L34+L40+L41)</f>
        <v>-2.0463630789890885E-12</v>
      </c>
      <c r="M79" s="338">
        <f t="shared" si="659"/>
        <v>7.9580786405131221E-13</v>
      </c>
      <c r="N79" s="338"/>
      <c r="O79" s="338">
        <f t="shared" ref="O79:AT79" si="660">+O12-O24-O35</f>
        <v>0</v>
      </c>
      <c r="P79" s="338">
        <f t="shared" si="660"/>
        <v>0</v>
      </c>
      <c r="Q79" s="338">
        <f t="shared" si="660"/>
        <v>0</v>
      </c>
      <c r="R79" s="338">
        <f t="shared" si="660"/>
        <v>0</v>
      </c>
      <c r="S79" s="338">
        <f t="shared" si="660"/>
        <v>0</v>
      </c>
      <c r="T79" s="338">
        <f t="shared" si="660"/>
        <v>0</v>
      </c>
      <c r="U79" s="338">
        <f t="shared" si="660"/>
        <v>0</v>
      </c>
      <c r="V79" s="338">
        <f t="shared" si="660"/>
        <v>0</v>
      </c>
      <c r="W79" s="338">
        <f t="shared" si="660"/>
        <v>0</v>
      </c>
      <c r="X79" s="338">
        <f t="shared" si="660"/>
        <v>0</v>
      </c>
      <c r="Y79" s="338">
        <f t="shared" si="660"/>
        <v>0</v>
      </c>
      <c r="Z79" s="338">
        <f t="shared" si="660"/>
        <v>0</v>
      </c>
      <c r="AA79" s="338">
        <f t="shared" si="660"/>
        <v>0</v>
      </c>
      <c r="AB79" s="338">
        <f t="shared" si="660"/>
        <v>0</v>
      </c>
      <c r="AC79" s="338">
        <f t="shared" si="660"/>
        <v>0</v>
      </c>
      <c r="AD79" s="338">
        <f t="shared" si="660"/>
        <v>0</v>
      </c>
      <c r="AE79" s="338">
        <f t="shared" si="660"/>
        <v>0</v>
      </c>
      <c r="AF79" s="338">
        <f t="shared" si="660"/>
        <v>0</v>
      </c>
      <c r="AG79" s="338">
        <f t="shared" si="660"/>
        <v>0</v>
      </c>
      <c r="AH79" s="338">
        <f t="shared" si="660"/>
        <v>0</v>
      </c>
      <c r="AI79" s="338">
        <f t="shared" si="660"/>
        <v>0</v>
      </c>
      <c r="AJ79" s="338">
        <f t="shared" si="660"/>
        <v>0</v>
      </c>
      <c r="AK79" s="338">
        <f t="shared" si="660"/>
        <v>0</v>
      </c>
      <c r="AL79" s="338">
        <f t="shared" si="660"/>
        <v>0</v>
      </c>
      <c r="AM79" s="338">
        <f t="shared" si="660"/>
        <v>0</v>
      </c>
      <c r="AN79" s="338">
        <f t="shared" si="660"/>
        <v>0</v>
      </c>
      <c r="AO79" s="338">
        <f t="shared" si="660"/>
        <v>0</v>
      </c>
      <c r="AP79" s="338">
        <f t="shared" si="660"/>
        <v>0</v>
      </c>
      <c r="AQ79" s="338">
        <f t="shared" si="660"/>
        <v>0</v>
      </c>
      <c r="AR79" s="338">
        <f t="shared" si="660"/>
        <v>0</v>
      </c>
      <c r="AS79" s="338">
        <f t="shared" si="660"/>
        <v>0</v>
      </c>
      <c r="AT79" s="338">
        <f t="shared" si="660"/>
        <v>0</v>
      </c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>
        <f t="shared" ref="BG79:BZ79" si="661">+BG33-(BG34+BG40+BG41)</f>
        <v>-6.8212102632969618E-13</v>
      </c>
      <c r="BH79" s="338">
        <f t="shared" si="661"/>
        <v>5.6843418860808015E-13</v>
      </c>
      <c r="BI79" s="338">
        <f t="shared" si="661"/>
        <v>-5.6843418860808015E-13</v>
      </c>
      <c r="BJ79" s="338">
        <f t="shared" si="661"/>
        <v>0</v>
      </c>
      <c r="BK79" s="338">
        <f t="shared" si="661"/>
        <v>7.531752999057062E-13</v>
      </c>
      <c r="BL79" s="338">
        <f t="shared" si="661"/>
        <v>0</v>
      </c>
      <c r="BM79" s="338">
        <f t="shared" si="661"/>
        <v>-2.1316282072803006E-13</v>
      </c>
      <c r="BN79" s="338">
        <f t="shared" si="661"/>
        <v>0</v>
      </c>
      <c r="BO79" s="338">
        <f t="shared" si="661"/>
        <v>0</v>
      </c>
      <c r="BP79" s="338">
        <f t="shared" si="661"/>
        <v>1.3642420526593924E-12</v>
      </c>
      <c r="BQ79" s="338">
        <f t="shared" si="661"/>
        <v>-1.8189894035458565E-12</v>
      </c>
      <c r="BR79" s="338">
        <f t="shared" si="661"/>
        <v>0</v>
      </c>
      <c r="BS79" s="338">
        <f t="shared" si="661"/>
        <v>0</v>
      </c>
      <c r="BT79" s="338">
        <f t="shared" si="661"/>
        <v>0</v>
      </c>
      <c r="BU79" s="338">
        <f t="shared" si="661"/>
        <v>0</v>
      </c>
      <c r="BV79" s="338">
        <f t="shared" si="661"/>
        <v>1.1084466677857563E-12</v>
      </c>
      <c r="BW79" s="338">
        <f t="shared" si="661"/>
        <v>5.6843418860808015E-14</v>
      </c>
      <c r="BX79" s="338">
        <f t="shared" si="661"/>
        <v>0</v>
      </c>
      <c r="BY79" s="338">
        <f t="shared" si="661"/>
        <v>-5.1159076974727213E-13</v>
      </c>
      <c r="BZ79" s="338">
        <f t="shared" si="661"/>
        <v>0</v>
      </c>
      <c r="CA79" s="338">
        <f t="shared" ref="CA79:DF79" si="662">+CA33-(CA34+CA40+CA41)</f>
        <v>1.1368683772161603E-12</v>
      </c>
      <c r="CB79" s="338">
        <f t="shared" si="662"/>
        <v>0</v>
      </c>
      <c r="CC79" s="338">
        <f t="shared" si="662"/>
        <v>1.1368683772161603E-12</v>
      </c>
      <c r="CD79" s="338">
        <f t="shared" si="662"/>
        <v>0</v>
      </c>
      <c r="CE79" s="338">
        <f t="shared" si="662"/>
        <v>-7.3896444519050419E-13</v>
      </c>
      <c r="CF79" s="338">
        <f t="shared" si="662"/>
        <v>0</v>
      </c>
      <c r="CG79" s="338">
        <f t="shared" si="662"/>
        <v>0</v>
      </c>
      <c r="CH79" s="338">
        <f t="shared" si="662"/>
        <v>0</v>
      </c>
      <c r="CI79" s="338">
        <f t="shared" si="662"/>
        <v>0</v>
      </c>
      <c r="CJ79" s="338">
        <f t="shared" si="662"/>
        <v>1.0516032489249483E-12</v>
      </c>
      <c r="CK79" s="338">
        <f t="shared" si="662"/>
        <v>-1.1368683772161603E-12</v>
      </c>
      <c r="CL79" s="338">
        <f t="shared" si="662"/>
        <v>0</v>
      </c>
      <c r="CM79" s="338">
        <f t="shared" si="662"/>
        <v>0</v>
      </c>
      <c r="CN79" s="338">
        <f t="shared" si="662"/>
        <v>-6.8212102632969618E-13</v>
      </c>
      <c r="CO79" s="338">
        <f t="shared" si="662"/>
        <v>8.5265128291212022E-14</v>
      </c>
      <c r="CP79" s="338">
        <f t="shared" si="662"/>
        <v>0</v>
      </c>
      <c r="CQ79" s="338">
        <f t="shared" si="662"/>
        <v>0</v>
      </c>
      <c r="CR79" s="338">
        <f t="shared" si="662"/>
        <v>0</v>
      </c>
      <c r="CS79" s="338">
        <f t="shared" si="662"/>
        <v>0</v>
      </c>
      <c r="CT79" s="338">
        <f t="shared" si="662"/>
        <v>-3.694822225952521E-13</v>
      </c>
      <c r="CU79" s="338">
        <f t="shared" si="662"/>
        <v>0</v>
      </c>
      <c r="CV79" s="338">
        <f t="shared" si="662"/>
        <v>0</v>
      </c>
      <c r="CW79" s="338">
        <f t="shared" si="662"/>
        <v>7.673861546209082E-13</v>
      </c>
      <c r="CX79" s="338">
        <f t="shared" si="662"/>
        <v>0</v>
      </c>
      <c r="CY79" s="338">
        <f t="shared" si="662"/>
        <v>0</v>
      </c>
      <c r="CZ79" s="338">
        <f t="shared" si="662"/>
        <v>0</v>
      </c>
      <c r="DA79" s="338">
        <f t="shared" si="662"/>
        <v>0</v>
      </c>
      <c r="DB79" s="338">
        <f t="shared" si="662"/>
        <v>0</v>
      </c>
      <c r="DC79" s="338">
        <f t="shared" si="662"/>
        <v>0</v>
      </c>
      <c r="DD79" s="338">
        <f t="shared" si="662"/>
        <v>0</v>
      </c>
      <c r="DE79" s="338">
        <f t="shared" si="662"/>
        <v>0</v>
      </c>
      <c r="DF79" s="338">
        <f t="shared" si="662"/>
        <v>-6.2527760746888816E-13</v>
      </c>
      <c r="DG79" s="338">
        <f t="shared" ref="DG79:EL79" si="663">+DG33-(DG34+DG40+DG41)</f>
        <v>0</v>
      </c>
      <c r="DH79" s="338">
        <f t="shared" si="663"/>
        <v>9.0949470177292824E-13</v>
      </c>
      <c r="DI79" s="338">
        <f t="shared" si="663"/>
        <v>0</v>
      </c>
      <c r="DJ79" s="338">
        <f t="shared" si="663"/>
        <v>0</v>
      </c>
      <c r="DK79" s="338">
        <f t="shared" si="663"/>
        <v>0</v>
      </c>
      <c r="DL79" s="338">
        <f t="shared" si="663"/>
        <v>4.8316906031686813E-13</v>
      </c>
      <c r="DM79" s="338">
        <f t="shared" si="663"/>
        <v>6.2527760746888816E-13</v>
      </c>
      <c r="DN79" s="338">
        <f t="shared" si="663"/>
        <v>0</v>
      </c>
      <c r="DO79" s="338">
        <f t="shared" si="663"/>
        <v>-1.1368683772161603E-12</v>
      </c>
      <c r="DP79" s="338">
        <f t="shared" si="663"/>
        <v>0</v>
      </c>
      <c r="DQ79" s="338">
        <f t="shared" si="663"/>
        <v>-5.6843418860808015E-13</v>
      </c>
      <c r="DR79" s="338">
        <f t="shared" si="663"/>
        <v>2.0747847884194925E-12</v>
      </c>
      <c r="DS79" s="338">
        <f t="shared" si="663"/>
        <v>-1.8474111129762605E-13</v>
      </c>
      <c r="DT79" s="338">
        <f t="shared" si="663"/>
        <v>-5.6843418860808015E-13</v>
      </c>
      <c r="DU79" s="338">
        <f t="shared" si="663"/>
        <v>0</v>
      </c>
      <c r="DV79" s="338">
        <f t="shared" si="663"/>
        <v>2.2737367544323206E-13</v>
      </c>
      <c r="DW79" s="338">
        <f t="shared" si="663"/>
        <v>0</v>
      </c>
      <c r="DX79" s="338">
        <f t="shared" si="663"/>
        <v>1.0018652574217413E-12</v>
      </c>
      <c r="DY79" s="338">
        <f t="shared" si="663"/>
        <v>1.3073986337985843E-12</v>
      </c>
      <c r="DZ79" s="338">
        <f t="shared" si="663"/>
        <v>0</v>
      </c>
      <c r="EA79" s="338">
        <f t="shared" si="663"/>
        <v>9.6633812063373625E-13</v>
      </c>
      <c r="EB79" s="338">
        <f t="shared" si="663"/>
        <v>-1.0231815394945443E-12</v>
      </c>
      <c r="EC79" s="338">
        <f t="shared" si="663"/>
        <v>1.4210854715202004E-13</v>
      </c>
      <c r="ED79" s="338">
        <f t="shared" si="663"/>
        <v>1.4779288903810084E-12</v>
      </c>
      <c r="EE79" s="338">
        <f t="shared" si="663"/>
        <v>-1.1937117960769683E-12</v>
      </c>
      <c r="EF79" s="338">
        <f t="shared" si="663"/>
        <v>0</v>
      </c>
      <c r="EG79" s="338">
        <f t="shared" si="663"/>
        <v>4.5474735088646412E-13</v>
      </c>
      <c r="EH79" s="338">
        <f t="shared" si="663"/>
        <v>2.9132252166164108E-13</v>
      </c>
      <c r="EI79" s="338">
        <f t="shared" si="663"/>
        <v>-2.6147972675971687E-12</v>
      </c>
      <c r="EJ79" s="338">
        <f t="shared" si="663"/>
        <v>9.6633812063373625E-13</v>
      </c>
      <c r="EK79" s="338">
        <f t="shared" si="663"/>
        <v>0</v>
      </c>
      <c r="EL79" s="338">
        <f t="shared" si="663"/>
        <v>0</v>
      </c>
      <c r="EM79" s="338">
        <f t="shared" ref="EM79:EX79" si="664">+EM33-(EM34+EM40+EM41)</f>
        <v>0</v>
      </c>
      <c r="EN79" s="338">
        <f t="shared" si="664"/>
        <v>-2.1600499167107046E-12</v>
      </c>
      <c r="EO79" s="338">
        <f t="shared" si="664"/>
        <v>1.1937117960769683E-12</v>
      </c>
      <c r="EP79" s="338">
        <f t="shared" si="664"/>
        <v>-5.9685589803848416E-13</v>
      </c>
      <c r="EQ79" s="338">
        <f t="shared" si="664"/>
        <v>0</v>
      </c>
      <c r="ER79" s="338">
        <f t="shared" si="664"/>
        <v>0</v>
      </c>
      <c r="ES79" s="338">
        <f t="shared" si="664"/>
        <v>0</v>
      </c>
      <c r="ET79" s="338">
        <f t="shared" si="664"/>
        <v>0</v>
      </c>
      <c r="EU79" s="338">
        <f t="shared" si="664"/>
        <v>-2.0463630789890885E-12</v>
      </c>
      <c r="EV79" s="338">
        <f t="shared" si="664"/>
        <v>2.1600499167107046E-12</v>
      </c>
      <c r="EW79" s="338">
        <f t="shared" si="664"/>
        <v>0</v>
      </c>
      <c r="EX79" s="338">
        <f t="shared" si="664"/>
        <v>0</v>
      </c>
      <c r="EY79" s="338">
        <f t="shared" ref="EY79:FC79" si="665">+EY33-(EY34+EY40+EY41)</f>
        <v>0</v>
      </c>
      <c r="EZ79" s="338">
        <f t="shared" si="665"/>
        <v>1.5347723092418164E-12</v>
      </c>
      <c r="FA79" s="338">
        <f t="shared" si="665"/>
        <v>-2.7284841053187847E-12</v>
      </c>
      <c r="FB79" s="338">
        <f t="shared" si="665"/>
        <v>1.1937117960769683E-12</v>
      </c>
      <c r="FC79" s="338">
        <f t="shared" si="665"/>
        <v>1.2505552149377763E-12</v>
      </c>
      <c r="FD79" s="338">
        <f t="shared" ref="FD79:FR79" si="666">+FD33-(FD34+FD40+FD41)</f>
        <v>-2.7569058147491887E-12</v>
      </c>
      <c r="FE79" s="338">
        <f t="shared" si="666"/>
        <v>-6.8212102632969618E-13</v>
      </c>
      <c r="FF79" s="338">
        <f t="shared" si="666"/>
        <v>1.1368683772161603E-12</v>
      </c>
      <c r="FG79" s="338">
        <f t="shared" si="666"/>
        <v>0</v>
      </c>
      <c r="FH79" s="338">
        <f t="shared" si="666"/>
        <v>2.5579538487363607E-13</v>
      </c>
      <c r="FI79" s="338">
        <f t="shared" si="666"/>
        <v>6.0396132539608516E-13</v>
      </c>
      <c r="FJ79" s="338">
        <f t="shared" si="666"/>
        <v>0</v>
      </c>
      <c r="FK79" s="338">
        <f t="shared" si="666"/>
        <v>1.7053025658242404E-12</v>
      </c>
      <c r="FL79" s="338">
        <f t="shared" si="666"/>
        <v>7.1054273576010019E-13</v>
      </c>
      <c r="FM79" s="338">
        <f t="shared" si="666"/>
        <v>-1.0231815394945443E-12</v>
      </c>
      <c r="FN79" s="338">
        <f t="shared" si="666"/>
        <v>0</v>
      </c>
      <c r="FO79" s="338">
        <f t="shared" si="666"/>
        <v>7.3896444519050419E-13</v>
      </c>
      <c r="FP79" s="338">
        <f t="shared" si="666"/>
        <v>-2.0889956431346945E-12</v>
      </c>
      <c r="FQ79" s="338">
        <f t="shared" si="666"/>
        <v>1.4779288903810084E-12</v>
      </c>
      <c r="FR79" s="338">
        <f t="shared" si="666"/>
        <v>4.9737991503207013E-13</v>
      </c>
      <c r="FS79" s="338">
        <f t="shared" ref="FS79" si="667">+FS33-(FS34+FS40+FS41)</f>
        <v>0</v>
      </c>
      <c r="FT79" s="338">
        <f t="shared" ref="FT79:FU79" si="668">+FT33-(FT34+FT40+FT41)</f>
        <v>-1.1368683772161603E-13</v>
      </c>
      <c r="FU79" s="338">
        <f t="shared" si="668"/>
        <v>9.0949470177292824E-13</v>
      </c>
      <c r="FV79" s="338">
        <f t="shared" ref="FV79:FW79" si="669">+FV33-(FV34+FV40+FV41)</f>
        <v>-2.2737367544323206E-12</v>
      </c>
      <c r="FW79" s="338">
        <f t="shared" si="669"/>
        <v>0</v>
      </c>
      <c r="FX79" s="338">
        <f t="shared" ref="FX79:FY79" si="670">+FX33-(FX34+FX40+FX41)</f>
        <v>1.5916157281026244E-12</v>
      </c>
      <c r="FY79" s="338">
        <f t="shared" si="670"/>
        <v>0</v>
      </c>
      <c r="FZ79" s="338">
        <f t="shared" ref="FZ79:GA79" si="671">+FZ33-(FZ34+FZ40+FZ41)</f>
        <v>0</v>
      </c>
      <c r="GA79" s="338">
        <f t="shared" si="671"/>
        <v>-5.1159076974727213E-13</v>
      </c>
      <c r="GB79" s="338">
        <f t="shared" ref="GB79:GC79" si="672">+GB33-(GB34+GB40+GB41)</f>
        <v>0</v>
      </c>
      <c r="GC79" s="338">
        <f t="shared" si="672"/>
        <v>3.979039320256561E-13</v>
      </c>
      <c r="GD79" s="338">
        <f t="shared" ref="GD79:GG79" si="673">+GD33-(GD34+GD40+GD41)</f>
        <v>-1.8189894035458565E-12</v>
      </c>
      <c r="GE79" s="338">
        <f t="shared" si="673"/>
        <v>1.8758328224066645E-12</v>
      </c>
      <c r="GF79" s="338">
        <f t="shared" si="673"/>
        <v>-1.5347723092418164E-12</v>
      </c>
      <c r="GG79" s="338">
        <f t="shared" si="673"/>
        <v>4.5474735088646412E-13</v>
      </c>
      <c r="GH79" s="338">
        <f t="shared" ref="GH79" si="674">+GH33-(GH34+GH40+GH41)</f>
        <v>0</v>
      </c>
    </row>
    <row r="80" spans="2:190" s="215" customFormat="1">
      <c r="C80" s="244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6"/>
      <c r="BH80" s="296"/>
      <c r="BI80" s="296"/>
      <c r="BJ80" s="296"/>
      <c r="BK80" s="296"/>
      <c r="BL80" s="296"/>
      <c r="BM80" s="296"/>
      <c r="BN80" s="296"/>
      <c r="BO80" s="296"/>
      <c r="BP80" s="296"/>
      <c r="BQ80" s="296"/>
      <c r="BR80" s="296"/>
      <c r="BS80" s="296"/>
      <c r="BT80" s="296"/>
      <c r="BU80" s="296"/>
      <c r="BV80" s="296"/>
      <c r="BW80" s="296"/>
      <c r="BX80" s="296"/>
      <c r="BY80" s="296"/>
      <c r="BZ80" s="296"/>
      <c r="CA80" s="296"/>
      <c r="CB80" s="296"/>
      <c r="CC80" s="296"/>
      <c r="CD80" s="296"/>
      <c r="CE80" s="296"/>
      <c r="CF80" s="296"/>
      <c r="CG80" s="296"/>
      <c r="CH80" s="296"/>
      <c r="CI80" s="296"/>
      <c r="CJ80" s="296"/>
      <c r="CK80" s="296"/>
      <c r="CL80" s="296"/>
      <c r="CM80" s="296"/>
      <c r="CN80" s="296"/>
      <c r="CO80" s="296"/>
      <c r="CP80" s="296"/>
      <c r="CQ80" s="296"/>
      <c r="CR80" s="296"/>
      <c r="CS80" s="296"/>
      <c r="CT80" s="296"/>
      <c r="CU80" s="296"/>
      <c r="CV80" s="296"/>
      <c r="CW80" s="296"/>
      <c r="CX80" s="296"/>
      <c r="CY80" s="296"/>
      <c r="CZ80" s="296"/>
      <c r="DA80" s="296"/>
      <c r="DB80" s="296"/>
      <c r="DC80" s="296"/>
      <c r="DD80" s="296"/>
      <c r="DE80" s="296"/>
      <c r="DF80" s="296"/>
      <c r="DG80" s="296"/>
      <c r="DH80" s="296"/>
      <c r="DI80" s="296"/>
      <c r="DJ80" s="296"/>
      <c r="DK80" s="296"/>
      <c r="DL80" s="296"/>
      <c r="DM80" s="296"/>
      <c r="DN80" s="296"/>
      <c r="DO80" s="296"/>
      <c r="DP80" s="296"/>
      <c r="DQ80" s="296"/>
      <c r="DR80" s="296"/>
      <c r="DS80" s="296"/>
      <c r="DT80" s="296"/>
      <c r="DU80" s="296"/>
      <c r="DV80" s="296"/>
      <c r="DW80" s="296"/>
      <c r="DX80" s="296"/>
      <c r="DY80" s="296"/>
      <c r="DZ80" s="296"/>
      <c r="EA80" s="296"/>
      <c r="EB80" s="296"/>
      <c r="EC80" s="296"/>
      <c r="ED80" s="296"/>
      <c r="EE80" s="296"/>
      <c r="EF80" s="296"/>
      <c r="EG80" s="296"/>
      <c r="EH80" s="296"/>
      <c r="EI80" s="296"/>
      <c r="EJ80" s="296"/>
      <c r="EK80" s="296"/>
      <c r="EL80" s="296"/>
      <c r="EM80" s="296"/>
      <c r="EN80" s="296"/>
      <c r="EO80" s="296"/>
      <c r="EP80" s="296"/>
      <c r="EQ80" s="296"/>
      <c r="ER80" s="296"/>
      <c r="ES80" s="296"/>
      <c r="ET80" s="296"/>
      <c r="EU80" s="296"/>
      <c r="EV80" s="296"/>
      <c r="EW80" s="296"/>
      <c r="EX80" s="296"/>
      <c r="EY80" s="296"/>
      <c r="EZ80" s="296"/>
      <c r="FA80" s="296"/>
      <c r="FB80" s="296"/>
      <c r="FC80" s="296"/>
      <c r="FD80" s="296"/>
      <c r="FE80" s="296"/>
      <c r="FF80" s="296"/>
      <c r="FG80" s="296"/>
      <c r="FH80" s="296"/>
      <c r="FI80" s="296"/>
      <c r="FJ80" s="296"/>
      <c r="FK80" s="296"/>
      <c r="FL80" s="296"/>
      <c r="FM80" s="296"/>
      <c r="FN80" s="296"/>
      <c r="FO80" s="296"/>
      <c r="FP80" s="296"/>
      <c r="FQ80" s="296"/>
      <c r="FR80" s="296"/>
      <c r="FS80" s="296"/>
      <c r="FT80" s="296"/>
      <c r="FU80" s="296"/>
      <c r="FV80" s="296"/>
      <c r="FW80" s="296"/>
      <c r="FX80" s="296"/>
      <c r="FY80" s="296"/>
      <c r="FZ80" s="296"/>
      <c r="GA80" s="296"/>
      <c r="GB80" s="296"/>
      <c r="GC80" s="296"/>
      <c r="GD80" s="296"/>
      <c r="GE80" s="296"/>
      <c r="GF80" s="296"/>
      <c r="GG80" s="296"/>
      <c r="GH80" s="296"/>
    </row>
    <row r="81" spans="2:202">
      <c r="B81" s="348" t="s">
        <v>14</v>
      </c>
      <c r="C81" s="346" t="s">
        <v>65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  <c r="CR81" s="290"/>
      <c r="CS81" s="290"/>
      <c r="CT81" s="290"/>
      <c r="CU81" s="290"/>
      <c r="CV81" s="290"/>
      <c r="CW81" s="290"/>
      <c r="CX81" s="290"/>
      <c r="CY81" s="290"/>
      <c r="CZ81" s="290"/>
      <c r="DA81" s="290"/>
      <c r="DB81" s="290"/>
      <c r="DC81" s="290"/>
      <c r="DD81" s="290"/>
      <c r="DE81" s="290"/>
      <c r="DF81" s="290"/>
      <c r="DG81" s="290"/>
      <c r="DH81" s="290"/>
      <c r="DI81" s="290"/>
      <c r="DJ81" s="290"/>
      <c r="DK81" s="290"/>
      <c r="DL81" s="290"/>
      <c r="DM81" s="290"/>
      <c r="DN81" s="290"/>
      <c r="DO81" s="290"/>
      <c r="DP81" s="290"/>
      <c r="DQ81" s="290"/>
      <c r="DR81" s="290"/>
      <c r="DS81" s="290"/>
      <c r="DT81" s="290"/>
      <c r="DU81" s="290"/>
      <c r="DV81" s="290"/>
      <c r="DW81" s="290"/>
      <c r="DX81" s="290"/>
      <c r="DY81" s="290"/>
      <c r="DZ81" s="290"/>
      <c r="EA81" s="290"/>
      <c r="EB81" s="290"/>
      <c r="EC81" s="290"/>
      <c r="ED81" s="290"/>
      <c r="EE81" s="290"/>
      <c r="EF81" s="290"/>
      <c r="EG81" s="290"/>
      <c r="EH81" s="290"/>
      <c r="EI81" s="290"/>
      <c r="EJ81" s="290"/>
      <c r="EK81" s="290"/>
      <c r="EL81" s="290"/>
      <c r="EM81" s="290"/>
      <c r="EN81" s="290"/>
      <c r="EO81" s="290"/>
      <c r="EP81" s="290"/>
      <c r="EQ81" s="290"/>
      <c r="ER81" s="290"/>
      <c r="ES81" s="290"/>
      <c r="ET81" s="290"/>
      <c r="EU81" s="290"/>
      <c r="EV81" s="290"/>
      <c r="EW81" s="290"/>
      <c r="EX81" s="290"/>
      <c r="EY81" s="290"/>
      <c r="EZ81" s="290"/>
      <c r="FA81" s="290"/>
      <c r="FB81" s="290"/>
      <c r="FC81" s="290"/>
      <c r="FD81" s="290"/>
      <c r="FE81" s="290"/>
      <c r="FF81" s="290"/>
      <c r="FG81" s="290"/>
      <c r="FH81" s="290"/>
      <c r="FI81" s="290"/>
      <c r="FJ81" s="290"/>
      <c r="FK81" s="290"/>
      <c r="FL81" s="290"/>
      <c r="FM81" s="290"/>
      <c r="FN81" s="290"/>
      <c r="FO81" s="290"/>
      <c r="FP81" s="290"/>
      <c r="FQ81" s="290"/>
      <c r="FR81" s="290"/>
      <c r="FS81" s="290"/>
      <c r="FT81" s="290"/>
      <c r="FU81" s="290"/>
      <c r="FV81" s="290"/>
      <c r="FW81" s="290"/>
      <c r="FX81" s="290"/>
      <c r="FY81" s="290"/>
      <c r="FZ81" s="290"/>
      <c r="GA81" s="290"/>
      <c r="GB81" s="290"/>
      <c r="GC81" s="290"/>
      <c r="GD81" s="290"/>
      <c r="GE81" s="290"/>
      <c r="GF81" s="290"/>
      <c r="GG81" s="290"/>
      <c r="GH81" s="290"/>
    </row>
    <row r="82" spans="2:202" s="215" customFormat="1">
      <c r="B82" s="291" t="s">
        <v>1</v>
      </c>
      <c r="C82" s="344" t="s">
        <v>6</v>
      </c>
      <c r="D82" s="341">
        <f t="shared" ref="D82:I84" si="675">+SUM(DJ82:DU82)</f>
        <v>0</v>
      </c>
      <c r="E82" s="341">
        <f t="shared" si="675"/>
        <v>0</v>
      </c>
      <c r="F82" s="341">
        <f t="shared" si="675"/>
        <v>0</v>
      </c>
      <c r="G82" s="341">
        <f t="shared" si="675"/>
        <v>0</v>
      </c>
      <c r="H82" s="341">
        <f t="shared" si="675"/>
        <v>0</v>
      </c>
      <c r="I82" s="341">
        <f t="shared" si="675"/>
        <v>0</v>
      </c>
      <c r="J82" s="341">
        <f t="shared" ref="J82:J90" si="676">+SUM(EA82:EL82)</f>
        <v>0</v>
      </c>
      <c r="K82" s="341">
        <f t="shared" ref="K82:M90" si="677">+SUM(EM82:EX82)</f>
        <v>0</v>
      </c>
      <c r="L82" s="341">
        <f t="shared" si="677"/>
        <v>0</v>
      </c>
      <c r="M82" s="341">
        <f t="shared" si="677"/>
        <v>0</v>
      </c>
      <c r="N82" s="341"/>
      <c r="O82" s="341">
        <f t="shared" ref="O82:AT82" si="678">+O10-O22-O33</f>
        <v>0</v>
      </c>
      <c r="P82" s="341">
        <f t="shared" si="678"/>
        <v>0</v>
      </c>
      <c r="Q82" s="341">
        <f t="shared" si="678"/>
        <v>0</v>
      </c>
      <c r="R82" s="341">
        <f t="shared" si="678"/>
        <v>0</v>
      </c>
      <c r="S82" s="341">
        <f t="shared" si="678"/>
        <v>0</v>
      </c>
      <c r="T82" s="341">
        <f t="shared" si="678"/>
        <v>0</v>
      </c>
      <c r="U82" s="341">
        <f t="shared" si="678"/>
        <v>0</v>
      </c>
      <c r="V82" s="341">
        <f t="shared" si="678"/>
        <v>0</v>
      </c>
      <c r="W82" s="341">
        <f t="shared" si="678"/>
        <v>0</v>
      </c>
      <c r="X82" s="341">
        <f t="shared" si="678"/>
        <v>0</v>
      </c>
      <c r="Y82" s="341">
        <f t="shared" si="678"/>
        <v>0</v>
      </c>
      <c r="Z82" s="341">
        <f t="shared" si="678"/>
        <v>0</v>
      </c>
      <c r="AA82" s="341">
        <f t="shared" si="678"/>
        <v>0</v>
      </c>
      <c r="AB82" s="341">
        <f t="shared" si="678"/>
        <v>0</v>
      </c>
      <c r="AC82" s="341">
        <f t="shared" si="678"/>
        <v>0</v>
      </c>
      <c r="AD82" s="341">
        <f t="shared" si="678"/>
        <v>0</v>
      </c>
      <c r="AE82" s="341">
        <f t="shared" si="678"/>
        <v>0</v>
      </c>
      <c r="AF82" s="341">
        <f t="shared" si="678"/>
        <v>0</v>
      </c>
      <c r="AG82" s="341">
        <f t="shared" si="678"/>
        <v>0</v>
      </c>
      <c r="AH82" s="341">
        <f t="shared" si="678"/>
        <v>0</v>
      </c>
      <c r="AI82" s="341">
        <f t="shared" si="678"/>
        <v>0</v>
      </c>
      <c r="AJ82" s="341">
        <f t="shared" si="678"/>
        <v>0</v>
      </c>
      <c r="AK82" s="341">
        <f t="shared" si="678"/>
        <v>0</v>
      </c>
      <c r="AL82" s="341">
        <f t="shared" si="678"/>
        <v>0</v>
      </c>
      <c r="AM82" s="341">
        <f t="shared" si="678"/>
        <v>-1.1368683772161603E-13</v>
      </c>
      <c r="AN82" s="341">
        <f t="shared" si="678"/>
        <v>0</v>
      </c>
      <c r="AO82" s="341">
        <f t="shared" si="678"/>
        <v>0</v>
      </c>
      <c r="AP82" s="341">
        <f t="shared" si="678"/>
        <v>0</v>
      </c>
      <c r="AQ82" s="341">
        <f t="shared" si="678"/>
        <v>1.7053025658242404E-13</v>
      </c>
      <c r="AR82" s="341">
        <f t="shared" si="678"/>
        <v>0</v>
      </c>
      <c r="AS82" s="341">
        <f t="shared" si="678"/>
        <v>0</v>
      </c>
      <c r="AT82" s="341">
        <f t="shared" si="678"/>
        <v>0</v>
      </c>
      <c r="AU82" s="341"/>
      <c r="AV82" s="341"/>
      <c r="AW82" s="341"/>
      <c r="AX82" s="341"/>
      <c r="AY82" s="341"/>
      <c r="AZ82" s="341"/>
      <c r="BA82" s="341"/>
      <c r="BB82" s="341"/>
      <c r="BC82" s="341"/>
      <c r="BD82" s="341"/>
      <c r="BE82" s="341"/>
      <c r="BF82" s="341"/>
      <c r="BG82" s="341">
        <f>+BG33-SPNF!BG36</f>
        <v>0</v>
      </c>
      <c r="BH82" s="341">
        <f>+BH33-SPNF!BH36</f>
        <v>0</v>
      </c>
      <c r="BI82" s="341">
        <f>+BI33-SPNF!BI36</f>
        <v>0</v>
      </c>
      <c r="BJ82" s="341">
        <f>+BJ33-SPNF!BJ36</f>
        <v>0</v>
      </c>
      <c r="BK82" s="341">
        <f>+BK33-SPNF!BK36</f>
        <v>0</v>
      </c>
      <c r="BL82" s="341">
        <f>+BL33-SPNF!BL36</f>
        <v>0</v>
      </c>
      <c r="BM82" s="341">
        <f>+BM33-SPNF!BM36</f>
        <v>0</v>
      </c>
      <c r="BN82" s="341">
        <f>+BN33-SPNF!BN36</f>
        <v>0</v>
      </c>
      <c r="BO82" s="341">
        <f>+BO33-SPNF!BO36</f>
        <v>0</v>
      </c>
      <c r="BP82" s="341">
        <f>+BP33-SPNF!BP36</f>
        <v>0</v>
      </c>
      <c r="BQ82" s="341">
        <f>+BQ33-SPNF!BQ36</f>
        <v>0</v>
      </c>
      <c r="BR82" s="341">
        <f>+BR33-SPNF!BR36</f>
        <v>0</v>
      </c>
      <c r="BS82" s="341">
        <f>+BS33-SPNF!BS36</f>
        <v>0</v>
      </c>
      <c r="BT82" s="341">
        <f>+BT33-SPNF!BT36</f>
        <v>0</v>
      </c>
      <c r="BU82" s="341">
        <f>+BU33-SPNF!BU36</f>
        <v>0</v>
      </c>
      <c r="BV82" s="341">
        <f>+BV33-SPNF!BV36</f>
        <v>0</v>
      </c>
      <c r="BW82" s="341">
        <f>+BW33-SPNF!BW36</f>
        <v>0</v>
      </c>
      <c r="BX82" s="341">
        <f>+BX33-SPNF!BX36</f>
        <v>0</v>
      </c>
      <c r="BY82" s="341">
        <f>+BY33-SPNF!BY36</f>
        <v>0</v>
      </c>
      <c r="BZ82" s="341">
        <f>+BZ33-SPNF!BZ36</f>
        <v>0</v>
      </c>
      <c r="CA82" s="341">
        <f>+CA33-SPNF!CA36</f>
        <v>0</v>
      </c>
      <c r="CB82" s="341">
        <f>+CB33-SPNF!CB36</f>
        <v>0</v>
      </c>
      <c r="CC82" s="341">
        <f>+CC33-SPNF!CC36</f>
        <v>0</v>
      </c>
      <c r="CD82" s="341">
        <f>+CD33-SPNF!CD36</f>
        <v>0</v>
      </c>
      <c r="CE82" s="341">
        <f>+CE33-SPNF!CE36</f>
        <v>0</v>
      </c>
      <c r="CF82" s="341">
        <f>+CF33-SPNF!CF36</f>
        <v>0</v>
      </c>
      <c r="CG82" s="341">
        <f>+CG33-SPNF!CG36</f>
        <v>0</v>
      </c>
      <c r="CH82" s="341">
        <f>+CH33-SPNF!CH36</f>
        <v>0</v>
      </c>
      <c r="CI82" s="341">
        <f>+CI33-SPNF!CI36</f>
        <v>0</v>
      </c>
      <c r="CJ82" s="341">
        <f>+CJ33-SPNF!CJ36</f>
        <v>0</v>
      </c>
      <c r="CK82" s="341">
        <f>+CK33-SPNF!CK36</f>
        <v>0</v>
      </c>
      <c r="CL82" s="341">
        <f>+CL33-SPNF!CL36</f>
        <v>0</v>
      </c>
      <c r="CM82" s="341">
        <f>+CM33-SPNF!CM36</f>
        <v>0</v>
      </c>
      <c r="CN82" s="341">
        <f>+CN33-SPNF!CN36</f>
        <v>0</v>
      </c>
      <c r="CO82" s="341">
        <f>+CO33-SPNF!CO36</f>
        <v>0</v>
      </c>
      <c r="CP82" s="341">
        <f>+CP33-SPNF!CP36</f>
        <v>0</v>
      </c>
      <c r="CQ82" s="341">
        <f>+CQ33-SPNF!CQ36</f>
        <v>0</v>
      </c>
      <c r="CR82" s="341">
        <f>+CR33-SPNF!CR36</f>
        <v>0</v>
      </c>
      <c r="CS82" s="341">
        <f>+CS33-SPNF!CS36</f>
        <v>0</v>
      </c>
      <c r="CT82" s="341">
        <f>+CT33-SPNF!CT36</f>
        <v>0</v>
      </c>
      <c r="CU82" s="341">
        <f>+CU33-SPNF!CU36</f>
        <v>0</v>
      </c>
      <c r="CV82" s="341">
        <f>+CV33-SPNF!CV36</f>
        <v>0</v>
      </c>
      <c r="CW82" s="341">
        <f>+CW33-SPNF!CW36</f>
        <v>0</v>
      </c>
      <c r="CX82" s="341">
        <f>+CX33-SPNF!CX36</f>
        <v>0</v>
      </c>
      <c r="CY82" s="341">
        <f>+CY33-SPNF!CY36</f>
        <v>0</v>
      </c>
      <c r="CZ82" s="341">
        <f>+CZ33-SPNF!CZ36</f>
        <v>0</v>
      </c>
      <c r="DA82" s="341">
        <f>+DA33-SPNF!DA36</f>
        <v>0</v>
      </c>
      <c r="DB82" s="341">
        <f>+DB33-SPNF!DB36</f>
        <v>0</v>
      </c>
      <c r="DC82" s="341">
        <f>+DC33-SPNF!DC36</f>
        <v>0</v>
      </c>
      <c r="DD82" s="341">
        <f>+DD33-SPNF!DD36</f>
        <v>0</v>
      </c>
      <c r="DE82" s="341">
        <f>+DE33-SPNF!DE36</f>
        <v>0</v>
      </c>
      <c r="DF82" s="341">
        <f>+DF33-SPNF!DF36</f>
        <v>0</v>
      </c>
      <c r="DG82" s="341">
        <f>+DG33-SPNF!DG36</f>
        <v>0</v>
      </c>
      <c r="DH82" s="341">
        <f>+DH33-SPNF!DH36</f>
        <v>0</v>
      </c>
      <c r="DI82" s="341">
        <f>+DI33-SPNF!DI36</f>
        <v>0</v>
      </c>
      <c r="DJ82" s="341">
        <f>+DJ33-SPNF!DJ36</f>
        <v>0</v>
      </c>
      <c r="DK82" s="341">
        <f>+DK33-SPNF!DK36</f>
        <v>0</v>
      </c>
      <c r="DL82" s="341">
        <f>+DL33-SPNF!DL36</f>
        <v>0</v>
      </c>
      <c r="DM82" s="341">
        <f>+DM33-SPNF!DM36</f>
        <v>0</v>
      </c>
      <c r="DN82" s="341">
        <f>+DN33-SPNF!DN36</f>
        <v>0</v>
      </c>
      <c r="DO82" s="341">
        <f>+DO33-SPNF!DO36</f>
        <v>0</v>
      </c>
      <c r="DP82" s="341">
        <f>+DP33-SPNF!DP36</f>
        <v>0</v>
      </c>
      <c r="DQ82" s="341">
        <f>+DQ33-SPNF!DQ36</f>
        <v>0</v>
      </c>
      <c r="DR82" s="341">
        <f>+DR33-SPNF!DR36</f>
        <v>0</v>
      </c>
      <c r="DS82" s="341">
        <f>+DS33-SPNF!DS36</f>
        <v>0</v>
      </c>
      <c r="DT82" s="341">
        <f>+DT33-SPNF!DT36</f>
        <v>0</v>
      </c>
      <c r="DU82" s="341">
        <f>+DU33-SPNF!DU36</f>
        <v>0</v>
      </c>
      <c r="DV82" s="341">
        <f>+DV33-SPNF!DV36</f>
        <v>0</v>
      </c>
      <c r="DW82" s="341">
        <f>+DW33-SPNF!DW36</f>
        <v>0</v>
      </c>
      <c r="DX82" s="341">
        <f>+DX33-SPNF!DX36</f>
        <v>0</v>
      </c>
      <c r="DY82" s="341">
        <f>+DY33-SPNF!DY36</f>
        <v>0</v>
      </c>
      <c r="DZ82" s="341">
        <f>+DZ33-SPNF!DZ36</f>
        <v>0</v>
      </c>
      <c r="EA82" s="341">
        <f>+EA33-SPNF!EA36</f>
        <v>0</v>
      </c>
      <c r="EB82" s="341">
        <f>+EB33-SPNF!EB36</f>
        <v>0</v>
      </c>
      <c r="EC82" s="341">
        <f>+EC33-SPNF!EC36</f>
        <v>0</v>
      </c>
      <c r="ED82" s="341">
        <f>+ED33-SPNF!ED36</f>
        <v>0</v>
      </c>
      <c r="EE82" s="341">
        <f>+EE33-SPNF!EE36</f>
        <v>0</v>
      </c>
      <c r="EF82" s="341">
        <f>+EF33-SPNF!EF36</f>
        <v>0</v>
      </c>
      <c r="EG82" s="341">
        <f>+EG33-SPNF!EG36</f>
        <v>0</v>
      </c>
      <c r="EH82" s="341">
        <f>+EH33-SPNF!EH36</f>
        <v>0</v>
      </c>
      <c r="EI82" s="341">
        <f>+EI33-SPNF!EI36</f>
        <v>0</v>
      </c>
      <c r="EJ82" s="341">
        <f>+EJ33-SPNF!EJ36</f>
        <v>0</v>
      </c>
      <c r="EK82" s="341">
        <f>+EK33-SPNF!EK36</f>
        <v>0</v>
      </c>
      <c r="EL82" s="341">
        <f>+EL33-SPNF!EL36</f>
        <v>0</v>
      </c>
      <c r="EM82" s="341">
        <f>+EM33-SPNF!EM36</f>
        <v>0</v>
      </c>
      <c r="EN82" s="341">
        <f>+EN33-SPNF!EN36</f>
        <v>0</v>
      </c>
      <c r="EO82" s="341">
        <f>+EO33-SPNF!EO36</f>
        <v>0</v>
      </c>
      <c r="EP82" s="341">
        <f>+EP33-SPNF!EP36</f>
        <v>0</v>
      </c>
      <c r="EQ82" s="341">
        <f>+EQ33-SPNF!EQ36</f>
        <v>0</v>
      </c>
      <c r="ER82" s="341">
        <f>+ER33-SPNF!ER36</f>
        <v>0</v>
      </c>
      <c r="ES82" s="341">
        <f>+ES33-SPNF!ES36</f>
        <v>0</v>
      </c>
      <c r="ET82" s="341">
        <f>+ET33-SPNF!ET36</f>
        <v>0</v>
      </c>
      <c r="EU82" s="341">
        <f>+EU33-SPNF!EU36</f>
        <v>0</v>
      </c>
      <c r="EV82" s="341">
        <f>+EV33-SPNF!EV36</f>
        <v>0</v>
      </c>
      <c r="EW82" s="341">
        <f>+EW33-SPNF!EW36</f>
        <v>0</v>
      </c>
      <c r="EX82" s="341">
        <f>+EX33-SPNF!EX36</f>
        <v>0</v>
      </c>
      <c r="EY82" s="341">
        <f>+EY33-SPNF!EY36</f>
        <v>0</v>
      </c>
      <c r="EZ82" s="341">
        <f>+EZ33-SPNF!EZ36</f>
        <v>0</v>
      </c>
      <c r="FA82" s="341">
        <f>+FA33-SPNF!FA36</f>
        <v>0</v>
      </c>
      <c r="FB82" s="341">
        <f>+FB33-SPNF!FB36</f>
        <v>0</v>
      </c>
      <c r="FC82" s="341">
        <f>+FC33-SPNF!FC36</f>
        <v>0</v>
      </c>
      <c r="FD82" s="341">
        <f>+FD33-SPNF!FD36</f>
        <v>0</v>
      </c>
      <c r="FE82" s="341">
        <f>+FE33-SPNF!FE36</f>
        <v>0</v>
      </c>
      <c r="FF82" s="341">
        <f>+FF33-SPNF!FF36</f>
        <v>0</v>
      </c>
      <c r="FG82" s="341">
        <f>+FG33-SPNF!FG36</f>
        <v>0</v>
      </c>
      <c r="FH82" s="341">
        <f>+FH33-SPNF!FH36</f>
        <v>0</v>
      </c>
      <c r="FI82" s="341">
        <f>+FI33-SPNF!FI36</f>
        <v>0</v>
      </c>
      <c r="FJ82" s="341">
        <f>+FJ33-SPNF!FJ36</f>
        <v>0</v>
      </c>
      <c r="FK82" s="341">
        <f>+FK33-SPNF!FK36</f>
        <v>0</v>
      </c>
      <c r="FL82" s="341">
        <f>+FL33-SPNF!FL36</f>
        <v>0</v>
      </c>
      <c r="FM82" s="341">
        <f>+FM33-SPNF!FM36</f>
        <v>0</v>
      </c>
      <c r="FN82" s="341">
        <f>+FN33-SPNF!FN36</f>
        <v>0</v>
      </c>
      <c r="FO82" s="341">
        <f>+FO33-SPNF!FO36</f>
        <v>0</v>
      </c>
      <c r="FP82" s="341">
        <f>+FP33-SPNF!FP36</f>
        <v>0</v>
      </c>
      <c r="FQ82" s="341">
        <f>+FQ33-SPNF!FQ36</f>
        <v>0</v>
      </c>
      <c r="FR82" s="341">
        <f>+FR33-SPNF!FR36</f>
        <v>0</v>
      </c>
      <c r="FS82" s="341">
        <f>+FS33-SPNF!FS36</f>
        <v>0</v>
      </c>
      <c r="FT82" s="341">
        <f>+FT33-SPNF!FT36</f>
        <v>0</v>
      </c>
      <c r="FU82" s="341">
        <f>+FU33-SPNF!FU36</f>
        <v>0</v>
      </c>
      <c r="FV82" s="341">
        <f>+FV33-SPNF!FV36</f>
        <v>0</v>
      </c>
      <c r="FW82" s="341">
        <f>+FW33-SPNF!FW36</f>
        <v>0</v>
      </c>
      <c r="FX82" s="341">
        <f>+FX33-SPNF!FX36</f>
        <v>0</v>
      </c>
      <c r="FY82" s="341">
        <f>+FY33-SPNF!FY36</f>
        <v>0</v>
      </c>
      <c r="FZ82" s="341">
        <f>+FZ33-SPNF!FZ36</f>
        <v>0</v>
      </c>
      <c r="GA82" s="341">
        <f>+GA33-SPNF!GA36</f>
        <v>0</v>
      </c>
      <c r="GB82" s="341">
        <f>+GB33-SPNF!GB36</f>
        <v>0</v>
      </c>
      <c r="GC82" s="341">
        <f>+GC33-SPNF!GC36</f>
        <v>0</v>
      </c>
      <c r="GD82" s="341">
        <f>+GD33-SPNF!GD36</f>
        <v>0</v>
      </c>
      <c r="GE82" s="341">
        <f>+GE33-SPNF!GE36</f>
        <v>0</v>
      </c>
      <c r="GF82" s="341">
        <f>+GF33-SPNF!GF36</f>
        <v>0</v>
      </c>
      <c r="GG82" s="341">
        <f>+GG33-SPNF!GG36</f>
        <v>0</v>
      </c>
      <c r="GH82" s="341">
        <f>+GH33-SPNF!GH36</f>
        <v>0</v>
      </c>
    </row>
    <row r="83" spans="2:202" s="215" customFormat="1">
      <c r="B83" s="292" t="s">
        <v>7</v>
      </c>
      <c r="C83" s="345" t="s">
        <v>6</v>
      </c>
      <c r="D83" s="341">
        <f t="shared" si="675"/>
        <v>0</v>
      </c>
      <c r="E83" s="341">
        <f t="shared" si="675"/>
        <v>0</v>
      </c>
      <c r="F83" s="341">
        <f t="shared" si="675"/>
        <v>0</v>
      </c>
      <c r="G83" s="341">
        <f t="shared" si="675"/>
        <v>0</v>
      </c>
      <c r="H83" s="341">
        <f t="shared" si="675"/>
        <v>0</v>
      </c>
      <c r="I83" s="341">
        <f t="shared" si="675"/>
        <v>0</v>
      </c>
      <c r="J83" s="341">
        <f t="shared" si="676"/>
        <v>0</v>
      </c>
      <c r="K83" s="341">
        <f t="shared" si="677"/>
        <v>0</v>
      </c>
      <c r="L83" s="341">
        <f t="shared" si="677"/>
        <v>0</v>
      </c>
      <c r="M83" s="341">
        <f t="shared" si="677"/>
        <v>0</v>
      </c>
      <c r="N83" s="341"/>
      <c r="O83" s="341">
        <f t="shared" ref="O83:AT83" si="679">+O11-O23-O34</f>
        <v>0</v>
      </c>
      <c r="P83" s="341">
        <f t="shared" si="679"/>
        <v>0</v>
      </c>
      <c r="Q83" s="341">
        <f t="shared" si="679"/>
        <v>0</v>
      </c>
      <c r="R83" s="341">
        <f t="shared" si="679"/>
        <v>0</v>
      </c>
      <c r="S83" s="341">
        <f t="shared" si="679"/>
        <v>0</v>
      </c>
      <c r="T83" s="341">
        <f t="shared" si="679"/>
        <v>0</v>
      </c>
      <c r="U83" s="341">
        <f t="shared" si="679"/>
        <v>0</v>
      </c>
      <c r="V83" s="341">
        <f t="shared" si="679"/>
        <v>0</v>
      </c>
      <c r="W83" s="341">
        <f t="shared" si="679"/>
        <v>0</v>
      </c>
      <c r="X83" s="341">
        <f t="shared" si="679"/>
        <v>0</v>
      </c>
      <c r="Y83" s="341">
        <f t="shared" si="679"/>
        <v>0</v>
      </c>
      <c r="Z83" s="341">
        <f t="shared" si="679"/>
        <v>0</v>
      </c>
      <c r="AA83" s="341">
        <f t="shared" si="679"/>
        <v>0</v>
      </c>
      <c r="AB83" s="341">
        <f t="shared" si="679"/>
        <v>0</v>
      </c>
      <c r="AC83" s="341">
        <f t="shared" si="679"/>
        <v>0</v>
      </c>
      <c r="AD83" s="341">
        <f t="shared" si="679"/>
        <v>0</v>
      </c>
      <c r="AE83" s="341">
        <f t="shared" si="679"/>
        <v>0</v>
      </c>
      <c r="AF83" s="341">
        <f t="shared" si="679"/>
        <v>0</v>
      </c>
      <c r="AG83" s="341">
        <f t="shared" si="679"/>
        <v>0</v>
      </c>
      <c r="AH83" s="341">
        <f t="shared" si="679"/>
        <v>0</v>
      </c>
      <c r="AI83" s="341">
        <f t="shared" si="679"/>
        <v>1.1368683772161603E-13</v>
      </c>
      <c r="AJ83" s="341">
        <f t="shared" si="679"/>
        <v>0</v>
      </c>
      <c r="AK83" s="341">
        <f t="shared" si="679"/>
        <v>0</v>
      </c>
      <c r="AL83" s="341">
        <f t="shared" si="679"/>
        <v>0</v>
      </c>
      <c r="AM83" s="341">
        <f t="shared" si="679"/>
        <v>1.1368683772161603E-13</v>
      </c>
      <c r="AN83" s="341">
        <f t="shared" si="679"/>
        <v>0</v>
      </c>
      <c r="AO83" s="341">
        <f t="shared" si="679"/>
        <v>0</v>
      </c>
      <c r="AP83" s="341">
        <f t="shared" si="679"/>
        <v>0</v>
      </c>
      <c r="AQ83" s="341">
        <f t="shared" si="679"/>
        <v>0</v>
      </c>
      <c r="AR83" s="341">
        <f t="shared" si="679"/>
        <v>0</v>
      </c>
      <c r="AS83" s="341">
        <f t="shared" si="679"/>
        <v>0</v>
      </c>
      <c r="AT83" s="341">
        <f t="shared" si="679"/>
        <v>0</v>
      </c>
      <c r="AU83" s="341"/>
      <c r="AV83" s="341"/>
      <c r="AW83" s="341"/>
      <c r="AX83" s="341"/>
      <c r="AY83" s="341"/>
      <c r="AZ83" s="341"/>
      <c r="BA83" s="341"/>
      <c r="BB83" s="341"/>
      <c r="BC83" s="341"/>
      <c r="BD83" s="341"/>
      <c r="BE83" s="341"/>
      <c r="BF83" s="341"/>
      <c r="BG83" s="341">
        <f>+BG34-GG!BG36</f>
        <v>0</v>
      </c>
      <c r="BH83" s="341">
        <f>+BH34-GG!BH36</f>
        <v>0</v>
      </c>
      <c r="BI83" s="341">
        <f>+BI34-GG!BI36</f>
        <v>0</v>
      </c>
      <c r="BJ83" s="341">
        <f>+BJ34-GG!BJ36</f>
        <v>0</v>
      </c>
      <c r="BK83" s="341">
        <f>+BK34-GG!BK36</f>
        <v>0</v>
      </c>
      <c r="BL83" s="341">
        <f>+BL34-GG!BL36</f>
        <v>0</v>
      </c>
      <c r="BM83" s="341">
        <f>+BM34-GG!BM36</f>
        <v>0</v>
      </c>
      <c r="BN83" s="341">
        <f>+BN34-GG!BN36</f>
        <v>0</v>
      </c>
      <c r="BO83" s="341">
        <f>+BO34-GG!BO36</f>
        <v>0</v>
      </c>
      <c r="BP83" s="341">
        <f>+BP34-GG!BP36</f>
        <v>0</v>
      </c>
      <c r="BQ83" s="341">
        <f>+BQ34-GG!BQ36</f>
        <v>0</v>
      </c>
      <c r="BR83" s="341">
        <f>+BR34-GG!BR36</f>
        <v>0</v>
      </c>
      <c r="BS83" s="341">
        <f>+BS34-GG!BS36</f>
        <v>0</v>
      </c>
      <c r="BT83" s="341">
        <f>+BT34-GG!BT36</f>
        <v>0</v>
      </c>
      <c r="BU83" s="341">
        <f>+BU34-GG!BU36</f>
        <v>0</v>
      </c>
      <c r="BV83" s="341">
        <f>+BV34-GG!BV36</f>
        <v>0</v>
      </c>
      <c r="BW83" s="341">
        <f>+BW34-GG!BW36</f>
        <v>0</v>
      </c>
      <c r="BX83" s="341">
        <f>+BX34-GG!BX36</f>
        <v>0</v>
      </c>
      <c r="BY83" s="341">
        <f>+BY34-GG!BY36</f>
        <v>0</v>
      </c>
      <c r="BZ83" s="341">
        <f>+BZ34-GG!BZ36</f>
        <v>0</v>
      </c>
      <c r="CA83" s="341">
        <f>+CA34-GG!CA36</f>
        <v>0</v>
      </c>
      <c r="CB83" s="341">
        <f>+CB34-GG!CB36</f>
        <v>0</v>
      </c>
      <c r="CC83" s="341">
        <f>+CC34-GG!CC36</f>
        <v>0</v>
      </c>
      <c r="CD83" s="341">
        <f>+CD34-GG!CD36</f>
        <v>0</v>
      </c>
      <c r="CE83" s="341">
        <f>+CE34-GG!CE36</f>
        <v>0</v>
      </c>
      <c r="CF83" s="341">
        <f>+CF34-GG!CF36</f>
        <v>0</v>
      </c>
      <c r="CG83" s="341">
        <f>+CG34-GG!CG36</f>
        <v>0</v>
      </c>
      <c r="CH83" s="341">
        <f>+CH34-GG!CH36</f>
        <v>0</v>
      </c>
      <c r="CI83" s="341">
        <f>+CI34-GG!CI36</f>
        <v>0</v>
      </c>
      <c r="CJ83" s="341">
        <f>+CJ34-GG!CJ36</f>
        <v>0</v>
      </c>
      <c r="CK83" s="341">
        <f>+CK34-GG!CK36</f>
        <v>0</v>
      </c>
      <c r="CL83" s="341">
        <f>+CL34-GG!CL36</f>
        <v>0</v>
      </c>
      <c r="CM83" s="341">
        <f>+CM34-GG!CM36</f>
        <v>0</v>
      </c>
      <c r="CN83" s="341">
        <f>+CN34-GG!CN36</f>
        <v>0</v>
      </c>
      <c r="CO83" s="341">
        <f>+CO34-GG!CO36</f>
        <v>0</v>
      </c>
      <c r="CP83" s="341">
        <f>+CP34-GG!CP36</f>
        <v>0</v>
      </c>
      <c r="CQ83" s="341">
        <f>+CQ34-GG!CQ36</f>
        <v>0</v>
      </c>
      <c r="CR83" s="341">
        <f>+CR34-GG!CR36</f>
        <v>0</v>
      </c>
      <c r="CS83" s="341">
        <f>+CS34-GG!CS36</f>
        <v>0</v>
      </c>
      <c r="CT83" s="341">
        <f>+CT34-GG!CT36</f>
        <v>0</v>
      </c>
      <c r="CU83" s="341">
        <f>+CU34-GG!CU36</f>
        <v>0</v>
      </c>
      <c r="CV83" s="341">
        <f>+CV34-GG!CV36</f>
        <v>0</v>
      </c>
      <c r="CW83" s="341">
        <f>+CW34-GG!CW36</f>
        <v>0</v>
      </c>
      <c r="CX83" s="341">
        <f>+CX34-GG!CX36</f>
        <v>0</v>
      </c>
      <c r="CY83" s="341">
        <f>+CY34-GG!CY36</f>
        <v>0</v>
      </c>
      <c r="CZ83" s="341">
        <f>+CZ34-GG!CZ36</f>
        <v>0</v>
      </c>
      <c r="DA83" s="341">
        <f>+DA34-GG!DA36</f>
        <v>0</v>
      </c>
      <c r="DB83" s="341">
        <f>+DB34-GG!DB36</f>
        <v>0</v>
      </c>
      <c r="DC83" s="341">
        <f>+DC34-GG!DC36</f>
        <v>0</v>
      </c>
      <c r="DD83" s="341">
        <f>+DD34-GG!DD36</f>
        <v>0</v>
      </c>
      <c r="DE83" s="341">
        <f>+DE34-GG!DE36</f>
        <v>0</v>
      </c>
      <c r="DF83" s="341">
        <f>+DF34-GG!DF36</f>
        <v>0</v>
      </c>
      <c r="DG83" s="341">
        <f>+DG34-GG!DG36</f>
        <v>0</v>
      </c>
      <c r="DH83" s="341">
        <f>+DH34-GG!DH36</f>
        <v>0</v>
      </c>
      <c r="DI83" s="341">
        <f>+DI34-GG!DI36</f>
        <v>0</v>
      </c>
      <c r="DJ83" s="341">
        <f>+DJ34-GG!DJ36</f>
        <v>0</v>
      </c>
      <c r="DK83" s="341">
        <f>+DK34-GG!DK36</f>
        <v>0</v>
      </c>
      <c r="DL83" s="341">
        <f>+DL34-GG!DL36</f>
        <v>0</v>
      </c>
      <c r="DM83" s="341">
        <f>+DM34-GG!DM36</f>
        <v>0</v>
      </c>
      <c r="DN83" s="341">
        <f>+DN34-GG!DN36</f>
        <v>0</v>
      </c>
      <c r="DO83" s="341">
        <f>+DO34-GG!DO36</f>
        <v>0</v>
      </c>
      <c r="DP83" s="341">
        <f>+DP34-GG!DP36</f>
        <v>0</v>
      </c>
      <c r="DQ83" s="341">
        <f>+DQ34-GG!DQ36</f>
        <v>0</v>
      </c>
      <c r="DR83" s="341">
        <f>+DR34-GG!DR36</f>
        <v>0</v>
      </c>
      <c r="DS83" s="341">
        <f>+DS34-GG!DS36</f>
        <v>0</v>
      </c>
      <c r="DT83" s="341">
        <f>+DT34-GG!DT36</f>
        <v>0</v>
      </c>
      <c r="DU83" s="341">
        <f>+DU34-GG!DU36</f>
        <v>0</v>
      </c>
      <c r="DV83" s="341">
        <f>+DV34-GG!DV36</f>
        <v>0</v>
      </c>
      <c r="DW83" s="341">
        <f>+DW34-GG!DW36</f>
        <v>0</v>
      </c>
      <c r="DX83" s="341">
        <f>+DX34-GG!DX36</f>
        <v>0</v>
      </c>
      <c r="DY83" s="341">
        <f>+DY34-GG!DY36</f>
        <v>0</v>
      </c>
      <c r="DZ83" s="341">
        <f>+DZ34-GG!DZ36</f>
        <v>0</v>
      </c>
      <c r="EA83" s="341">
        <f>+EA34-GG!EA36</f>
        <v>0</v>
      </c>
      <c r="EB83" s="341">
        <f>+EB34-GG!EB36</f>
        <v>0</v>
      </c>
      <c r="EC83" s="341">
        <f>+EC34-GG!EC36</f>
        <v>0</v>
      </c>
      <c r="ED83" s="341">
        <f>+ED34-GG!ED36</f>
        <v>0</v>
      </c>
      <c r="EE83" s="341">
        <f>+EE34-GG!EE36</f>
        <v>0</v>
      </c>
      <c r="EF83" s="341">
        <f>+EF34-GG!EF36</f>
        <v>0</v>
      </c>
      <c r="EG83" s="341">
        <f>+EG34-GG!EG36</f>
        <v>0</v>
      </c>
      <c r="EH83" s="341">
        <f>+EH34-GG!EH36</f>
        <v>0</v>
      </c>
      <c r="EI83" s="341">
        <f>+EI34-GG!EI36</f>
        <v>0</v>
      </c>
      <c r="EJ83" s="341">
        <f>+EJ34-GG!EJ36</f>
        <v>0</v>
      </c>
      <c r="EK83" s="341">
        <f>+EK34-GG!EK36</f>
        <v>0</v>
      </c>
      <c r="EL83" s="341">
        <f>+EL34-GG!EL36</f>
        <v>0</v>
      </c>
      <c r="EM83" s="341">
        <f>+EM34-GG!EM36</f>
        <v>0</v>
      </c>
      <c r="EN83" s="341">
        <f>+EN34-GG!EN36</f>
        <v>0</v>
      </c>
      <c r="EO83" s="341">
        <f>+EO34-GG!EO36</f>
        <v>0</v>
      </c>
      <c r="EP83" s="341">
        <f>+EP34-GG!EP36</f>
        <v>0</v>
      </c>
      <c r="EQ83" s="341">
        <f>+EQ34-GG!EQ36</f>
        <v>0</v>
      </c>
      <c r="ER83" s="341">
        <f>+ER34-GG!ER36</f>
        <v>0</v>
      </c>
      <c r="ES83" s="341">
        <f>+ES34-GG!ES36</f>
        <v>0</v>
      </c>
      <c r="ET83" s="341">
        <f>+ET34-GG!ET36</f>
        <v>0</v>
      </c>
      <c r="EU83" s="341">
        <f>+EU34-GG!EU36</f>
        <v>0</v>
      </c>
      <c r="EV83" s="341">
        <f>+EV34-GG!EV36</f>
        <v>0</v>
      </c>
      <c r="EW83" s="341">
        <f>+EW34-GG!EW36</f>
        <v>0</v>
      </c>
      <c r="EX83" s="341">
        <f>+EX34-GG!EX36</f>
        <v>0</v>
      </c>
      <c r="EY83" s="341">
        <f>+EY34-GG!EY36</f>
        <v>0</v>
      </c>
      <c r="EZ83" s="341">
        <f>+EZ34-GG!EZ36</f>
        <v>0</v>
      </c>
      <c r="FA83" s="341">
        <f>+FA34-GG!FA36</f>
        <v>0</v>
      </c>
      <c r="FB83" s="341">
        <f>+FB34-GG!FB36</f>
        <v>0</v>
      </c>
      <c r="FC83" s="341">
        <f>+FC34-GG!FC36</f>
        <v>0</v>
      </c>
      <c r="FD83" s="341">
        <f>+FD34-GG!FD36</f>
        <v>0</v>
      </c>
      <c r="FE83" s="341">
        <f>+FE34-GG!FE36</f>
        <v>0</v>
      </c>
      <c r="FF83" s="341">
        <f>+FF34-GG!FF36</f>
        <v>0</v>
      </c>
      <c r="FG83" s="341">
        <f>+FG34-GG!FG36</f>
        <v>0</v>
      </c>
      <c r="FH83" s="341">
        <f>+FH34-GG!FH36</f>
        <v>0</v>
      </c>
      <c r="FI83" s="341">
        <f>+FI34-GG!FI36</f>
        <v>0</v>
      </c>
      <c r="FJ83" s="341">
        <f>+FJ34-GG!FJ36</f>
        <v>0</v>
      </c>
      <c r="FK83" s="341">
        <f>+FK34-GG!FK36</f>
        <v>0</v>
      </c>
      <c r="FL83" s="341">
        <f>+FL34-GG!FL36</f>
        <v>0</v>
      </c>
      <c r="FM83" s="341">
        <f>+FM34-GG!FM36</f>
        <v>0</v>
      </c>
      <c r="FN83" s="341">
        <f>+FN34-GG!FN36</f>
        <v>0</v>
      </c>
      <c r="FO83" s="341">
        <f>+FO34-GG!FO36</f>
        <v>0</v>
      </c>
      <c r="FP83" s="341">
        <f>+FP34-GG!FP36</f>
        <v>0</v>
      </c>
      <c r="FQ83" s="341">
        <f>+FQ34-GG!FQ36</f>
        <v>0</v>
      </c>
      <c r="FR83" s="341">
        <f>+FR34-GG!FR36</f>
        <v>0</v>
      </c>
      <c r="FS83" s="341">
        <f>+FS34-GG!FS36</f>
        <v>0</v>
      </c>
      <c r="FT83" s="341">
        <f>+FT34-GG!FT36</f>
        <v>0</v>
      </c>
      <c r="FU83" s="341">
        <f>+FU34-GG!FU36</f>
        <v>0</v>
      </c>
      <c r="FV83" s="341">
        <f>+FV34-GG!FV36</f>
        <v>0</v>
      </c>
      <c r="FW83" s="341">
        <f>+FW34-GG!FW36</f>
        <v>0</v>
      </c>
      <c r="FX83" s="341">
        <f>+FX34-GG!FX36</f>
        <v>0</v>
      </c>
      <c r="FY83" s="341">
        <f>+FY34-GG!FY36</f>
        <v>0</v>
      </c>
      <c r="FZ83" s="341">
        <f>+FZ34-GG!FZ36</f>
        <v>0</v>
      </c>
      <c r="GA83" s="341">
        <f>+GA34-GG!GA36</f>
        <v>0</v>
      </c>
      <c r="GB83" s="341">
        <f>+GB34-GG!GB36</f>
        <v>0</v>
      </c>
      <c r="GC83" s="341">
        <f>+GC34-GG!GC36</f>
        <v>0</v>
      </c>
      <c r="GD83" s="341">
        <f>+GD34-GG!GD36</f>
        <v>0</v>
      </c>
      <c r="GE83" s="341">
        <f>+GE34-GG!GE36</f>
        <v>0</v>
      </c>
      <c r="GF83" s="341">
        <f>+GF34-GG!GF36</f>
        <v>0</v>
      </c>
      <c r="GG83" s="341">
        <f>+GG34-GG!GG36</f>
        <v>0</v>
      </c>
      <c r="GH83" s="341">
        <f>+GH34-GG!GH36</f>
        <v>0</v>
      </c>
    </row>
    <row r="84" spans="2:202" s="215" customFormat="1">
      <c r="B84" s="293" t="s">
        <v>8</v>
      </c>
      <c r="C84" s="343" t="s">
        <v>6</v>
      </c>
      <c r="D84" s="341">
        <f t="shared" si="675"/>
        <v>0</v>
      </c>
      <c r="E84" s="341">
        <f t="shared" si="675"/>
        <v>0</v>
      </c>
      <c r="F84" s="341">
        <f t="shared" si="675"/>
        <v>0</v>
      </c>
      <c r="G84" s="341">
        <f t="shared" si="675"/>
        <v>0</v>
      </c>
      <c r="H84" s="341">
        <f t="shared" si="675"/>
        <v>0</v>
      </c>
      <c r="I84" s="341">
        <f t="shared" si="675"/>
        <v>0</v>
      </c>
      <c r="J84" s="341">
        <f t="shared" si="676"/>
        <v>0</v>
      </c>
      <c r="K84" s="341">
        <f t="shared" si="677"/>
        <v>0</v>
      </c>
      <c r="L84" s="341">
        <f t="shared" si="677"/>
        <v>0</v>
      </c>
      <c r="M84" s="341">
        <f t="shared" si="677"/>
        <v>0</v>
      </c>
      <c r="N84" s="341"/>
      <c r="O84" s="341">
        <f t="shared" ref="O84:AT84" si="680">+O12-O24-O35</f>
        <v>0</v>
      </c>
      <c r="P84" s="341">
        <f t="shared" si="680"/>
        <v>0</v>
      </c>
      <c r="Q84" s="341">
        <f t="shared" si="680"/>
        <v>0</v>
      </c>
      <c r="R84" s="341">
        <f t="shared" si="680"/>
        <v>0</v>
      </c>
      <c r="S84" s="341">
        <f t="shared" si="680"/>
        <v>0</v>
      </c>
      <c r="T84" s="341">
        <f t="shared" si="680"/>
        <v>0</v>
      </c>
      <c r="U84" s="341">
        <f t="shared" si="680"/>
        <v>0</v>
      </c>
      <c r="V84" s="341">
        <f t="shared" si="680"/>
        <v>0</v>
      </c>
      <c r="W84" s="341">
        <f t="shared" si="680"/>
        <v>0</v>
      </c>
      <c r="X84" s="341">
        <f t="shared" si="680"/>
        <v>0</v>
      </c>
      <c r="Y84" s="341">
        <f t="shared" si="680"/>
        <v>0</v>
      </c>
      <c r="Z84" s="341">
        <f t="shared" si="680"/>
        <v>0</v>
      </c>
      <c r="AA84" s="341">
        <f t="shared" si="680"/>
        <v>0</v>
      </c>
      <c r="AB84" s="341">
        <f t="shared" si="680"/>
        <v>0</v>
      </c>
      <c r="AC84" s="341">
        <f t="shared" si="680"/>
        <v>0</v>
      </c>
      <c r="AD84" s="341">
        <f t="shared" si="680"/>
        <v>0</v>
      </c>
      <c r="AE84" s="341">
        <f t="shared" si="680"/>
        <v>0</v>
      </c>
      <c r="AF84" s="341">
        <f t="shared" si="680"/>
        <v>0</v>
      </c>
      <c r="AG84" s="341">
        <f t="shared" si="680"/>
        <v>0</v>
      </c>
      <c r="AH84" s="341">
        <f t="shared" si="680"/>
        <v>0</v>
      </c>
      <c r="AI84" s="341">
        <f t="shared" si="680"/>
        <v>0</v>
      </c>
      <c r="AJ84" s="341">
        <f t="shared" si="680"/>
        <v>0</v>
      </c>
      <c r="AK84" s="341">
        <f t="shared" si="680"/>
        <v>0</v>
      </c>
      <c r="AL84" s="341">
        <f t="shared" si="680"/>
        <v>0</v>
      </c>
      <c r="AM84" s="341">
        <f t="shared" si="680"/>
        <v>0</v>
      </c>
      <c r="AN84" s="341">
        <f t="shared" si="680"/>
        <v>0</v>
      </c>
      <c r="AO84" s="341">
        <f t="shared" si="680"/>
        <v>0</v>
      </c>
      <c r="AP84" s="341">
        <f t="shared" si="680"/>
        <v>0</v>
      </c>
      <c r="AQ84" s="341">
        <f t="shared" si="680"/>
        <v>0</v>
      </c>
      <c r="AR84" s="341">
        <f t="shared" si="680"/>
        <v>0</v>
      </c>
      <c r="AS84" s="341">
        <f t="shared" si="680"/>
        <v>0</v>
      </c>
      <c r="AT84" s="341">
        <f t="shared" si="680"/>
        <v>0</v>
      </c>
      <c r="AU84" s="341"/>
      <c r="AV84" s="341"/>
      <c r="AW84" s="341"/>
      <c r="AX84" s="341"/>
      <c r="AY84" s="341"/>
      <c r="AZ84" s="341"/>
      <c r="BA84" s="341"/>
      <c r="BB84" s="341"/>
      <c r="BC84" s="341"/>
      <c r="BD84" s="341"/>
      <c r="BE84" s="341"/>
      <c r="BF84" s="341"/>
      <c r="BG84" s="338">
        <f>+BG35-GC!BG36</f>
        <v>0</v>
      </c>
      <c r="BH84" s="338">
        <f>+BH35-GC!BH36</f>
        <v>0</v>
      </c>
      <c r="BI84" s="338">
        <f>+BI35-GC!BI36</f>
        <v>0</v>
      </c>
      <c r="BJ84" s="338">
        <f>+BJ35-GC!BJ36</f>
        <v>0</v>
      </c>
      <c r="BK84" s="338">
        <f>+BK35-GC!BK36</f>
        <v>0</v>
      </c>
      <c r="BL84" s="338">
        <f>+BL35-GC!BL36</f>
        <v>0</v>
      </c>
      <c r="BM84" s="338">
        <f>+BM35-GC!BM36</f>
        <v>0</v>
      </c>
      <c r="BN84" s="338">
        <f>+BN35-GC!BN36</f>
        <v>0</v>
      </c>
      <c r="BO84" s="338">
        <f>+BO35-GC!BO36</f>
        <v>0</v>
      </c>
      <c r="BP84" s="338">
        <f>+BP35-GC!BP36</f>
        <v>0</v>
      </c>
      <c r="BQ84" s="338">
        <f>+BQ35-GC!BQ36</f>
        <v>0</v>
      </c>
      <c r="BR84" s="338">
        <f>+BR35-GC!BR36</f>
        <v>0</v>
      </c>
      <c r="BS84" s="338">
        <f>+BS35-GC!BS36</f>
        <v>0</v>
      </c>
      <c r="BT84" s="338">
        <f>+BT35-GC!BT36</f>
        <v>0</v>
      </c>
      <c r="BU84" s="338">
        <f>+BU35-GC!BU36</f>
        <v>0</v>
      </c>
      <c r="BV84" s="338">
        <f>+BV35-GC!BV36</f>
        <v>0</v>
      </c>
      <c r="BW84" s="338">
        <f>+BW35-GC!BW36</f>
        <v>0</v>
      </c>
      <c r="BX84" s="338">
        <f>+BX35-GC!BX36</f>
        <v>0</v>
      </c>
      <c r="BY84" s="338">
        <f>+BY35-GC!BY36</f>
        <v>0</v>
      </c>
      <c r="BZ84" s="338">
        <f>+BZ35-GC!BZ36</f>
        <v>0</v>
      </c>
      <c r="CA84" s="338">
        <f>+CA35-GC!CA36</f>
        <v>0</v>
      </c>
      <c r="CB84" s="338">
        <f>+CB35-GC!CB36</f>
        <v>0</v>
      </c>
      <c r="CC84" s="338">
        <f>+CC35-GC!CC36</f>
        <v>0</v>
      </c>
      <c r="CD84" s="338">
        <f>+CD35-GC!CD36</f>
        <v>0</v>
      </c>
      <c r="CE84" s="338">
        <f>+CE35-GC!CE36</f>
        <v>0</v>
      </c>
      <c r="CF84" s="338">
        <f>+CF35-GC!CF36</f>
        <v>0</v>
      </c>
      <c r="CG84" s="338">
        <f>+CG35-GC!CG36</f>
        <v>0</v>
      </c>
      <c r="CH84" s="338">
        <f>+CH35-GC!CH36</f>
        <v>0</v>
      </c>
      <c r="CI84" s="338">
        <f>+CI35-GC!CI36</f>
        <v>0</v>
      </c>
      <c r="CJ84" s="338">
        <f>+CJ35-GC!CJ36</f>
        <v>0</v>
      </c>
      <c r="CK84" s="338">
        <f>+CK35-GC!CK36</f>
        <v>0</v>
      </c>
      <c r="CL84" s="338">
        <f>+CL35-GC!CL36</f>
        <v>0</v>
      </c>
      <c r="CM84" s="338">
        <f>+CM35-GC!CM36</f>
        <v>0</v>
      </c>
      <c r="CN84" s="338">
        <f>+CN35-GC!CN36</f>
        <v>0</v>
      </c>
      <c r="CO84" s="338">
        <f>+CO35-GC!CO36</f>
        <v>0</v>
      </c>
      <c r="CP84" s="338">
        <f>+CP35-GC!CP36</f>
        <v>0</v>
      </c>
      <c r="CQ84" s="338">
        <f>+CQ35-GC!CQ36</f>
        <v>0</v>
      </c>
      <c r="CR84" s="338">
        <f>+CR35-GC!CR36</f>
        <v>0</v>
      </c>
      <c r="CS84" s="338">
        <f>+CS35-GC!CS36</f>
        <v>0</v>
      </c>
      <c r="CT84" s="338">
        <f>+CT35-GC!CT36</f>
        <v>0</v>
      </c>
      <c r="CU84" s="338">
        <f>+CU35-GC!CU36</f>
        <v>0</v>
      </c>
      <c r="CV84" s="338">
        <f>+CV35-GC!CV36</f>
        <v>0</v>
      </c>
      <c r="CW84" s="338">
        <f>+CW35-GC!CW36</f>
        <v>0</v>
      </c>
      <c r="CX84" s="338">
        <f>+CX35-GC!CX36</f>
        <v>0</v>
      </c>
      <c r="CY84" s="338">
        <f>+CY35-GC!CY36</f>
        <v>0</v>
      </c>
      <c r="CZ84" s="338">
        <f>+CZ35-GC!CZ36</f>
        <v>0</v>
      </c>
      <c r="DA84" s="338">
        <f>+DA35-GC!DA36</f>
        <v>0</v>
      </c>
      <c r="DB84" s="338">
        <f>+DB35-GC!DB36</f>
        <v>0</v>
      </c>
      <c r="DC84" s="338">
        <f>+DC35-GC!DC36</f>
        <v>0</v>
      </c>
      <c r="DD84" s="338">
        <f>+DD35-GC!DD36</f>
        <v>0</v>
      </c>
      <c r="DE84" s="338">
        <f>+DE35-GC!DE36</f>
        <v>0</v>
      </c>
      <c r="DF84" s="338">
        <f>+DF35-GC!DF36</f>
        <v>0</v>
      </c>
      <c r="DG84" s="338">
        <f>+DG35-GC!DG36</f>
        <v>0</v>
      </c>
      <c r="DH84" s="338">
        <f>+DH35-GC!DH36</f>
        <v>0</v>
      </c>
      <c r="DI84" s="338">
        <f>+DI35-GC!DI36</f>
        <v>0</v>
      </c>
      <c r="DJ84" s="338">
        <f>+DJ35-GC!DJ36</f>
        <v>0</v>
      </c>
      <c r="DK84" s="338">
        <f>+DK35-GC!DK36</f>
        <v>0</v>
      </c>
      <c r="DL84" s="338">
        <f>+DL35-GC!DL36</f>
        <v>0</v>
      </c>
      <c r="DM84" s="338">
        <f>+DM35-GC!DM36</f>
        <v>0</v>
      </c>
      <c r="DN84" s="338">
        <f>+DN35-GC!DN36</f>
        <v>0</v>
      </c>
      <c r="DO84" s="338">
        <f>+DO35-GC!DO36</f>
        <v>0</v>
      </c>
      <c r="DP84" s="338">
        <f>+DP35-GC!DP36</f>
        <v>0</v>
      </c>
      <c r="DQ84" s="338">
        <f>+DQ35-GC!DQ36</f>
        <v>0</v>
      </c>
      <c r="DR84" s="338">
        <f>+DR35-GC!DR36</f>
        <v>0</v>
      </c>
      <c r="DS84" s="338">
        <f>+DS35-GC!DS36</f>
        <v>0</v>
      </c>
      <c r="DT84" s="338">
        <f>+DT35-GC!DT36</f>
        <v>0</v>
      </c>
      <c r="DU84" s="338">
        <f>+DU35-GC!DU36</f>
        <v>0</v>
      </c>
      <c r="DV84" s="338">
        <f>+DV35-GC!DV36</f>
        <v>0</v>
      </c>
      <c r="DW84" s="338">
        <f>+DW35-GC!DW36</f>
        <v>0</v>
      </c>
      <c r="DX84" s="338">
        <f>+DX35-GC!DX36</f>
        <v>0</v>
      </c>
      <c r="DY84" s="338">
        <f>+DY35-GC!DY36</f>
        <v>0</v>
      </c>
      <c r="DZ84" s="338">
        <f>+DZ35-GC!DZ36</f>
        <v>0</v>
      </c>
      <c r="EA84" s="338">
        <f>+EA35-GC!EA36</f>
        <v>0</v>
      </c>
      <c r="EB84" s="338">
        <f>+EB35-GC!EB36</f>
        <v>0</v>
      </c>
      <c r="EC84" s="338">
        <f>+EC35-GC!EC36</f>
        <v>0</v>
      </c>
      <c r="ED84" s="338">
        <f>+ED35-GC!ED36</f>
        <v>0</v>
      </c>
      <c r="EE84" s="338">
        <f>+EE35-GC!EE36</f>
        <v>0</v>
      </c>
      <c r="EF84" s="338">
        <f>+EF35-GC!EF36</f>
        <v>0</v>
      </c>
      <c r="EG84" s="338">
        <f>+EG35-GC!EG36</f>
        <v>0</v>
      </c>
      <c r="EH84" s="338">
        <f>+EH35-GC!EH36</f>
        <v>0</v>
      </c>
      <c r="EI84" s="338">
        <f>+EI35-GC!EI36</f>
        <v>0</v>
      </c>
      <c r="EJ84" s="338">
        <f>+EJ35-GC!EJ36</f>
        <v>0</v>
      </c>
      <c r="EK84" s="338">
        <f>+EK35-GC!EK36</f>
        <v>0</v>
      </c>
      <c r="EL84" s="338">
        <f>+EL35-GC!EL36</f>
        <v>0</v>
      </c>
      <c r="EM84" s="338">
        <f>+EM35-GC!EM36</f>
        <v>0</v>
      </c>
      <c r="EN84" s="338">
        <f>+EN35-GC!EN36</f>
        <v>0</v>
      </c>
      <c r="EO84" s="338">
        <f>+EO35-GC!EO36</f>
        <v>0</v>
      </c>
      <c r="EP84" s="338">
        <f>+EP35-GC!EP36</f>
        <v>0</v>
      </c>
      <c r="EQ84" s="338">
        <f>+EQ35-GC!EQ36</f>
        <v>0</v>
      </c>
      <c r="ER84" s="338">
        <f>+ER35-GC!ER36</f>
        <v>0</v>
      </c>
      <c r="ES84" s="338">
        <f>+ES35-GC!ES36</f>
        <v>0</v>
      </c>
      <c r="ET84" s="338">
        <f>+ET35-GC!ET36</f>
        <v>0</v>
      </c>
      <c r="EU84" s="338">
        <f>+EU35-GC!EU36</f>
        <v>0</v>
      </c>
      <c r="EV84" s="338">
        <f>+EV35-GC!EV36</f>
        <v>0</v>
      </c>
      <c r="EW84" s="338">
        <f>+EW35-GC!EW36</f>
        <v>0</v>
      </c>
      <c r="EX84" s="338">
        <f>+EX35-GC!EX36</f>
        <v>0</v>
      </c>
      <c r="EY84" s="338">
        <f>+EY35-GC!EY36</f>
        <v>0</v>
      </c>
      <c r="EZ84" s="338">
        <f>+EZ35-GC!EZ36</f>
        <v>0</v>
      </c>
      <c r="FA84" s="338">
        <f>+FA35-GC!FA36</f>
        <v>0</v>
      </c>
      <c r="FB84" s="338">
        <f>+FB35-GC!FB36</f>
        <v>0</v>
      </c>
      <c r="FC84" s="338">
        <f>+FC35-GC!FC36</f>
        <v>0</v>
      </c>
      <c r="FD84" s="338">
        <f>+FD35-GC!FD36</f>
        <v>0</v>
      </c>
      <c r="FE84" s="338">
        <f>+FE35-GC!FE36</f>
        <v>0</v>
      </c>
      <c r="FF84" s="338">
        <f>+FF35-GC!FF36</f>
        <v>0</v>
      </c>
      <c r="FG84" s="338">
        <f>+FG35-GC!FG36</f>
        <v>0</v>
      </c>
      <c r="FH84" s="338">
        <f>+FH35-GC!FH36</f>
        <v>0</v>
      </c>
      <c r="FI84" s="338">
        <f>+FI35-GC!FI36</f>
        <v>0</v>
      </c>
      <c r="FJ84" s="338">
        <f>+FJ35-GC!FJ36</f>
        <v>0</v>
      </c>
      <c r="FK84" s="338">
        <f>+FK35-GC!FK36</f>
        <v>0</v>
      </c>
      <c r="FL84" s="338">
        <f>+FL35-GC!FL36</f>
        <v>0</v>
      </c>
      <c r="FM84" s="338">
        <f>+FM35-GC!FM36</f>
        <v>0</v>
      </c>
      <c r="FN84" s="338">
        <f>+FN35-GC!FN36</f>
        <v>0</v>
      </c>
      <c r="FO84" s="338">
        <f>+FO35-GC!FO36</f>
        <v>0</v>
      </c>
      <c r="FP84" s="338">
        <f>+FP35-GC!FP36</f>
        <v>0</v>
      </c>
      <c r="FQ84" s="338">
        <f>+FQ35-GC!FQ36</f>
        <v>0</v>
      </c>
      <c r="FR84" s="338">
        <f>+FR35-GC!FR36</f>
        <v>0</v>
      </c>
      <c r="FS84" s="338">
        <f>+FS35-GC!FS36</f>
        <v>0</v>
      </c>
      <c r="FT84" s="338">
        <f>+FT35-GC!FT36</f>
        <v>0</v>
      </c>
      <c r="FU84" s="338">
        <f>+FU35-GC!FU36</f>
        <v>0</v>
      </c>
      <c r="FV84" s="338">
        <f>+FV35-GC!FV36</f>
        <v>0</v>
      </c>
      <c r="FW84" s="338">
        <f>+FW35-GC!FW36</f>
        <v>0</v>
      </c>
      <c r="FX84" s="338">
        <f>+FX35-GC!FX36</f>
        <v>0</v>
      </c>
      <c r="FY84" s="338">
        <f>+FY35-GC!FY36</f>
        <v>0</v>
      </c>
      <c r="FZ84" s="338">
        <f>+FZ35-GC!FZ36</f>
        <v>0</v>
      </c>
      <c r="GA84" s="338">
        <f>+GA35-GC!GA36</f>
        <v>0</v>
      </c>
      <c r="GB84" s="338">
        <f>+GB35-GC!GB36</f>
        <v>0</v>
      </c>
      <c r="GC84" s="338">
        <f>+GC35-GC!GC36</f>
        <v>0</v>
      </c>
      <c r="GD84" s="338">
        <f>+GD35-GC!GD36</f>
        <v>0</v>
      </c>
      <c r="GE84" s="338">
        <f>+GE35-GC!GE36</f>
        <v>0</v>
      </c>
      <c r="GF84" s="338">
        <f>+GF35-GC!GF36</f>
        <v>0</v>
      </c>
      <c r="GG84" s="338">
        <f>+GG35-GC!GG36</f>
        <v>0</v>
      </c>
      <c r="GH84" s="338">
        <f>+GH35-GC!GH36</f>
        <v>0</v>
      </c>
    </row>
    <row r="85" spans="2:202" s="233" customFormat="1">
      <c r="B85" s="308" t="s">
        <v>74</v>
      </c>
      <c r="C85" s="294" t="s">
        <v>6</v>
      </c>
      <c r="D85" s="341">
        <f t="shared" ref="D85" si="681">+SUM(DJ85:DU85)</f>
        <v>0</v>
      </c>
      <c r="E85" s="341">
        <f t="shared" ref="E85" si="682">+SUM(DK85:DV85)</f>
        <v>0</v>
      </c>
      <c r="F85" s="341">
        <f t="shared" ref="F85" si="683">+SUM(DL85:DW85)</f>
        <v>0</v>
      </c>
      <c r="G85" s="341">
        <f t="shared" ref="G85" si="684">+SUM(DM85:DX85)</f>
        <v>0</v>
      </c>
      <c r="H85" s="341">
        <f t="shared" ref="H85" si="685">+SUM(DN85:DY85)</f>
        <v>0</v>
      </c>
      <c r="I85" s="341">
        <f t="shared" ref="I85" si="686">+SUM(DO85:DZ85)</f>
        <v>0</v>
      </c>
      <c r="J85" s="341">
        <f t="shared" ref="J85" si="687">+SUM(EA85:EL85)</f>
        <v>0</v>
      </c>
      <c r="K85" s="341">
        <f t="shared" ref="K85:M85" si="688">+SUM(EM85:EX85)</f>
        <v>0</v>
      </c>
      <c r="L85" s="341">
        <f t="shared" si="688"/>
        <v>0</v>
      </c>
      <c r="M85" s="341">
        <f t="shared" si="688"/>
        <v>0</v>
      </c>
      <c r="N85" s="341"/>
      <c r="O85" s="341">
        <f t="shared" ref="O85:AT85" si="689">+O13-O25-O36</f>
        <v>0</v>
      </c>
      <c r="P85" s="341">
        <f t="shared" si="689"/>
        <v>0</v>
      </c>
      <c r="Q85" s="341">
        <f t="shared" si="689"/>
        <v>0</v>
      </c>
      <c r="R85" s="341">
        <f t="shared" si="689"/>
        <v>0</v>
      </c>
      <c r="S85" s="341">
        <f t="shared" si="689"/>
        <v>0</v>
      </c>
      <c r="T85" s="341">
        <f t="shared" si="689"/>
        <v>0</v>
      </c>
      <c r="U85" s="341">
        <f t="shared" si="689"/>
        <v>0</v>
      </c>
      <c r="V85" s="341">
        <f t="shared" si="689"/>
        <v>0</v>
      </c>
      <c r="W85" s="341">
        <f t="shared" si="689"/>
        <v>0</v>
      </c>
      <c r="X85" s="341">
        <f t="shared" si="689"/>
        <v>0</v>
      </c>
      <c r="Y85" s="341">
        <f t="shared" si="689"/>
        <v>0</v>
      </c>
      <c r="Z85" s="341">
        <f t="shared" si="689"/>
        <v>0</v>
      </c>
      <c r="AA85" s="341">
        <f t="shared" si="689"/>
        <v>0</v>
      </c>
      <c r="AB85" s="341">
        <f t="shared" si="689"/>
        <v>0</v>
      </c>
      <c r="AC85" s="341">
        <f t="shared" si="689"/>
        <v>0</v>
      </c>
      <c r="AD85" s="341">
        <f t="shared" si="689"/>
        <v>0</v>
      </c>
      <c r="AE85" s="341">
        <f t="shared" si="689"/>
        <v>0</v>
      </c>
      <c r="AF85" s="341">
        <f t="shared" si="689"/>
        <v>0</v>
      </c>
      <c r="AG85" s="341">
        <f t="shared" si="689"/>
        <v>0</v>
      </c>
      <c r="AH85" s="341">
        <f t="shared" si="689"/>
        <v>0</v>
      </c>
      <c r="AI85" s="341">
        <f t="shared" si="689"/>
        <v>0</v>
      </c>
      <c r="AJ85" s="341">
        <f t="shared" si="689"/>
        <v>0</v>
      </c>
      <c r="AK85" s="341">
        <f t="shared" si="689"/>
        <v>0</v>
      </c>
      <c r="AL85" s="341">
        <f t="shared" si="689"/>
        <v>0</v>
      </c>
      <c r="AM85" s="341">
        <f t="shared" si="689"/>
        <v>0</v>
      </c>
      <c r="AN85" s="341">
        <f t="shared" si="689"/>
        <v>0</v>
      </c>
      <c r="AO85" s="341">
        <f t="shared" si="689"/>
        <v>0</v>
      </c>
      <c r="AP85" s="341">
        <f t="shared" si="689"/>
        <v>0</v>
      </c>
      <c r="AQ85" s="341">
        <f t="shared" si="689"/>
        <v>0</v>
      </c>
      <c r="AR85" s="341">
        <f t="shared" si="689"/>
        <v>0</v>
      </c>
      <c r="AS85" s="341">
        <f t="shared" si="689"/>
        <v>0</v>
      </c>
      <c r="AT85" s="341">
        <f t="shared" si="689"/>
        <v>0</v>
      </c>
      <c r="AU85" s="341"/>
      <c r="AV85" s="341"/>
      <c r="AW85" s="341"/>
      <c r="AX85" s="341"/>
      <c r="AY85" s="341"/>
      <c r="AZ85" s="341"/>
      <c r="BA85" s="341"/>
      <c r="BB85" s="341"/>
      <c r="BC85" s="341"/>
      <c r="BD85" s="341"/>
      <c r="BE85" s="341"/>
      <c r="BF85" s="341"/>
      <c r="BG85" s="342">
        <f>+BG36-PGE!BG34</f>
        <v>0</v>
      </c>
      <c r="BH85" s="342">
        <f>+BH36-PGE!BH34</f>
        <v>0</v>
      </c>
      <c r="BI85" s="342">
        <f>+BI36-PGE!BI34</f>
        <v>0</v>
      </c>
      <c r="BJ85" s="342">
        <f>+BJ36-PGE!BJ34</f>
        <v>0</v>
      </c>
      <c r="BK85" s="342">
        <f>+BK36-PGE!BK34</f>
        <v>0</v>
      </c>
      <c r="BL85" s="342">
        <f>+BL36-PGE!BL34</f>
        <v>0</v>
      </c>
      <c r="BM85" s="342">
        <f>+BM36-PGE!BM34</f>
        <v>0</v>
      </c>
      <c r="BN85" s="342">
        <f>+BN36-PGE!BN34</f>
        <v>0</v>
      </c>
      <c r="BO85" s="342">
        <f>+BO36-PGE!BO34</f>
        <v>0</v>
      </c>
      <c r="BP85" s="342">
        <f>+BP36-PGE!BP34</f>
        <v>0</v>
      </c>
      <c r="BQ85" s="342">
        <f>+BQ36-PGE!BQ34</f>
        <v>0</v>
      </c>
      <c r="BR85" s="342">
        <f>+BR36-PGE!BR34</f>
        <v>0</v>
      </c>
      <c r="BS85" s="342">
        <f>+BS36-PGE!BS34</f>
        <v>0</v>
      </c>
      <c r="BT85" s="342">
        <f>+BT36-PGE!BT34</f>
        <v>0</v>
      </c>
      <c r="BU85" s="342">
        <f>+BU36-PGE!BU34</f>
        <v>0</v>
      </c>
      <c r="BV85" s="342">
        <f>+BV36-PGE!BV34</f>
        <v>0</v>
      </c>
      <c r="BW85" s="342">
        <f>+BW36-PGE!BW34</f>
        <v>0</v>
      </c>
      <c r="BX85" s="342">
        <f>+BX36-PGE!BX34</f>
        <v>0</v>
      </c>
      <c r="BY85" s="342">
        <f>+BY36-PGE!BY34</f>
        <v>0</v>
      </c>
      <c r="BZ85" s="342">
        <f>+BZ36-PGE!BZ34</f>
        <v>0</v>
      </c>
      <c r="CA85" s="342">
        <f>+CA36-PGE!CA34</f>
        <v>0</v>
      </c>
      <c r="CB85" s="342">
        <f>+CB36-PGE!CB34</f>
        <v>0</v>
      </c>
      <c r="CC85" s="342">
        <f>+CC36-PGE!CC34</f>
        <v>0</v>
      </c>
      <c r="CD85" s="342">
        <f>+CD36-PGE!CD34</f>
        <v>0</v>
      </c>
      <c r="CE85" s="342">
        <f>+CE36-PGE!CE34</f>
        <v>0</v>
      </c>
      <c r="CF85" s="342">
        <f>+CF36-PGE!CF34</f>
        <v>0</v>
      </c>
      <c r="CG85" s="342">
        <f>+CG36-PGE!CG34</f>
        <v>0</v>
      </c>
      <c r="CH85" s="342">
        <f>+CH36-PGE!CH34</f>
        <v>0</v>
      </c>
      <c r="CI85" s="342">
        <f>+CI36-PGE!CI34</f>
        <v>0</v>
      </c>
      <c r="CJ85" s="342">
        <f>+CJ36-PGE!CJ34</f>
        <v>0</v>
      </c>
      <c r="CK85" s="342">
        <f>+CK36-PGE!CK34</f>
        <v>0</v>
      </c>
      <c r="CL85" s="342">
        <f>+CL36-PGE!CL34</f>
        <v>0</v>
      </c>
      <c r="CM85" s="342">
        <f>+CM36-PGE!CM34</f>
        <v>0</v>
      </c>
      <c r="CN85" s="342">
        <f>+CN36-PGE!CN34</f>
        <v>0</v>
      </c>
      <c r="CO85" s="342">
        <f>+CO36-PGE!CO34</f>
        <v>0</v>
      </c>
      <c r="CP85" s="342">
        <f>+CP36-PGE!CP34</f>
        <v>0</v>
      </c>
      <c r="CQ85" s="342">
        <f>+CQ36-PGE!CQ34</f>
        <v>0</v>
      </c>
      <c r="CR85" s="342">
        <f>+CR36-PGE!CR34</f>
        <v>0</v>
      </c>
      <c r="CS85" s="342">
        <f>+CS36-PGE!CS34</f>
        <v>0</v>
      </c>
      <c r="CT85" s="342">
        <f>+CT36-PGE!CT34</f>
        <v>0</v>
      </c>
      <c r="CU85" s="342">
        <f>+CU36-PGE!CU34</f>
        <v>0</v>
      </c>
      <c r="CV85" s="342">
        <f>+CV36-PGE!CV34</f>
        <v>0</v>
      </c>
      <c r="CW85" s="342">
        <f>+CW36-PGE!CW34</f>
        <v>0</v>
      </c>
      <c r="CX85" s="342">
        <f>+CX36-PGE!CX34</f>
        <v>0</v>
      </c>
      <c r="CY85" s="342">
        <f>+CY36-PGE!CY34</f>
        <v>0</v>
      </c>
      <c r="CZ85" s="342">
        <f>+CZ36-PGE!CZ34</f>
        <v>0</v>
      </c>
      <c r="DA85" s="342">
        <f>+DA36-PGE!DA34</f>
        <v>0</v>
      </c>
      <c r="DB85" s="342">
        <f>+DB36-PGE!DB34</f>
        <v>0</v>
      </c>
      <c r="DC85" s="342">
        <f>+DC36-PGE!DC34</f>
        <v>0</v>
      </c>
      <c r="DD85" s="342">
        <f>+DD36-PGE!DD34</f>
        <v>0</v>
      </c>
      <c r="DE85" s="342">
        <f>+DE36-PGE!DE34</f>
        <v>0</v>
      </c>
      <c r="DF85" s="342">
        <f>+DF36-PGE!DF34</f>
        <v>0</v>
      </c>
      <c r="DG85" s="342">
        <f>+DG36-PGE!DG34</f>
        <v>0</v>
      </c>
      <c r="DH85" s="342">
        <f>+DH36-PGE!DH34</f>
        <v>0</v>
      </c>
      <c r="DI85" s="342">
        <f>+DI36-PGE!DI34</f>
        <v>0</v>
      </c>
      <c r="DJ85" s="342">
        <f>+DJ36-PGE!DJ34</f>
        <v>0</v>
      </c>
      <c r="DK85" s="342">
        <f>+DK36-PGE!DK34</f>
        <v>0</v>
      </c>
      <c r="DL85" s="342">
        <f>+DL36-PGE!DL34</f>
        <v>0</v>
      </c>
      <c r="DM85" s="342">
        <f>+DM36-PGE!DM34</f>
        <v>0</v>
      </c>
      <c r="DN85" s="342">
        <f>+DN36-PGE!DN34</f>
        <v>0</v>
      </c>
      <c r="DO85" s="342">
        <f>+DO36-PGE!DO34</f>
        <v>0</v>
      </c>
      <c r="DP85" s="342">
        <f>+DP36-PGE!DP34</f>
        <v>0</v>
      </c>
      <c r="DQ85" s="342">
        <f>+DQ36-PGE!DQ34</f>
        <v>0</v>
      </c>
      <c r="DR85" s="342">
        <f>+DR36-PGE!DR34</f>
        <v>0</v>
      </c>
      <c r="DS85" s="342">
        <f>+DS36-PGE!DS34</f>
        <v>0</v>
      </c>
      <c r="DT85" s="342">
        <f>+DT36-PGE!DT34</f>
        <v>0</v>
      </c>
      <c r="DU85" s="342">
        <f>+DU36-PGE!DU34</f>
        <v>0</v>
      </c>
      <c r="DV85" s="342">
        <f>+DV36-PGE!DV34</f>
        <v>0</v>
      </c>
      <c r="DW85" s="342">
        <f>+DW36-PGE!DW34</f>
        <v>0</v>
      </c>
      <c r="DX85" s="342">
        <f>+DX36-PGE!DX34</f>
        <v>0</v>
      </c>
      <c r="DY85" s="342">
        <f>+DY36-PGE!DY34</f>
        <v>0</v>
      </c>
      <c r="DZ85" s="342">
        <f>+DZ36-PGE!DZ34</f>
        <v>0</v>
      </c>
      <c r="EA85" s="342">
        <f>+EA36-PGE!EA34</f>
        <v>0</v>
      </c>
      <c r="EB85" s="342">
        <f>+EB36-PGE!EB34</f>
        <v>0</v>
      </c>
      <c r="EC85" s="342">
        <f>+EC36-PGE!EC34</f>
        <v>0</v>
      </c>
      <c r="ED85" s="342">
        <f>+ED36-PGE!ED34</f>
        <v>0</v>
      </c>
      <c r="EE85" s="342">
        <f>+EE36-PGE!EE34</f>
        <v>0</v>
      </c>
      <c r="EF85" s="342">
        <f>+EF36-PGE!EF34</f>
        <v>0</v>
      </c>
      <c r="EG85" s="342">
        <f>+EG36-PGE!EG34</f>
        <v>0</v>
      </c>
      <c r="EH85" s="342">
        <f>+EH36-PGE!EH34</f>
        <v>0</v>
      </c>
      <c r="EI85" s="342">
        <f>+EI36-PGE!EI34</f>
        <v>0</v>
      </c>
      <c r="EJ85" s="342">
        <f>+EJ36-PGE!EJ34</f>
        <v>0</v>
      </c>
      <c r="EK85" s="342">
        <f>+EK36-PGE!EK34</f>
        <v>0</v>
      </c>
      <c r="EL85" s="342">
        <f>+EL36-PGE!EL34</f>
        <v>0</v>
      </c>
      <c r="EM85" s="342">
        <f>+EM36-PGE!EM34</f>
        <v>0</v>
      </c>
      <c r="EN85" s="342">
        <f>+EN36-PGE!EN34</f>
        <v>0</v>
      </c>
      <c r="EO85" s="342">
        <f>+EO36-PGE!EO34</f>
        <v>0</v>
      </c>
      <c r="EP85" s="342">
        <f>+EP36-PGE!EP34</f>
        <v>0</v>
      </c>
      <c r="EQ85" s="342">
        <f>+EQ36-PGE!EQ34</f>
        <v>0</v>
      </c>
      <c r="ER85" s="342">
        <f>+ER36-PGE!ER34</f>
        <v>0</v>
      </c>
      <c r="ES85" s="342">
        <f>+ES36-PGE!ES34</f>
        <v>0</v>
      </c>
      <c r="ET85" s="342">
        <f>+ET36-PGE!ET34</f>
        <v>0</v>
      </c>
      <c r="EU85" s="342">
        <f>+EU36-PGE!EU34</f>
        <v>0</v>
      </c>
      <c r="EV85" s="342">
        <f>+EV36-PGE!EV34</f>
        <v>0</v>
      </c>
      <c r="EW85" s="342">
        <f>+EW36-PGE!EW34</f>
        <v>0</v>
      </c>
      <c r="EX85" s="342">
        <f>+EX36-PGE!EX34</f>
        <v>0</v>
      </c>
      <c r="EY85" s="342">
        <f>+EY36-PGE!EY34</f>
        <v>0</v>
      </c>
      <c r="EZ85" s="342">
        <f>+EZ36-PGE!EZ34</f>
        <v>0</v>
      </c>
      <c r="FA85" s="342">
        <f>+FA36-PGE!FA34</f>
        <v>0</v>
      </c>
      <c r="FB85" s="342">
        <f>+FB36-PGE!FB34</f>
        <v>0</v>
      </c>
      <c r="FC85" s="342">
        <f>+FC36-PGE!FC34</f>
        <v>0</v>
      </c>
      <c r="FD85" s="342">
        <f>+FD36-PGE!FD34</f>
        <v>0</v>
      </c>
      <c r="FE85" s="342">
        <f>+FE36-PGE!FE34</f>
        <v>0</v>
      </c>
      <c r="FF85" s="342">
        <f>+FF36-PGE!FF34</f>
        <v>0</v>
      </c>
      <c r="FG85" s="342">
        <f>+FG36-PGE!FG34</f>
        <v>0</v>
      </c>
      <c r="FH85" s="342">
        <f>+FH36-PGE!FH34</f>
        <v>0</v>
      </c>
      <c r="FI85" s="342">
        <f>+FI36-PGE!FI34</f>
        <v>0</v>
      </c>
      <c r="FJ85" s="342">
        <f>+FJ36-PGE!FJ34</f>
        <v>0</v>
      </c>
      <c r="FK85" s="342">
        <f>+FK36-PGE!FK34</f>
        <v>0</v>
      </c>
      <c r="FL85" s="342">
        <f>+FL36-PGE!FL34</f>
        <v>0</v>
      </c>
      <c r="FM85" s="342">
        <f>+FM36-PGE!FM34</f>
        <v>0</v>
      </c>
      <c r="FN85" s="342">
        <f>+FN36-PGE!FN34</f>
        <v>0</v>
      </c>
      <c r="FO85" s="342">
        <f>+FO36-PGE!FO34</f>
        <v>0</v>
      </c>
      <c r="FP85" s="342">
        <f>+FP36-PGE!FP34</f>
        <v>0</v>
      </c>
      <c r="FQ85" s="342">
        <f>+FQ36-PGE!FQ34</f>
        <v>0</v>
      </c>
      <c r="FR85" s="342">
        <f>+FR36-PGE!FR34</f>
        <v>0</v>
      </c>
      <c r="FS85" s="342">
        <f>+FS36-PGE!FS34</f>
        <v>0</v>
      </c>
      <c r="FT85" s="342">
        <f>+FT36-PGE!FT34</f>
        <v>0</v>
      </c>
      <c r="FU85" s="342">
        <f>+FU36-PGE!FU34</f>
        <v>0</v>
      </c>
      <c r="FV85" s="342">
        <f>+FV36-PGE!FV34</f>
        <v>0</v>
      </c>
      <c r="FW85" s="342">
        <f>+FW36-PGE!FW34</f>
        <v>0</v>
      </c>
      <c r="FX85" s="342">
        <f>+FX36-PGE!FX34</f>
        <v>0</v>
      </c>
      <c r="FY85" s="342">
        <f>+FY36-PGE!FY34</f>
        <v>0</v>
      </c>
      <c r="FZ85" s="342">
        <f>+FZ36-PGE!FZ34</f>
        <v>0</v>
      </c>
      <c r="GA85" s="342">
        <f>+GA36-PGE!GA34</f>
        <v>0</v>
      </c>
      <c r="GB85" s="342">
        <f>+GB36-PGE!GB34</f>
        <v>0</v>
      </c>
      <c r="GC85" s="342">
        <f>+GC36-PGE!GC34</f>
        <v>0</v>
      </c>
      <c r="GD85" s="342">
        <f>+GD36-PGE!GD34</f>
        <v>0</v>
      </c>
      <c r="GE85" s="342">
        <f>+GE36-PGE!GE34</f>
        <v>0</v>
      </c>
      <c r="GF85" s="342">
        <f>+GF36-PGE!GF34</f>
        <v>0</v>
      </c>
      <c r="GG85" s="342">
        <f>+GG36-PGE!GG34</f>
        <v>0</v>
      </c>
      <c r="GH85" s="342">
        <f>+GH36-PGE!GH34</f>
        <v>0</v>
      </c>
      <c r="GI85" s="215"/>
      <c r="GJ85" s="215"/>
      <c r="GK85" s="215"/>
      <c r="GL85" s="215"/>
      <c r="GM85" s="215"/>
      <c r="GN85" s="215"/>
      <c r="GO85" s="215"/>
      <c r="GP85" s="215"/>
      <c r="GQ85" s="215"/>
      <c r="GR85" s="215"/>
      <c r="GS85" s="215"/>
      <c r="GT85" s="215"/>
    </row>
    <row r="86" spans="2:202" s="215" customFormat="1">
      <c r="B86" s="310" t="s">
        <v>2</v>
      </c>
      <c r="C86" s="294" t="s">
        <v>6</v>
      </c>
      <c r="D86" s="341">
        <f t="shared" ref="D86:I90" si="690">+SUM(DJ86:DU86)</f>
        <v>0</v>
      </c>
      <c r="E86" s="341">
        <f t="shared" si="690"/>
        <v>0</v>
      </c>
      <c r="F86" s="341">
        <f t="shared" si="690"/>
        <v>0</v>
      </c>
      <c r="G86" s="341">
        <f t="shared" si="690"/>
        <v>0</v>
      </c>
      <c r="H86" s="341">
        <f t="shared" si="690"/>
        <v>0</v>
      </c>
      <c r="I86" s="341">
        <f t="shared" si="690"/>
        <v>0</v>
      </c>
      <c r="J86" s="341">
        <f t="shared" si="676"/>
        <v>0</v>
      </c>
      <c r="K86" s="341">
        <f t="shared" si="677"/>
        <v>0</v>
      </c>
      <c r="L86" s="341">
        <f t="shared" si="677"/>
        <v>0</v>
      </c>
      <c r="M86" s="341">
        <f t="shared" si="677"/>
        <v>0</v>
      </c>
      <c r="N86" s="341"/>
      <c r="O86" s="341">
        <f t="shared" ref="O86:AT86" si="691">+O14-O26-O37</f>
        <v>0</v>
      </c>
      <c r="P86" s="341">
        <f t="shared" si="691"/>
        <v>0</v>
      </c>
      <c r="Q86" s="341">
        <f t="shared" si="691"/>
        <v>0</v>
      </c>
      <c r="R86" s="341">
        <f t="shared" si="691"/>
        <v>0</v>
      </c>
      <c r="S86" s="341">
        <f t="shared" si="691"/>
        <v>0</v>
      </c>
      <c r="T86" s="341">
        <f t="shared" si="691"/>
        <v>0</v>
      </c>
      <c r="U86" s="341">
        <f t="shared" si="691"/>
        <v>0</v>
      </c>
      <c r="V86" s="341">
        <f t="shared" si="691"/>
        <v>0</v>
      </c>
      <c r="W86" s="341">
        <f t="shared" si="691"/>
        <v>0</v>
      </c>
      <c r="X86" s="341">
        <f t="shared" si="691"/>
        <v>0</v>
      </c>
      <c r="Y86" s="341">
        <f t="shared" si="691"/>
        <v>0</v>
      </c>
      <c r="Z86" s="341">
        <f t="shared" si="691"/>
        <v>0</v>
      </c>
      <c r="AA86" s="341">
        <f t="shared" si="691"/>
        <v>0</v>
      </c>
      <c r="AB86" s="341">
        <f t="shared" si="691"/>
        <v>0</v>
      </c>
      <c r="AC86" s="341">
        <f t="shared" si="691"/>
        <v>0</v>
      </c>
      <c r="AD86" s="341">
        <f t="shared" si="691"/>
        <v>0</v>
      </c>
      <c r="AE86" s="341">
        <f t="shared" si="691"/>
        <v>0</v>
      </c>
      <c r="AF86" s="341">
        <f t="shared" si="691"/>
        <v>0</v>
      </c>
      <c r="AG86" s="341">
        <f t="shared" si="691"/>
        <v>0</v>
      </c>
      <c r="AH86" s="341">
        <f t="shared" si="691"/>
        <v>0</v>
      </c>
      <c r="AI86" s="341">
        <f t="shared" si="691"/>
        <v>0</v>
      </c>
      <c r="AJ86" s="341">
        <f t="shared" si="691"/>
        <v>0</v>
      </c>
      <c r="AK86" s="341">
        <f t="shared" si="691"/>
        <v>0</v>
      </c>
      <c r="AL86" s="341">
        <f t="shared" si="691"/>
        <v>0</v>
      </c>
      <c r="AM86" s="341">
        <f t="shared" si="691"/>
        <v>0</v>
      </c>
      <c r="AN86" s="341">
        <f t="shared" si="691"/>
        <v>0</v>
      </c>
      <c r="AO86" s="341">
        <f t="shared" si="691"/>
        <v>0</v>
      </c>
      <c r="AP86" s="341">
        <f t="shared" si="691"/>
        <v>0</v>
      </c>
      <c r="AQ86" s="341">
        <f t="shared" si="691"/>
        <v>0</v>
      </c>
      <c r="AR86" s="341">
        <f t="shared" si="691"/>
        <v>0</v>
      </c>
      <c r="AS86" s="341">
        <f t="shared" si="691"/>
        <v>0</v>
      </c>
      <c r="AT86" s="341">
        <f t="shared" si="691"/>
        <v>0</v>
      </c>
      <c r="AU86" s="341"/>
      <c r="AV86" s="341"/>
      <c r="AW86" s="341"/>
      <c r="AX86" s="341"/>
      <c r="AY86" s="341"/>
      <c r="AZ86" s="341"/>
      <c r="BA86" s="341"/>
      <c r="BB86" s="341"/>
      <c r="BC86" s="341"/>
      <c r="BD86" s="341"/>
      <c r="BE86" s="341"/>
      <c r="BF86" s="341"/>
      <c r="BG86" s="338">
        <f>+BG37-GADS!BG37</f>
        <v>0</v>
      </c>
      <c r="BH86" s="338">
        <f>+BH37-GADS!BH37</f>
        <v>0</v>
      </c>
      <c r="BI86" s="338">
        <f>+BI37-GADS!BI37</f>
        <v>0</v>
      </c>
      <c r="BJ86" s="338">
        <f>+BJ37-GADS!BJ37</f>
        <v>0</v>
      </c>
      <c r="BK86" s="338">
        <f>+BK37-GADS!BK37</f>
        <v>0</v>
      </c>
      <c r="BL86" s="338">
        <f>+BL37-GADS!BL37</f>
        <v>0</v>
      </c>
      <c r="BM86" s="338">
        <f>+BM37-GADS!BM37</f>
        <v>0</v>
      </c>
      <c r="BN86" s="338">
        <f>+BN37-GADS!BN37</f>
        <v>0</v>
      </c>
      <c r="BO86" s="338">
        <f>+BO37-GADS!BO37</f>
        <v>0</v>
      </c>
      <c r="BP86" s="338">
        <f>+BP37-GADS!BP37</f>
        <v>0</v>
      </c>
      <c r="BQ86" s="338">
        <f>+BQ37-GADS!BQ37</f>
        <v>0</v>
      </c>
      <c r="BR86" s="338">
        <f>+BR37-GADS!BR37</f>
        <v>0</v>
      </c>
      <c r="BS86" s="338">
        <f>+BS37-GADS!BS37</f>
        <v>0</v>
      </c>
      <c r="BT86" s="338">
        <f>+BT37-GADS!BT37</f>
        <v>0</v>
      </c>
      <c r="BU86" s="338">
        <f>+BU37-GADS!BU37</f>
        <v>0</v>
      </c>
      <c r="BV86" s="338">
        <f>+BV37-GADS!BV37</f>
        <v>0</v>
      </c>
      <c r="BW86" s="338">
        <f>+BW37-GADS!BW37</f>
        <v>0</v>
      </c>
      <c r="BX86" s="338">
        <f>+BX37-GADS!BX37</f>
        <v>0</v>
      </c>
      <c r="BY86" s="338">
        <f>+BY37-GADS!BY37</f>
        <v>0</v>
      </c>
      <c r="BZ86" s="338">
        <f>+BZ37-GADS!BZ37</f>
        <v>0</v>
      </c>
      <c r="CA86" s="338">
        <f>+CA37-GADS!CA37</f>
        <v>0</v>
      </c>
      <c r="CB86" s="338">
        <f>+CB37-GADS!CB37</f>
        <v>0</v>
      </c>
      <c r="CC86" s="338">
        <f>+CC37-GADS!CC37</f>
        <v>0</v>
      </c>
      <c r="CD86" s="338">
        <f>+CD37-GADS!CD37</f>
        <v>0</v>
      </c>
      <c r="CE86" s="338">
        <f>+CE37-GADS!CE37</f>
        <v>0</v>
      </c>
      <c r="CF86" s="338">
        <f>+CF37-GADS!CF37</f>
        <v>0</v>
      </c>
      <c r="CG86" s="338">
        <f>+CG37-GADS!CG37</f>
        <v>0</v>
      </c>
      <c r="CH86" s="338">
        <f>+CH37-GADS!CH37</f>
        <v>0</v>
      </c>
      <c r="CI86" s="338">
        <f>+CI37-GADS!CI37</f>
        <v>0</v>
      </c>
      <c r="CJ86" s="338">
        <f>+CJ37-GADS!CJ37</f>
        <v>0</v>
      </c>
      <c r="CK86" s="338">
        <f>+CK37-GADS!CK37</f>
        <v>0</v>
      </c>
      <c r="CL86" s="338">
        <f>+CL37-GADS!CL37</f>
        <v>0</v>
      </c>
      <c r="CM86" s="338">
        <f>+CM37-GADS!CM37</f>
        <v>0</v>
      </c>
      <c r="CN86" s="338">
        <f>+CN37-GADS!CN37</f>
        <v>0</v>
      </c>
      <c r="CO86" s="338">
        <f>+CO37-GADS!CO37</f>
        <v>0</v>
      </c>
      <c r="CP86" s="338">
        <f>+CP37-GADS!CP37</f>
        <v>0</v>
      </c>
      <c r="CQ86" s="338">
        <f>+CQ37-GADS!CQ37</f>
        <v>0</v>
      </c>
      <c r="CR86" s="338">
        <f>+CR37-GADS!CR37</f>
        <v>0</v>
      </c>
      <c r="CS86" s="338">
        <f>+CS37-GADS!CS37</f>
        <v>0</v>
      </c>
      <c r="CT86" s="338">
        <f>+CT37-GADS!CT37</f>
        <v>0</v>
      </c>
      <c r="CU86" s="338">
        <f>+CU37-GADS!CU37</f>
        <v>0</v>
      </c>
      <c r="CV86" s="338">
        <f>+CV37-GADS!CV37</f>
        <v>0</v>
      </c>
      <c r="CW86" s="338">
        <f>+CW37-GADS!CW37</f>
        <v>0</v>
      </c>
      <c r="CX86" s="338">
        <f>+CX37-GADS!CX37</f>
        <v>0</v>
      </c>
      <c r="CY86" s="338">
        <f>+CY37-GADS!CY37</f>
        <v>0</v>
      </c>
      <c r="CZ86" s="338">
        <f>+CZ37-GADS!CZ37</f>
        <v>0</v>
      </c>
      <c r="DA86" s="338">
        <f>+DA37-GADS!DA37</f>
        <v>0</v>
      </c>
      <c r="DB86" s="338">
        <f>+DB37-GADS!DB37</f>
        <v>0</v>
      </c>
      <c r="DC86" s="338">
        <f>+DC37-GADS!DC37</f>
        <v>0</v>
      </c>
      <c r="DD86" s="338">
        <f>+DD37-GADS!DD37</f>
        <v>0</v>
      </c>
      <c r="DE86" s="338">
        <f>+DE37-GADS!DE37</f>
        <v>0</v>
      </c>
      <c r="DF86" s="338">
        <f>+DF37-GADS!DF37</f>
        <v>0</v>
      </c>
      <c r="DG86" s="338">
        <f>+DG37-GADS!DG37</f>
        <v>0</v>
      </c>
      <c r="DH86" s="338">
        <f>+DH37-GADS!DH37</f>
        <v>0</v>
      </c>
      <c r="DI86" s="338">
        <f>+DI37-GADS!DI37</f>
        <v>0</v>
      </c>
      <c r="DJ86" s="338">
        <f>+DJ37-GADS!DJ37</f>
        <v>0</v>
      </c>
      <c r="DK86" s="338">
        <f>+DK37-GADS!DK37</f>
        <v>0</v>
      </c>
      <c r="DL86" s="338">
        <f>+DL37-GADS!DL37</f>
        <v>0</v>
      </c>
      <c r="DM86" s="338">
        <f>+DM37-GADS!DM37</f>
        <v>0</v>
      </c>
      <c r="DN86" s="338">
        <f>+DN37-GADS!DN37</f>
        <v>0</v>
      </c>
      <c r="DO86" s="338">
        <f>+DO37-GADS!DO37</f>
        <v>0</v>
      </c>
      <c r="DP86" s="338">
        <f>+DP37-GADS!DP37</f>
        <v>0</v>
      </c>
      <c r="DQ86" s="338">
        <f>+DQ37-GADS!DQ37</f>
        <v>0</v>
      </c>
      <c r="DR86" s="338">
        <f>+DR37-GADS!DR37</f>
        <v>0</v>
      </c>
      <c r="DS86" s="338">
        <f>+DS37-GADS!DS37</f>
        <v>0</v>
      </c>
      <c r="DT86" s="338">
        <f>+DT37-GADS!DT37</f>
        <v>0</v>
      </c>
      <c r="DU86" s="338">
        <f>+DU37-GADS!DU37</f>
        <v>0</v>
      </c>
      <c r="DV86" s="338">
        <f>+DV37-GADS!DV37</f>
        <v>0</v>
      </c>
      <c r="DW86" s="338">
        <f>+DW37-GADS!DW37</f>
        <v>0</v>
      </c>
      <c r="DX86" s="338">
        <f>+DX37-GADS!DX37</f>
        <v>0</v>
      </c>
      <c r="DY86" s="338">
        <f>+DY37-GADS!DY37</f>
        <v>0</v>
      </c>
      <c r="DZ86" s="338">
        <f>+DZ37-GADS!DZ37</f>
        <v>0</v>
      </c>
      <c r="EA86" s="338">
        <f>+EA37-GADS!EA37</f>
        <v>0</v>
      </c>
      <c r="EB86" s="338">
        <f>+EB37-GADS!EB37</f>
        <v>0</v>
      </c>
      <c r="EC86" s="338">
        <f>+EC37-GADS!EC37</f>
        <v>0</v>
      </c>
      <c r="ED86" s="338">
        <f>+ED37-GADS!ED37</f>
        <v>0</v>
      </c>
      <c r="EE86" s="338">
        <f>+EE37-GADS!EE37</f>
        <v>0</v>
      </c>
      <c r="EF86" s="338">
        <f>+EF37-GADS!EF37</f>
        <v>0</v>
      </c>
      <c r="EG86" s="338">
        <f>+EG37-GADS!EG37</f>
        <v>0</v>
      </c>
      <c r="EH86" s="338">
        <f>+EH37-GADS!EH37</f>
        <v>0</v>
      </c>
      <c r="EI86" s="338">
        <f>+EI37-GADS!EI37</f>
        <v>0</v>
      </c>
      <c r="EJ86" s="338">
        <f>+EJ37-GADS!EJ37</f>
        <v>0</v>
      </c>
      <c r="EK86" s="338">
        <f>+EK37-GADS!EK37</f>
        <v>0</v>
      </c>
      <c r="EL86" s="338">
        <f>+EL37-GADS!EL37</f>
        <v>0</v>
      </c>
      <c r="EM86" s="338">
        <f>+EM37-GADS!EM37</f>
        <v>0</v>
      </c>
      <c r="EN86" s="338">
        <f>+EN37-GADS!EN37</f>
        <v>0</v>
      </c>
      <c r="EO86" s="338">
        <f>+EO37-GADS!EO37</f>
        <v>0</v>
      </c>
      <c r="EP86" s="338">
        <f>+EP37-GADS!EP37</f>
        <v>0</v>
      </c>
      <c r="EQ86" s="338">
        <f>+EQ37-GADS!EQ37</f>
        <v>0</v>
      </c>
      <c r="ER86" s="338">
        <f>+ER37-GADS!ER37</f>
        <v>0</v>
      </c>
      <c r="ES86" s="338">
        <f>+ES37-GADS!ES37</f>
        <v>0</v>
      </c>
      <c r="ET86" s="338">
        <f>+ET37-GADS!ET37</f>
        <v>0</v>
      </c>
      <c r="EU86" s="338">
        <f>+EU37-GADS!EU37</f>
        <v>0</v>
      </c>
      <c r="EV86" s="338">
        <f>+EV37-GADS!EV37</f>
        <v>0</v>
      </c>
      <c r="EW86" s="338">
        <f>+EW37-GADS!EW37</f>
        <v>0</v>
      </c>
      <c r="EX86" s="338">
        <f>+EX37-GADS!EX37</f>
        <v>0</v>
      </c>
      <c r="EY86" s="338">
        <f>+EY37-GADS!EY37</f>
        <v>0</v>
      </c>
      <c r="EZ86" s="338">
        <f>+EZ37-GADS!EZ37</f>
        <v>0</v>
      </c>
      <c r="FA86" s="338">
        <f>+FA37-GADS!FA37</f>
        <v>0</v>
      </c>
      <c r="FB86" s="338">
        <f>+FB37-GADS!FB37</f>
        <v>0</v>
      </c>
      <c r="FC86" s="338">
        <f>+FC37-GADS!FC37</f>
        <v>0</v>
      </c>
      <c r="FD86" s="338">
        <f>+FD37-GADS!FD37</f>
        <v>0</v>
      </c>
      <c r="FE86" s="338">
        <f>+FE37-GADS!FE37</f>
        <v>0</v>
      </c>
      <c r="FF86" s="338">
        <f>+FF37-GADS!FF37</f>
        <v>0</v>
      </c>
      <c r="FG86" s="338">
        <f>+FG37-GADS!FG37</f>
        <v>0</v>
      </c>
      <c r="FH86" s="338">
        <f>+FH37-GADS!FH37</f>
        <v>0</v>
      </c>
      <c r="FI86" s="338">
        <f>+FI37-GADS!FI37</f>
        <v>0</v>
      </c>
      <c r="FJ86" s="338">
        <f>+FJ37-GADS!FJ37</f>
        <v>0</v>
      </c>
      <c r="FK86" s="338">
        <f>+FK37-GADS!FK37</f>
        <v>0</v>
      </c>
      <c r="FL86" s="338">
        <f>+FL37-GADS!FL37</f>
        <v>0</v>
      </c>
      <c r="FM86" s="338">
        <f>+FM37-GADS!FM37</f>
        <v>0</v>
      </c>
      <c r="FN86" s="338">
        <f>+FN37-GADS!FN37</f>
        <v>0</v>
      </c>
      <c r="FO86" s="338">
        <f>+FO37-GADS!FO37</f>
        <v>0</v>
      </c>
      <c r="FP86" s="338">
        <f>+FP37-GADS!FP37</f>
        <v>0</v>
      </c>
      <c r="FQ86" s="338">
        <f>+FQ37-GADS!FQ37</f>
        <v>0</v>
      </c>
      <c r="FR86" s="338">
        <f>+FR37-GADS!FR37</f>
        <v>0</v>
      </c>
      <c r="FS86" s="338">
        <f>+FS37-GADS!FS37</f>
        <v>0</v>
      </c>
      <c r="FT86" s="338">
        <f>+FT37-GADS!FT37</f>
        <v>0</v>
      </c>
      <c r="FU86" s="338">
        <f>+FU37-GADS!FU37</f>
        <v>0</v>
      </c>
      <c r="FV86" s="338">
        <f>+FV37-GADS!FV37</f>
        <v>0</v>
      </c>
      <c r="FW86" s="338">
        <f>+FW37-GADS!FW37</f>
        <v>0</v>
      </c>
      <c r="FX86" s="338">
        <f>+FX37-GADS!FX37</f>
        <v>0</v>
      </c>
      <c r="FY86" s="338">
        <f>+FY37-GADS!FY37</f>
        <v>0</v>
      </c>
      <c r="FZ86" s="338">
        <f>+FZ37-GADS!FZ37</f>
        <v>0</v>
      </c>
      <c r="GA86" s="338">
        <f>+GA37-GADS!GA37</f>
        <v>0</v>
      </c>
      <c r="GB86" s="338">
        <f>+GB37-GADS!GB37</f>
        <v>0</v>
      </c>
      <c r="GC86" s="338">
        <f>+GC37-GADS!GC37</f>
        <v>0</v>
      </c>
      <c r="GD86" s="338">
        <f>+GD37-GADS!GD37</f>
        <v>0</v>
      </c>
      <c r="GE86" s="338">
        <f>+GE37-GADS!GE37</f>
        <v>0</v>
      </c>
      <c r="GF86" s="338">
        <f>+GF37-GADS!GF37</f>
        <v>0</v>
      </c>
      <c r="GG86" s="338">
        <f>+GG37-GADS!GG37</f>
        <v>0</v>
      </c>
      <c r="GH86" s="338">
        <f>+GH37-GADS!GH37</f>
        <v>0</v>
      </c>
    </row>
    <row r="87" spans="2:202" s="215" customFormat="1">
      <c r="B87" s="310" t="s">
        <v>3</v>
      </c>
      <c r="C87" s="294" t="s">
        <v>6</v>
      </c>
      <c r="D87" s="341">
        <f t="shared" si="690"/>
        <v>0</v>
      </c>
      <c r="E87" s="341">
        <f t="shared" si="690"/>
        <v>0</v>
      </c>
      <c r="F87" s="341">
        <f t="shared" si="690"/>
        <v>0</v>
      </c>
      <c r="G87" s="341">
        <f t="shared" si="690"/>
        <v>0</v>
      </c>
      <c r="H87" s="341">
        <f t="shared" si="690"/>
        <v>0</v>
      </c>
      <c r="I87" s="341">
        <f t="shared" si="690"/>
        <v>0</v>
      </c>
      <c r="J87" s="341">
        <f t="shared" si="676"/>
        <v>0</v>
      </c>
      <c r="K87" s="341">
        <f t="shared" si="677"/>
        <v>0</v>
      </c>
      <c r="L87" s="341">
        <f t="shared" si="677"/>
        <v>0</v>
      </c>
      <c r="M87" s="341">
        <f t="shared" si="677"/>
        <v>0</v>
      </c>
      <c r="N87" s="341"/>
      <c r="O87" s="341">
        <f t="shared" ref="O87:AT87" si="692">+O15-O27-O38</f>
        <v>0</v>
      </c>
      <c r="P87" s="341">
        <f t="shared" si="692"/>
        <v>0</v>
      </c>
      <c r="Q87" s="341">
        <f t="shared" si="692"/>
        <v>0</v>
      </c>
      <c r="R87" s="341">
        <f t="shared" si="692"/>
        <v>0</v>
      </c>
      <c r="S87" s="341">
        <f t="shared" si="692"/>
        <v>0</v>
      </c>
      <c r="T87" s="341">
        <f t="shared" si="692"/>
        <v>0</v>
      </c>
      <c r="U87" s="341">
        <f t="shared" si="692"/>
        <v>0</v>
      </c>
      <c r="V87" s="341">
        <f t="shared" si="692"/>
        <v>0</v>
      </c>
      <c r="W87" s="341">
        <f t="shared" si="692"/>
        <v>0</v>
      </c>
      <c r="X87" s="341">
        <f t="shared" si="692"/>
        <v>0</v>
      </c>
      <c r="Y87" s="341">
        <f t="shared" si="692"/>
        <v>0</v>
      </c>
      <c r="Z87" s="341">
        <f t="shared" si="692"/>
        <v>0</v>
      </c>
      <c r="AA87" s="341">
        <f t="shared" si="692"/>
        <v>0</v>
      </c>
      <c r="AB87" s="341">
        <f t="shared" si="692"/>
        <v>0</v>
      </c>
      <c r="AC87" s="341">
        <f t="shared" si="692"/>
        <v>0</v>
      </c>
      <c r="AD87" s="341">
        <f t="shared" si="692"/>
        <v>0</v>
      </c>
      <c r="AE87" s="341">
        <f t="shared" si="692"/>
        <v>0</v>
      </c>
      <c r="AF87" s="341">
        <f t="shared" si="692"/>
        <v>0</v>
      </c>
      <c r="AG87" s="341">
        <f t="shared" si="692"/>
        <v>0</v>
      </c>
      <c r="AH87" s="341">
        <f t="shared" si="692"/>
        <v>0</v>
      </c>
      <c r="AI87" s="341">
        <f t="shared" si="692"/>
        <v>0</v>
      </c>
      <c r="AJ87" s="341">
        <f t="shared" si="692"/>
        <v>0</v>
      </c>
      <c r="AK87" s="341">
        <f t="shared" si="692"/>
        <v>0</v>
      </c>
      <c r="AL87" s="341">
        <f t="shared" si="692"/>
        <v>0</v>
      </c>
      <c r="AM87" s="341">
        <f t="shared" si="692"/>
        <v>0</v>
      </c>
      <c r="AN87" s="341">
        <f t="shared" si="692"/>
        <v>0</v>
      </c>
      <c r="AO87" s="341">
        <f t="shared" si="692"/>
        <v>0</v>
      </c>
      <c r="AP87" s="341">
        <f t="shared" si="692"/>
        <v>0</v>
      </c>
      <c r="AQ87" s="341">
        <f t="shared" si="692"/>
        <v>0</v>
      </c>
      <c r="AR87" s="341">
        <f t="shared" si="692"/>
        <v>0</v>
      </c>
      <c r="AS87" s="341">
        <f t="shared" si="692"/>
        <v>0</v>
      </c>
      <c r="AT87" s="341">
        <f t="shared" si="692"/>
        <v>0</v>
      </c>
      <c r="AU87" s="341"/>
      <c r="AV87" s="341"/>
      <c r="AW87" s="341"/>
      <c r="AX87" s="341"/>
      <c r="AY87" s="341"/>
      <c r="AZ87" s="341"/>
      <c r="BA87" s="341"/>
      <c r="BB87" s="341"/>
      <c r="BC87" s="341"/>
      <c r="BD87" s="341"/>
      <c r="BE87" s="341"/>
      <c r="BF87" s="341"/>
      <c r="BG87" s="338">
        <f>+BG38-FSS!BG38</f>
        <v>0</v>
      </c>
      <c r="BH87" s="338">
        <f>+BH38-FSS!BH38</f>
        <v>0</v>
      </c>
      <c r="BI87" s="338">
        <f>+BI38-FSS!BI38</f>
        <v>0</v>
      </c>
      <c r="BJ87" s="338">
        <f>+BJ38-FSS!BJ38</f>
        <v>0</v>
      </c>
      <c r="BK87" s="338">
        <f>+BK38-FSS!BK38</f>
        <v>0</v>
      </c>
      <c r="BL87" s="338">
        <f>+BL38-FSS!BL38</f>
        <v>0</v>
      </c>
      <c r="BM87" s="338">
        <f>+BM38-FSS!BM38</f>
        <v>0</v>
      </c>
      <c r="BN87" s="338">
        <f>+BN38-FSS!BN38</f>
        <v>0</v>
      </c>
      <c r="BO87" s="338">
        <f>+BO38-FSS!BO38</f>
        <v>0</v>
      </c>
      <c r="BP87" s="338">
        <f>+BP38-FSS!BP38</f>
        <v>0</v>
      </c>
      <c r="BQ87" s="338">
        <f>+BQ38-FSS!BQ38</f>
        <v>0</v>
      </c>
      <c r="BR87" s="338">
        <f>+BR38-FSS!BR38</f>
        <v>0</v>
      </c>
      <c r="BS87" s="338">
        <f>+BS38-FSS!BS38</f>
        <v>0</v>
      </c>
      <c r="BT87" s="338">
        <f>+BT38-FSS!BT38</f>
        <v>0</v>
      </c>
      <c r="BU87" s="338">
        <f>+BU38-FSS!BU38</f>
        <v>0</v>
      </c>
      <c r="BV87" s="338">
        <f>+BV38-FSS!BV38</f>
        <v>0</v>
      </c>
      <c r="BW87" s="338">
        <f>+BW38-FSS!BW38</f>
        <v>0</v>
      </c>
      <c r="BX87" s="338">
        <f>+BX38-FSS!BX38</f>
        <v>0</v>
      </c>
      <c r="BY87" s="338">
        <f>+BY38-FSS!BY38</f>
        <v>0</v>
      </c>
      <c r="BZ87" s="338">
        <f>+BZ38-FSS!BZ38</f>
        <v>0</v>
      </c>
      <c r="CA87" s="338">
        <f>+CA38-FSS!CA38</f>
        <v>0</v>
      </c>
      <c r="CB87" s="338">
        <f>+CB38-FSS!CB38</f>
        <v>0</v>
      </c>
      <c r="CC87" s="338">
        <f>+CC38-FSS!CC38</f>
        <v>0</v>
      </c>
      <c r="CD87" s="338">
        <f>+CD38-FSS!CD38</f>
        <v>0</v>
      </c>
      <c r="CE87" s="338">
        <f>+CE38-FSS!CE38</f>
        <v>0</v>
      </c>
      <c r="CF87" s="338">
        <f>+CF38-FSS!CF38</f>
        <v>0</v>
      </c>
      <c r="CG87" s="338">
        <f>+CG38-FSS!CG38</f>
        <v>0</v>
      </c>
      <c r="CH87" s="338">
        <f>+CH38-FSS!CH38</f>
        <v>0</v>
      </c>
      <c r="CI87" s="338">
        <f>+CI38-FSS!CI38</f>
        <v>0</v>
      </c>
      <c r="CJ87" s="338">
        <f>+CJ38-FSS!CJ38</f>
        <v>0</v>
      </c>
      <c r="CK87" s="338">
        <f>+CK38-FSS!CK38</f>
        <v>0</v>
      </c>
      <c r="CL87" s="338">
        <f>+CL38-FSS!CL38</f>
        <v>0</v>
      </c>
      <c r="CM87" s="338">
        <f>+CM38-FSS!CM38</f>
        <v>0</v>
      </c>
      <c r="CN87" s="338">
        <f>+CN38-FSS!CN38</f>
        <v>0</v>
      </c>
      <c r="CO87" s="338">
        <f>+CO38-FSS!CO38</f>
        <v>0</v>
      </c>
      <c r="CP87" s="338">
        <f>+CP38-FSS!CP38</f>
        <v>0</v>
      </c>
      <c r="CQ87" s="338">
        <f>+CQ38-FSS!CQ38</f>
        <v>0</v>
      </c>
      <c r="CR87" s="338">
        <f>+CR38-FSS!CR38</f>
        <v>0</v>
      </c>
      <c r="CS87" s="338">
        <f>+CS38-FSS!CS38</f>
        <v>0</v>
      </c>
      <c r="CT87" s="338">
        <f>+CT38-FSS!CT38</f>
        <v>0</v>
      </c>
      <c r="CU87" s="338">
        <f>+CU38-FSS!CU38</f>
        <v>0</v>
      </c>
      <c r="CV87" s="338">
        <f>+CV38-FSS!CV38</f>
        <v>0</v>
      </c>
      <c r="CW87" s="338">
        <f>+CW38-FSS!CW38</f>
        <v>0</v>
      </c>
      <c r="CX87" s="338">
        <f>+CX38-FSS!CX38</f>
        <v>0</v>
      </c>
      <c r="CY87" s="338">
        <f>+CY38-FSS!CY38</f>
        <v>0</v>
      </c>
      <c r="CZ87" s="338">
        <f>+CZ38-FSS!CZ38</f>
        <v>0</v>
      </c>
      <c r="DA87" s="338">
        <f>+DA38-FSS!DA38</f>
        <v>0</v>
      </c>
      <c r="DB87" s="338">
        <f>+DB38-FSS!DB38</f>
        <v>0</v>
      </c>
      <c r="DC87" s="338">
        <f>+DC38-FSS!DC38</f>
        <v>0</v>
      </c>
      <c r="DD87" s="338">
        <f>+DD38-FSS!DD38</f>
        <v>0</v>
      </c>
      <c r="DE87" s="338">
        <f>+DE38-FSS!DE38</f>
        <v>0</v>
      </c>
      <c r="DF87" s="338">
        <f>+DF38-FSS!DF38</f>
        <v>0</v>
      </c>
      <c r="DG87" s="338">
        <f>+DG38-FSS!DG38</f>
        <v>0</v>
      </c>
      <c r="DH87" s="338">
        <f>+DH38-FSS!DH38</f>
        <v>0</v>
      </c>
      <c r="DI87" s="338">
        <f>+DI38-FSS!DI38</f>
        <v>0</v>
      </c>
      <c r="DJ87" s="338">
        <f>+DJ38-FSS!DJ38</f>
        <v>0</v>
      </c>
      <c r="DK87" s="338">
        <f>+DK38-FSS!DK38</f>
        <v>0</v>
      </c>
      <c r="DL87" s="338">
        <f>+DL38-FSS!DL38</f>
        <v>0</v>
      </c>
      <c r="DM87" s="338">
        <f>+DM38-FSS!DM38</f>
        <v>0</v>
      </c>
      <c r="DN87" s="338">
        <f>+DN38-FSS!DN38</f>
        <v>0</v>
      </c>
      <c r="DO87" s="338">
        <f>+DO38-FSS!DO38</f>
        <v>0</v>
      </c>
      <c r="DP87" s="338">
        <f>+DP38-FSS!DP38</f>
        <v>0</v>
      </c>
      <c r="DQ87" s="338">
        <f>+DQ38-FSS!DQ38</f>
        <v>0</v>
      </c>
      <c r="DR87" s="338">
        <f>+DR38-FSS!DR38</f>
        <v>0</v>
      </c>
      <c r="DS87" s="338">
        <f>+DS38-FSS!DS38</f>
        <v>0</v>
      </c>
      <c r="DT87" s="338">
        <f>+DT38-FSS!DT38</f>
        <v>0</v>
      </c>
      <c r="DU87" s="338">
        <f>+DU38-FSS!DU38</f>
        <v>0</v>
      </c>
      <c r="DV87" s="338">
        <f>+DV38-FSS!DV38</f>
        <v>0</v>
      </c>
      <c r="DW87" s="338">
        <f>+DW38-FSS!DW38</f>
        <v>0</v>
      </c>
      <c r="DX87" s="338">
        <f>+DX38-FSS!DX38</f>
        <v>0</v>
      </c>
      <c r="DY87" s="338">
        <f>+DY38-FSS!DY38</f>
        <v>0</v>
      </c>
      <c r="DZ87" s="338">
        <f>+DZ38-FSS!DZ38</f>
        <v>0</v>
      </c>
      <c r="EA87" s="338">
        <f>+EA38-FSS!EA38</f>
        <v>0</v>
      </c>
      <c r="EB87" s="338">
        <f>+EB38-FSS!EB38</f>
        <v>0</v>
      </c>
      <c r="EC87" s="338">
        <f>+EC38-FSS!EC38</f>
        <v>0</v>
      </c>
      <c r="ED87" s="338">
        <f>+ED38-FSS!ED38</f>
        <v>0</v>
      </c>
      <c r="EE87" s="338">
        <f>+EE38-FSS!EE38</f>
        <v>0</v>
      </c>
      <c r="EF87" s="338">
        <f>+EF38-FSS!EF38</f>
        <v>0</v>
      </c>
      <c r="EG87" s="338">
        <f>+EG38-FSS!EG38</f>
        <v>0</v>
      </c>
      <c r="EH87" s="338">
        <f>+EH38-FSS!EH38</f>
        <v>0</v>
      </c>
      <c r="EI87" s="338">
        <f>+EI38-FSS!EI38</f>
        <v>0</v>
      </c>
      <c r="EJ87" s="338">
        <f>+EJ38-FSS!EJ38</f>
        <v>0</v>
      </c>
      <c r="EK87" s="338">
        <f>+EK38-FSS!EK38</f>
        <v>0</v>
      </c>
      <c r="EL87" s="338">
        <f>+EL38-FSS!EL38</f>
        <v>0</v>
      </c>
      <c r="EM87" s="338">
        <f>+EM38-FSS!EM38</f>
        <v>0</v>
      </c>
      <c r="EN87" s="338">
        <f>+EN38-FSS!EN38</f>
        <v>0</v>
      </c>
      <c r="EO87" s="338">
        <f>+EO38-FSS!EO38</f>
        <v>0</v>
      </c>
      <c r="EP87" s="338">
        <f>+EP38-FSS!EP38</f>
        <v>0</v>
      </c>
      <c r="EQ87" s="338">
        <f>+EQ38-FSS!EQ38</f>
        <v>0</v>
      </c>
      <c r="ER87" s="338">
        <f>+ER38-FSS!ER38</f>
        <v>0</v>
      </c>
      <c r="ES87" s="338">
        <f>+ES38-FSS!ES38</f>
        <v>0</v>
      </c>
      <c r="ET87" s="338">
        <f>+ET38-FSS!ET38</f>
        <v>0</v>
      </c>
      <c r="EU87" s="338">
        <f>+EU38-FSS!EU38</f>
        <v>0</v>
      </c>
      <c r="EV87" s="338">
        <f>+EV38-FSS!EV38</f>
        <v>0</v>
      </c>
      <c r="EW87" s="338">
        <f>+EW38-FSS!EW38</f>
        <v>0</v>
      </c>
      <c r="EX87" s="338">
        <f>+EX38-FSS!EX38</f>
        <v>0</v>
      </c>
      <c r="EY87" s="338">
        <f>+EY38-FSS!EY38</f>
        <v>0</v>
      </c>
      <c r="EZ87" s="338">
        <f>+EZ38-FSS!EZ38</f>
        <v>0</v>
      </c>
      <c r="FA87" s="338">
        <f>+FA38-FSS!FA38</f>
        <v>0</v>
      </c>
      <c r="FB87" s="338">
        <f>+FB38-FSS!FB38</f>
        <v>0</v>
      </c>
      <c r="FC87" s="338">
        <f>+FC38-FSS!FC38</f>
        <v>0</v>
      </c>
      <c r="FD87" s="338">
        <f>+FD38-FSS!FD38</f>
        <v>0</v>
      </c>
      <c r="FE87" s="338">
        <f>+FE38-FSS!FE38</f>
        <v>0</v>
      </c>
      <c r="FF87" s="338">
        <f>+FF38-FSS!FF38</f>
        <v>0</v>
      </c>
      <c r="FG87" s="338">
        <f>+FG38-FSS!FG38</f>
        <v>0</v>
      </c>
      <c r="FH87" s="338">
        <f>+FH38-FSS!FH38</f>
        <v>0</v>
      </c>
      <c r="FI87" s="338">
        <f>+FI38-FSS!FI38</f>
        <v>0</v>
      </c>
      <c r="FJ87" s="338">
        <f>+FJ38-FSS!FJ38</f>
        <v>0</v>
      </c>
      <c r="FK87" s="338">
        <f>+FK38-FSS!FK38</f>
        <v>0</v>
      </c>
      <c r="FL87" s="338">
        <f>+FL38-FSS!FL38</f>
        <v>0</v>
      </c>
      <c r="FM87" s="338">
        <f>+FM38-FSS!FM38</f>
        <v>0</v>
      </c>
      <c r="FN87" s="338">
        <f>+FN38-FSS!FN38</f>
        <v>0</v>
      </c>
      <c r="FO87" s="338">
        <f>+FO38-FSS!FO38</f>
        <v>0</v>
      </c>
      <c r="FP87" s="338">
        <f>+FP38-FSS!FP38</f>
        <v>0</v>
      </c>
      <c r="FQ87" s="338">
        <f>+FQ38-FSS!FQ38</f>
        <v>0</v>
      </c>
      <c r="FR87" s="338">
        <f>+FR38-FSS!FR38</f>
        <v>0</v>
      </c>
      <c r="FS87" s="338">
        <f>+FS38-FSS!FS38</f>
        <v>0</v>
      </c>
      <c r="FT87" s="338">
        <f>+FT38-FSS!FT38</f>
        <v>0</v>
      </c>
      <c r="FU87" s="338">
        <f>+FU38-FSS!FU38</f>
        <v>0</v>
      </c>
      <c r="FV87" s="338">
        <f>+FV38-FSS!FV38</f>
        <v>0</v>
      </c>
      <c r="FW87" s="338">
        <f>+FW38-FSS!FW38</f>
        <v>0</v>
      </c>
      <c r="FX87" s="338">
        <f>+FX38-FSS!FX38</f>
        <v>0</v>
      </c>
      <c r="FY87" s="338">
        <f>+FY38-FSS!FY38</f>
        <v>0</v>
      </c>
      <c r="FZ87" s="338">
        <f>+FZ38-FSS!FZ38</f>
        <v>0</v>
      </c>
      <c r="GA87" s="338">
        <f>+GA38-FSS!GA38</f>
        <v>0</v>
      </c>
      <c r="GB87" s="338">
        <f>+GB38-FSS!GB38</f>
        <v>0</v>
      </c>
      <c r="GC87" s="338">
        <f>+GC38-FSS!GC38</f>
        <v>0</v>
      </c>
      <c r="GD87" s="338">
        <f>+GD38-FSS!GD38</f>
        <v>0</v>
      </c>
      <c r="GE87" s="338">
        <f>+GE38-FSS!GE38</f>
        <v>0</v>
      </c>
      <c r="GF87" s="338">
        <f>+GF38-FSS!GF38</f>
        <v>0</v>
      </c>
      <c r="GG87" s="338">
        <f>+GG38-FSS!GG38</f>
        <v>0</v>
      </c>
      <c r="GH87" s="338">
        <f>+GH38-FSS!GH38</f>
        <v>0</v>
      </c>
    </row>
    <row r="88" spans="2:202" s="215" customFormat="1">
      <c r="B88" s="310" t="s">
        <v>4</v>
      </c>
      <c r="C88" s="294" t="s">
        <v>6</v>
      </c>
      <c r="D88" s="341">
        <f t="shared" si="690"/>
        <v>0</v>
      </c>
      <c r="E88" s="341">
        <f t="shared" si="690"/>
        <v>0</v>
      </c>
      <c r="F88" s="341">
        <f t="shared" si="690"/>
        <v>0</v>
      </c>
      <c r="G88" s="341">
        <f t="shared" si="690"/>
        <v>0</v>
      </c>
      <c r="H88" s="341">
        <f t="shared" si="690"/>
        <v>0</v>
      </c>
      <c r="I88" s="341">
        <f t="shared" si="690"/>
        <v>0</v>
      </c>
      <c r="J88" s="341">
        <f t="shared" si="676"/>
        <v>0</v>
      </c>
      <c r="K88" s="341">
        <f t="shared" si="677"/>
        <v>0</v>
      </c>
      <c r="L88" s="341">
        <f t="shared" si="677"/>
        <v>0</v>
      </c>
      <c r="M88" s="341">
        <f t="shared" si="677"/>
        <v>0</v>
      </c>
      <c r="N88" s="341"/>
      <c r="O88" s="341">
        <f t="shared" ref="O88:AT88" si="693">+O16-O28-O39</f>
        <v>0</v>
      </c>
      <c r="P88" s="341">
        <f t="shared" si="693"/>
        <v>0</v>
      </c>
      <c r="Q88" s="341">
        <f t="shared" si="693"/>
        <v>0</v>
      </c>
      <c r="R88" s="341">
        <f t="shared" si="693"/>
        <v>0</v>
      </c>
      <c r="S88" s="341">
        <f t="shared" si="693"/>
        <v>0</v>
      </c>
      <c r="T88" s="341">
        <f t="shared" si="693"/>
        <v>0</v>
      </c>
      <c r="U88" s="341">
        <f t="shared" si="693"/>
        <v>0</v>
      </c>
      <c r="V88" s="341">
        <f t="shared" si="693"/>
        <v>0</v>
      </c>
      <c r="W88" s="341">
        <f t="shared" si="693"/>
        <v>0</v>
      </c>
      <c r="X88" s="341">
        <f t="shared" si="693"/>
        <v>0</v>
      </c>
      <c r="Y88" s="341">
        <f t="shared" si="693"/>
        <v>2.8421709430404007E-14</v>
      </c>
      <c r="Z88" s="341">
        <f t="shared" si="693"/>
        <v>2.8421709430404007E-14</v>
      </c>
      <c r="AA88" s="341">
        <f t="shared" si="693"/>
        <v>5.6843418860808015E-14</v>
      </c>
      <c r="AB88" s="341">
        <f t="shared" si="693"/>
        <v>2.8421709430404007E-14</v>
      </c>
      <c r="AC88" s="341">
        <f t="shared" si="693"/>
        <v>1.4210854715202004E-14</v>
      </c>
      <c r="AD88" s="341">
        <f t="shared" si="693"/>
        <v>-7.1054273576010019E-15</v>
      </c>
      <c r="AE88" s="341">
        <f t="shared" si="693"/>
        <v>2.8421709430404007E-14</v>
      </c>
      <c r="AF88" s="341">
        <f t="shared" si="693"/>
        <v>7.1054273576010019E-15</v>
      </c>
      <c r="AG88" s="341">
        <f t="shared" si="693"/>
        <v>1.4210854715202004E-14</v>
      </c>
      <c r="AH88" s="341">
        <f t="shared" si="693"/>
        <v>5.6843418860808015E-14</v>
      </c>
      <c r="AI88" s="341">
        <f t="shared" si="693"/>
        <v>2.8421709430404007E-14</v>
      </c>
      <c r="AJ88" s="341">
        <f t="shared" si="693"/>
        <v>-2.8421709430404007E-14</v>
      </c>
      <c r="AK88" s="341">
        <f t="shared" si="693"/>
        <v>-4.2632564145606011E-14</v>
      </c>
      <c r="AL88" s="341">
        <f t="shared" si="693"/>
        <v>-2.1316282072803006E-14</v>
      </c>
      <c r="AM88" s="341">
        <f t="shared" si="693"/>
        <v>0</v>
      </c>
      <c r="AN88" s="341">
        <f t="shared" si="693"/>
        <v>-1.1368683772161603E-13</v>
      </c>
      <c r="AO88" s="341">
        <f t="shared" si="693"/>
        <v>0</v>
      </c>
      <c r="AP88" s="341">
        <f t="shared" si="693"/>
        <v>0</v>
      </c>
      <c r="AQ88" s="341">
        <f t="shared" si="693"/>
        <v>2.8421709430404007E-14</v>
      </c>
      <c r="AR88" s="341">
        <f t="shared" si="693"/>
        <v>0</v>
      </c>
      <c r="AS88" s="341">
        <f t="shared" si="693"/>
        <v>0</v>
      </c>
      <c r="AT88" s="341">
        <f t="shared" si="693"/>
        <v>5.6843418860808015E-14</v>
      </c>
      <c r="AU88" s="341"/>
      <c r="AV88" s="341"/>
      <c r="AW88" s="341"/>
      <c r="AX88" s="341"/>
      <c r="AY88" s="341"/>
      <c r="AZ88" s="341"/>
      <c r="BA88" s="341"/>
      <c r="BB88" s="341"/>
      <c r="BC88" s="341"/>
      <c r="BD88" s="341"/>
      <c r="BE88" s="341"/>
      <c r="BF88" s="341"/>
      <c r="BG88" s="338"/>
      <c r="BH88" s="338"/>
      <c r="BI88" s="338"/>
      <c r="BJ88" s="338"/>
      <c r="BK88" s="338"/>
      <c r="BL88" s="338"/>
      <c r="BM88" s="338"/>
      <c r="BN88" s="338"/>
      <c r="BO88" s="338"/>
      <c r="BP88" s="338"/>
      <c r="BQ88" s="338"/>
      <c r="BR88" s="338"/>
      <c r="BS88" s="338"/>
      <c r="BT88" s="338"/>
      <c r="BU88" s="338"/>
      <c r="BV88" s="338"/>
      <c r="BW88" s="338"/>
      <c r="BX88" s="338"/>
      <c r="BY88" s="338"/>
      <c r="BZ88" s="338"/>
      <c r="CA88" s="338"/>
      <c r="CB88" s="338"/>
      <c r="CC88" s="338"/>
      <c r="CD88" s="338"/>
      <c r="CE88" s="338"/>
      <c r="CF88" s="338"/>
      <c r="CG88" s="338"/>
      <c r="CH88" s="338"/>
      <c r="CI88" s="338"/>
      <c r="CJ88" s="338"/>
      <c r="CK88" s="338"/>
      <c r="CL88" s="338"/>
      <c r="CM88" s="338"/>
      <c r="CN88" s="338"/>
      <c r="CO88" s="338"/>
      <c r="CP88" s="338"/>
      <c r="CQ88" s="338"/>
      <c r="CR88" s="338"/>
      <c r="CS88" s="338"/>
      <c r="CT88" s="338"/>
      <c r="CU88" s="338"/>
      <c r="CV88" s="338"/>
      <c r="CW88" s="338"/>
      <c r="CX88" s="338"/>
      <c r="CY88" s="338"/>
      <c r="CZ88" s="338"/>
      <c r="DA88" s="338"/>
      <c r="DB88" s="338"/>
      <c r="DC88" s="338"/>
      <c r="DD88" s="338"/>
      <c r="DE88" s="338"/>
      <c r="DF88" s="338"/>
      <c r="DG88" s="338"/>
      <c r="DH88" s="338"/>
      <c r="DI88" s="338"/>
      <c r="DJ88" s="338"/>
      <c r="DK88" s="338"/>
      <c r="DL88" s="338"/>
      <c r="DM88" s="338"/>
      <c r="DN88" s="338"/>
      <c r="DO88" s="338"/>
      <c r="DP88" s="338"/>
      <c r="DQ88" s="338"/>
      <c r="DR88" s="338"/>
      <c r="DS88" s="338"/>
      <c r="DT88" s="338"/>
      <c r="DU88" s="338"/>
      <c r="DV88" s="338"/>
      <c r="DW88" s="338"/>
      <c r="DX88" s="338"/>
      <c r="DY88" s="338"/>
      <c r="DZ88" s="338"/>
      <c r="EA88" s="338"/>
      <c r="EB88" s="338"/>
      <c r="EC88" s="338"/>
      <c r="ED88" s="338"/>
      <c r="EE88" s="338"/>
      <c r="EF88" s="338"/>
      <c r="EG88" s="338"/>
      <c r="EH88" s="338"/>
      <c r="EI88" s="338"/>
      <c r="EJ88" s="338"/>
      <c r="EK88" s="338"/>
      <c r="EL88" s="338"/>
      <c r="EM88" s="338"/>
      <c r="EN88" s="338"/>
      <c r="EO88" s="338"/>
      <c r="EP88" s="338"/>
      <c r="EQ88" s="338"/>
      <c r="ER88" s="338"/>
      <c r="ES88" s="338"/>
      <c r="ET88" s="338"/>
      <c r="EU88" s="338"/>
      <c r="EV88" s="338"/>
      <c r="EW88" s="338"/>
      <c r="EX88" s="338"/>
      <c r="EY88" s="338"/>
      <c r="EZ88" s="338"/>
      <c r="FA88" s="338"/>
      <c r="FB88" s="338"/>
      <c r="FC88" s="338"/>
      <c r="FD88" s="338"/>
      <c r="FE88" s="338"/>
      <c r="FF88" s="338"/>
      <c r="FG88" s="338"/>
      <c r="FH88" s="338"/>
      <c r="FI88" s="338"/>
      <c r="FJ88" s="338"/>
      <c r="FK88" s="338"/>
      <c r="FL88" s="338"/>
      <c r="FM88" s="338"/>
      <c r="FN88" s="338"/>
      <c r="FO88" s="338"/>
      <c r="FP88" s="338"/>
      <c r="FQ88" s="338"/>
      <c r="FR88" s="338"/>
      <c r="FS88" s="338"/>
      <c r="FT88" s="338"/>
      <c r="FU88" s="338"/>
      <c r="FV88" s="338"/>
      <c r="FW88" s="338"/>
      <c r="FX88" s="338"/>
      <c r="FY88" s="338"/>
      <c r="FZ88" s="338"/>
      <c r="GA88" s="338"/>
      <c r="GB88" s="338"/>
      <c r="GC88" s="338"/>
      <c r="GD88" s="338"/>
      <c r="GE88" s="338"/>
      <c r="GF88" s="338"/>
      <c r="GG88" s="338"/>
      <c r="GH88" s="338"/>
    </row>
    <row r="89" spans="2:202" s="215" customFormat="1">
      <c r="B89" s="313" t="s">
        <v>71</v>
      </c>
      <c r="C89" s="294" t="s">
        <v>6</v>
      </c>
      <c r="D89" s="341">
        <f t="shared" si="690"/>
        <v>0</v>
      </c>
      <c r="E89" s="341">
        <f t="shared" si="690"/>
        <v>0</v>
      </c>
      <c r="F89" s="341">
        <f t="shared" si="690"/>
        <v>0</v>
      </c>
      <c r="G89" s="341">
        <f t="shared" si="690"/>
        <v>0</v>
      </c>
      <c r="H89" s="341">
        <f t="shared" si="690"/>
        <v>0</v>
      </c>
      <c r="I89" s="341">
        <f t="shared" si="690"/>
        <v>0</v>
      </c>
      <c r="J89" s="341">
        <f t="shared" si="676"/>
        <v>0</v>
      </c>
      <c r="K89" s="341">
        <f t="shared" si="677"/>
        <v>0</v>
      </c>
      <c r="L89" s="341">
        <f t="shared" si="677"/>
        <v>0</v>
      </c>
      <c r="M89" s="341">
        <f t="shared" si="677"/>
        <v>0</v>
      </c>
      <c r="N89" s="341"/>
      <c r="O89" s="341">
        <f t="shared" ref="O89:AT89" si="694">+O17-O29-O40</f>
        <v>0</v>
      </c>
      <c r="P89" s="341">
        <f t="shared" si="694"/>
        <v>0</v>
      </c>
      <c r="Q89" s="341">
        <f t="shared" si="694"/>
        <v>0</v>
      </c>
      <c r="R89" s="341">
        <f t="shared" si="694"/>
        <v>0</v>
      </c>
      <c r="S89" s="341">
        <f t="shared" si="694"/>
        <v>0</v>
      </c>
      <c r="T89" s="341">
        <f t="shared" si="694"/>
        <v>0</v>
      </c>
      <c r="U89" s="341">
        <f t="shared" si="694"/>
        <v>2.2737367544323206E-13</v>
      </c>
      <c r="V89" s="341">
        <f t="shared" si="694"/>
        <v>0</v>
      </c>
      <c r="W89" s="341">
        <f t="shared" si="694"/>
        <v>0</v>
      </c>
      <c r="X89" s="341">
        <f t="shared" si="694"/>
        <v>0</v>
      </c>
      <c r="Y89" s="341">
        <f t="shared" si="694"/>
        <v>0</v>
      </c>
      <c r="Z89" s="341">
        <f t="shared" si="694"/>
        <v>0</v>
      </c>
      <c r="AA89" s="341">
        <f t="shared" si="694"/>
        <v>0</v>
      </c>
      <c r="AB89" s="341">
        <f t="shared" si="694"/>
        <v>0</v>
      </c>
      <c r="AC89" s="341">
        <f t="shared" si="694"/>
        <v>0</v>
      </c>
      <c r="AD89" s="341">
        <f t="shared" si="694"/>
        <v>0</v>
      </c>
      <c r="AE89" s="341">
        <f t="shared" si="694"/>
        <v>0</v>
      </c>
      <c r="AF89" s="341">
        <f t="shared" si="694"/>
        <v>0</v>
      </c>
      <c r="AG89" s="341">
        <f t="shared" si="694"/>
        <v>0</v>
      </c>
      <c r="AH89" s="341">
        <f t="shared" si="694"/>
        <v>0</v>
      </c>
      <c r="AI89" s="341">
        <f t="shared" si="694"/>
        <v>0</v>
      </c>
      <c r="AJ89" s="341">
        <f t="shared" si="694"/>
        <v>0</v>
      </c>
      <c r="AK89" s="341">
        <f t="shared" si="694"/>
        <v>0</v>
      </c>
      <c r="AL89" s="341">
        <f t="shared" si="694"/>
        <v>0</v>
      </c>
      <c r="AM89" s="341">
        <f t="shared" si="694"/>
        <v>0</v>
      </c>
      <c r="AN89" s="341">
        <f t="shared" si="694"/>
        <v>0</v>
      </c>
      <c r="AO89" s="341">
        <f t="shared" si="694"/>
        <v>0</v>
      </c>
      <c r="AP89" s="341">
        <f t="shared" si="694"/>
        <v>0</v>
      </c>
      <c r="AQ89" s="341">
        <f t="shared" si="694"/>
        <v>0</v>
      </c>
      <c r="AR89" s="341">
        <f t="shared" si="694"/>
        <v>0</v>
      </c>
      <c r="AS89" s="341">
        <f t="shared" si="694"/>
        <v>0</v>
      </c>
      <c r="AT89" s="341">
        <f t="shared" si="694"/>
        <v>0</v>
      </c>
      <c r="AU89" s="341"/>
      <c r="AV89" s="341"/>
      <c r="AW89" s="341"/>
      <c r="AX89" s="341"/>
      <c r="AY89" s="341"/>
      <c r="AZ89" s="341"/>
      <c r="BA89" s="341"/>
      <c r="BB89" s="341"/>
      <c r="BC89" s="341"/>
      <c r="BD89" s="341"/>
      <c r="BE89" s="341"/>
      <c r="BF89" s="341"/>
      <c r="BG89" s="338">
        <f>+BG40-EPNF!BG38</f>
        <v>0</v>
      </c>
      <c r="BH89" s="338">
        <f>+BH40-EPNF!BH38</f>
        <v>0</v>
      </c>
      <c r="BI89" s="338">
        <f>+BI40-EPNF!BI38</f>
        <v>0</v>
      </c>
      <c r="BJ89" s="338">
        <f>+BJ40-EPNF!BJ38</f>
        <v>0</v>
      </c>
      <c r="BK89" s="338">
        <f>+BK40-EPNF!BK38</f>
        <v>0</v>
      </c>
      <c r="BL89" s="338">
        <f>+BL40-EPNF!BL38</f>
        <v>0</v>
      </c>
      <c r="BM89" s="338">
        <f>+BM40-EPNF!BM38</f>
        <v>0</v>
      </c>
      <c r="BN89" s="338">
        <f>+BN40-EPNF!BN38</f>
        <v>0</v>
      </c>
      <c r="BO89" s="338">
        <f>+BO40-EPNF!BO38</f>
        <v>0</v>
      </c>
      <c r="BP89" s="338">
        <f>+BP40-EPNF!BP38</f>
        <v>0</v>
      </c>
      <c r="BQ89" s="338">
        <f>+BQ40-EPNF!BQ38</f>
        <v>0</v>
      </c>
      <c r="BR89" s="338">
        <f>+BR40-EPNF!BR38</f>
        <v>0</v>
      </c>
      <c r="BS89" s="338">
        <f>+BS40-EPNF!BS38</f>
        <v>0</v>
      </c>
      <c r="BT89" s="338">
        <f>+BT40-EPNF!BT38</f>
        <v>0</v>
      </c>
      <c r="BU89" s="338">
        <f>+BU40-EPNF!BU38</f>
        <v>0</v>
      </c>
      <c r="BV89" s="338">
        <f>+BV40-EPNF!BV38</f>
        <v>0</v>
      </c>
      <c r="BW89" s="338">
        <f>+BW40-EPNF!BW38</f>
        <v>0</v>
      </c>
      <c r="BX89" s="338">
        <f>+BX40-EPNF!BX38</f>
        <v>0</v>
      </c>
      <c r="BY89" s="338">
        <f>+BY40-EPNF!BY38</f>
        <v>0</v>
      </c>
      <c r="BZ89" s="338">
        <f>+BZ40-EPNF!BZ38</f>
        <v>0</v>
      </c>
      <c r="CA89" s="338">
        <f>+CA40-EPNF!CA38</f>
        <v>0</v>
      </c>
      <c r="CB89" s="338">
        <f>+CB40-EPNF!CB38</f>
        <v>0</v>
      </c>
      <c r="CC89" s="338">
        <f>+CC40-EPNF!CC38</f>
        <v>0</v>
      </c>
      <c r="CD89" s="338">
        <f>+CD40-EPNF!CD38</f>
        <v>0</v>
      </c>
      <c r="CE89" s="338">
        <f>+CE40-EPNF!CE38</f>
        <v>0</v>
      </c>
      <c r="CF89" s="338">
        <f>+CF40-EPNF!CF38</f>
        <v>0</v>
      </c>
      <c r="CG89" s="338">
        <f>+CG40-EPNF!CG38</f>
        <v>0</v>
      </c>
      <c r="CH89" s="338">
        <f>+CH40-EPNF!CH38</f>
        <v>0</v>
      </c>
      <c r="CI89" s="338">
        <f>+CI40-EPNF!CI38</f>
        <v>0</v>
      </c>
      <c r="CJ89" s="338">
        <f>+CJ40-EPNF!CJ38</f>
        <v>0</v>
      </c>
      <c r="CK89" s="338">
        <f>+CK40-EPNF!CK38</f>
        <v>0</v>
      </c>
      <c r="CL89" s="338">
        <f>+CL40-EPNF!CL38</f>
        <v>0</v>
      </c>
      <c r="CM89" s="338">
        <f>+CM40-EPNF!CM38</f>
        <v>0</v>
      </c>
      <c r="CN89" s="338">
        <f>+CN40-EPNF!CN38</f>
        <v>0</v>
      </c>
      <c r="CO89" s="338">
        <f>+CO40-EPNF!CO38</f>
        <v>0</v>
      </c>
      <c r="CP89" s="338">
        <f>+CP40-EPNF!CP38</f>
        <v>0</v>
      </c>
      <c r="CQ89" s="338">
        <f>+CQ40-EPNF!CQ38</f>
        <v>0</v>
      </c>
      <c r="CR89" s="338">
        <f>+CR40-EPNF!CR38</f>
        <v>0</v>
      </c>
      <c r="CS89" s="338">
        <f>+CS40-EPNF!CS38</f>
        <v>0</v>
      </c>
      <c r="CT89" s="338">
        <f>+CT40-EPNF!CT38</f>
        <v>0</v>
      </c>
      <c r="CU89" s="338">
        <f>+CU40-EPNF!CU38</f>
        <v>0</v>
      </c>
      <c r="CV89" s="338">
        <f>+CV40-EPNF!CV38</f>
        <v>0</v>
      </c>
      <c r="CW89" s="338">
        <f>+CW40-EPNF!CW38</f>
        <v>0</v>
      </c>
      <c r="CX89" s="338">
        <f>+CX40-EPNF!CX38</f>
        <v>0</v>
      </c>
      <c r="CY89" s="338">
        <f>+CY40-EPNF!CY38</f>
        <v>0</v>
      </c>
      <c r="CZ89" s="338">
        <f>+CZ40-EPNF!CZ38</f>
        <v>0</v>
      </c>
      <c r="DA89" s="338">
        <f>+DA40-EPNF!DA38</f>
        <v>0</v>
      </c>
      <c r="DB89" s="338">
        <f>+DB40-EPNF!DB38</f>
        <v>0</v>
      </c>
      <c r="DC89" s="338">
        <f>+DC40-EPNF!DC38</f>
        <v>0</v>
      </c>
      <c r="DD89" s="338">
        <f>+DD40-EPNF!DD38</f>
        <v>0</v>
      </c>
      <c r="DE89" s="338">
        <f>+DE40-EPNF!DE38</f>
        <v>0</v>
      </c>
      <c r="DF89" s="338">
        <f>+DF40-EPNF!DF38</f>
        <v>0</v>
      </c>
      <c r="DG89" s="338">
        <f>+DG40-EPNF!DG38</f>
        <v>0</v>
      </c>
      <c r="DH89" s="338">
        <f>+DH40-EPNF!DH38</f>
        <v>0</v>
      </c>
      <c r="DI89" s="338">
        <f>+DI40-EPNF!DI38</f>
        <v>0</v>
      </c>
      <c r="DJ89" s="338">
        <f>+DJ40-EPNF!DJ38</f>
        <v>0</v>
      </c>
      <c r="DK89" s="338">
        <f>+DK40-EPNF!DK38</f>
        <v>0</v>
      </c>
      <c r="DL89" s="338">
        <f>+DL40-EPNF!DL38</f>
        <v>0</v>
      </c>
      <c r="DM89" s="338">
        <f>+DM40-EPNF!DM38</f>
        <v>0</v>
      </c>
      <c r="DN89" s="338">
        <f>+DN40-EPNF!DN38</f>
        <v>0</v>
      </c>
      <c r="DO89" s="338">
        <f>+DO40-EPNF!DO38</f>
        <v>0</v>
      </c>
      <c r="DP89" s="338">
        <f>+DP40-EPNF!DP38</f>
        <v>0</v>
      </c>
      <c r="DQ89" s="338">
        <f>+DQ40-EPNF!DQ38</f>
        <v>0</v>
      </c>
      <c r="DR89" s="338">
        <f>+DR40-EPNF!DR38</f>
        <v>0</v>
      </c>
      <c r="DS89" s="338">
        <f>+DS40-EPNF!DS38</f>
        <v>0</v>
      </c>
      <c r="DT89" s="338">
        <f>+DT40-EPNF!DT38</f>
        <v>0</v>
      </c>
      <c r="DU89" s="338">
        <f>+DU40-EPNF!DU38</f>
        <v>0</v>
      </c>
      <c r="DV89" s="338">
        <f>+DV40-EPNF!DV38</f>
        <v>0</v>
      </c>
      <c r="DW89" s="338">
        <f>+DW40-EPNF!DW38</f>
        <v>0</v>
      </c>
      <c r="DX89" s="338">
        <f>+DX40-EPNF!DX38</f>
        <v>0</v>
      </c>
      <c r="DY89" s="338">
        <f>+DY40-EPNF!DY38</f>
        <v>0</v>
      </c>
      <c r="DZ89" s="338">
        <f>+DZ40-EPNF!DZ38</f>
        <v>0</v>
      </c>
      <c r="EA89" s="338">
        <f>+EA40-EPNF!EA38</f>
        <v>0</v>
      </c>
      <c r="EB89" s="338">
        <f>+EB40-EPNF!EB38</f>
        <v>0</v>
      </c>
      <c r="EC89" s="338">
        <f>+EC40-EPNF!EC38</f>
        <v>0</v>
      </c>
      <c r="ED89" s="338">
        <f>+ED40-EPNF!ED38</f>
        <v>0</v>
      </c>
      <c r="EE89" s="338">
        <f>+EE40-EPNF!EE38</f>
        <v>0</v>
      </c>
      <c r="EF89" s="338">
        <f>+EF40-EPNF!EF38</f>
        <v>0</v>
      </c>
      <c r="EG89" s="338">
        <f>+EG40-EPNF!EG38</f>
        <v>0</v>
      </c>
      <c r="EH89" s="338">
        <f>+EH40-EPNF!EH38</f>
        <v>0</v>
      </c>
      <c r="EI89" s="338">
        <f>+EI40-EPNF!EI38</f>
        <v>0</v>
      </c>
      <c r="EJ89" s="338">
        <f>+EJ40-EPNF!EJ38</f>
        <v>0</v>
      </c>
      <c r="EK89" s="338">
        <f>+EK40-EPNF!EK38</f>
        <v>0</v>
      </c>
      <c r="EL89" s="338">
        <f>+EL40-EPNF!EL38</f>
        <v>0</v>
      </c>
      <c r="EM89" s="338">
        <f>+EM40-EPNF!EM38</f>
        <v>0</v>
      </c>
      <c r="EN89" s="338">
        <f>+EN40-EPNF!EN38</f>
        <v>0</v>
      </c>
      <c r="EO89" s="338">
        <f>+EO40-EPNF!EO38</f>
        <v>0</v>
      </c>
      <c r="EP89" s="338">
        <f>+EP40-EPNF!EP38</f>
        <v>0</v>
      </c>
      <c r="EQ89" s="338">
        <f>+EQ40-EPNF!EQ38</f>
        <v>0</v>
      </c>
      <c r="ER89" s="338">
        <f>+ER40-EPNF!ER38</f>
        <v>0</v>
      </c>
      <c r="ES89" s="338">
        <f>+ES40-EPNF!ES38</f>
        <v>0</v>
      </c>
      <c r="ET89" s="338">
        <f>+ET40-EPNF!ET38</f>
        <v>0</v>
      </c>
      <c r="EU89" s="338">
        <f>+EU40-EPNF!EU38</f>
        <v>0</v>
      </c>
      <c r="EV89" s="338">
        <f>+EV40-EPNF!EV38</f>
        <v>0</v>
      </c>
      <c r="EW89" s="338">
        <f>+EW40-EPNF!EW38</f>
        <v>0</v>
      </c>
      <c r="EX89" s="338">
        <f>+EX40-EPNF!EX38</f>
        <v>0</v>
      </c>
      <c r="EY89" s="338">
        <f>+EY40-EPNF!EY38</f>
        <v>0</v>
      </c>
      <c r="EZ89" s="338">
        <f>+EZ40-EPNF!EZ38</f>
        <v>0</v>
      </c>
      <c r="FA89" s="338">
        <f>+FA40-EPNF!FA38</f>
        <v>0</v>
      </c>
      <c r="FB89" s="338">
        <f>+FB40-EPNF!FB38</f>
        <v>0</v>
      </c>
      <c r="FC89" s="338">
        <f>+FC40-EPNF!FC38</f>
        <v>0</v>
      </c>
      <c r="FD89" s="338">
        <f>+FD40-EPNF!FD38</f>
        <v>0</v>
      </c>
      <c r="FE89" s="338">
        <f>+FE40-EPNF!FE38</f>
        <v>0</v>
      </c>
      <c r="FF89" s="338">
        <f>+FF40-EPNF!FF38</f>
        <v>0</v>
      </c>
      <c r="FG89" s="338">
        <f>+FG40-EPNF!FG38</f>
        <v>0</v>
      </c>
      <c r="FH89" s="338">
        <f>+FH40-EPNF!FH38</f>
        <v>0</v>
      </c>
      <c r="FI89" s="338">
        <f>+FI40-EPNF!FI38</f>
        <v>0</v>
      </c>
      <c r="FJ89" s="338">
        <f>+FJ40-EPNF!FJ38</f>
        <v>0</v>
      </c>
      <c r="FK89" s="338">
        <f>+FK40-EPNF!FK38</f>
        <v>0</v>
      </c>
      <c r="FL89" s="338">
        <f>+FL40-EPNF!FL38</f>
        <v>0</v>
      </c>
      <c r="FM89" s="338">
        <f>+FM40-EPNF!FM38</f>
        <v>0</v>
      </c>
      <c r="FN89" s="338">
        <f>+FN40-EPNF!FN38</f>
        <v>0</v>
      </c>
      <c r="FO89" s="338">
        <f>+FO40-EPNF!FO38</f>
        <v>0</v>
      </c>
      <c r="FP89" s="338">
        <f>+FP40-EPNF!FP38</f>
        <v>0</v>
      </c>
      <c r="FQ89" s="338">
        <f>+FQ40-EPNF!FQ38</f>
        <v>0</v>
      </c>
      <c r="FR89" s="338">
        <f>+FR40-EPNF!FR38</f>
        <v>0</v>
      </c>
      <c r="FS89" s="338">
        <f>+FS40-EPNF!FS38</f>
        <v>0</v>
      </c>
      <c r="FT89" s="338">
        <f>+FT40-EPNF!FT38</f>
        <v>0</v>
      </c>
      <c r="FU89" s="338">
        <f>+FU40-EPNF!FU38</f>
        <v>0</v>
      </c>
      <c r="FV89" s="338">
        <f>+FV40-EPNF!FV38</f>
        <v>0</v>
      </c>
      <c r="FW89" s="338">
        <f>+FW40-EPNF!FW38</f>
        <v>0</v>
      </c>
      <c r="FX89" s="338">
        <f>+FX40-EPNF!FX38</f>
        <v>0</v>
      </c>
      <c r="FY89" s="338">
        <f>+FY40-EPNF!FY38</f>
        <v>0</v>
      </c>
      <c r="FZ89" s="338">
        <f>+FZ40-EPNF!FZ38</f>
        <v>0</v>
      </c>
      <c r="GA89" s="338">
        <f>+GA40-EPNF!GA38</f>
        <v>0</v>
      </c>
      <c r="GB89" s="338">
        <f>+GB40-EPNF!GB38</f>
        <v>0</v>
      </c>
      <c r="GC89" s="338">
        <f>+GC40-EPNF!GC38</f>
        <v>0</v>
      </c>
      <c r="GD89" s="338">
        <f>+GD40-EPNF!GD38</f>
        <v>0</v>
      </c>
      <c r="GE89" s="338">
        <f>+GE40-EPNF!GE38</f>
        <v>0</v>
      </c>
      <c r="GF89" s="338">
        <f>+GF40-EPNF!GF38</f>
        <v>0</v>
      </c>
      <c r="GG89" s="338">
        <f>+GG40-EPNF!GG38</f>
        <v>0</v>
      </c>
      <c r="GH89" s="338">
        <f>+GH40-EPNF!GH38</f>
        <v>0</v>
      </c>
    </row>
    <row r="90" spans="2:202" s="215" customFormat="1">
      <c r="B90" s="313" t="s">
        <v>5</v>
      </c>
      <c r="C90" s="294" t="s">
        <v>6</v>
      </c>
      <c r="D90" s="341">
        <f t="shared" si="690"/>
        <v>0</v>
      </c>
      <c r="E90" s="341">
        <f t="shared" si="690"/>
        <v>0</v>
      </c>
      <c r="F90" s="341">
        <f t="shared" si="690"/>
        <v>0</v>
      </c>
      <c r="G90" s="341">
        <f t="shared" si="690"/>
        <v>0</v>
      </c>
      <c r="H90" s="341">
        <f t="shared" si="690"/>
        <v>0</v>
      </c>
      <c r="I90" s="341">
        <f t="shared" si="690"/>
        <v>0</v>
      </c>
      <c r="J90" s="341">
        <f t="shared" si="676"/>
        <v>0</v>
      </c>
      <c r="K90" s="341">
        <f t="shared" si="677"/>
        <v>0</v>
      </c>
      <c r="L90" s="341">
        <f t="shared" si="677"/>
        <v>0</v>
      </c>
      <c r="M90" s="341">
        <f t="shared" si="677"/>
        <v>0</v>
      </c>
      <c r="N90" s="341"/>
      <c r="O90" s="341">
        <f t="shared" ref="O90:AT90" si="695">+O18-O30-O41</f>
        <v>-1.4210854715202004E-14</v>
      </c>
      <c r="P90" s="341">
        <f t="shared" si="695"/>
        <v>0</v>
      </c>
      <c r="Q90" s="341">
        <f t="shared" si="695"/>
        <v>-1.4210854715202004E-14</v>
      </c>
      <c r="R90" s="341">
        <f t="shared" si="695"/>
        <v>0</v>
      </c>
      <c r="S90" s="341">
        <f t="shared" si="695"/>
        <v>0</v>
      </c>
      <c r="T90" s="341">
        <f t="shared" si="695"/>
        <v>1.4210854715202004E-14</v>
      </c>
      <c r="U90" s="341">
        <f t="shared" si="695"/>
        <v>0</v>
      </c>
      <c r="V90" s="341">
        <f t="shared" si="695"/>
        <v>5.6843418860808015E-14</v>
      </c>
      <c r="W90" s="341">
        <f t="shared" si="695"/>
        <v>1.4210854715202004E-14</v>
      </c>
      <c r="X90" s="341">
        <f t="shared" si="695"/>
        <v>0</v>
      </c>
      <c r="Y90" s="341">
        <f t="shared" si="695"/>
        <v>0</v>
      </c>
      <c r="Z90" s="341">
        <f t="shared" si="695"/>
        <v>0</v>
      </c>
      <c r="AA90" s="341">
        <f t="shared" si="695"/>
        <v>0</v>
      </c>
      <c r="AB90" s="341">
        <f t="shared" si="695"/>
        <v>0</v>
      </c>
      <c r="AC90" s="341">
        <f t="shared" si="695"/>
        <v>1.4210854715202004E-14</v>
      </c>
      <c r="AD90" s="341">
        <f t="shared" si="695"/>
        <v>-2.8421709430404007E-14</v>
      </c>
      <c r="AE90" s="341">
        <f t="shared" si="695"/>
        <v>0</v>
      </c>
      <c r="AF90" s="341">
        <f t="shared" si="695"/>
        <v>0</v>
      </c>
      <c r="AG90" s="341">
        <f t="shared" si="695"/>
        <v>-3.5527136788005009E-15</v>
      </c>
      <c r="AH90" s="341">
        <f t="shared" si="695"/>
        <v>0</v>
      </c>
      <c r="AI90" s="341">
        <f t="shared" si="695"/>
        <v>2.8421709430404007E-14</v>
      </c>
      <c r="AJ90" s="341">
        <f t="shared" si="695"/>
        <v>-2.8421709430404007E-14</v>
      </c>
      <c r="AK90" s="341">
        <f t="shared" si="695"/>
        <v>-9.9475983006414026E-14</v>
      </c>
      <c r="AL90" s="341">
        <f t="shared" si="695"/>
        <v>6.3948846218409017E-14</v>
      </c>
      <c r="AM90" s="341">
        <f t="shared" si="695"/>
        <v>6.3948846218409017E-14</v>
      </c>
      <c r="AN90" s="341">
        <f t="shared" si="695"/>
        <v>0</v>
      </c>
      <c r="AO90" s="341">
        <f t="shared" si="695"/>
        <v>2.2204460492503131E-16</v>
      </c>
      <c r="AP90" s="341">
        <f t="shared" si="695"/>
        <v>-1.3988810110276972E-14</v>
      </c>
      <c r="AQ90" s="341">
        <f t="shared" si="695"/>
        <v>-2.1316282072803006E-14</v>
      </c>
      <c r="AR90" s="341">
        <f t="shared" si="695"/>
        <v>-5.773159728050814E-15</v>
      </c>
      <c r="AS90" s="341">
        <f t="shared" si="695"/>
        <v>0</v>
      </c>
      <c r="AT90" s="341">
        <f t="shared" si="695"/>
        <v>0</v>
      </c>
      <c r="AU90" s="341"/>
      <c r="AV90" s="341"/>
      <c r="AW90" s="341"/>
      <c r="AX90" s="341"/>
      <c r="AY90" s="341"/>
      <c r="AZ90" s="341"/>
      <c r="BA90" s="341"/>
      <c r="BB90" s="341"/>
      <c r="BC90" s="341"/>
      <c r="BD90" s="341"/>
      <c r="BE90" s="341"/>
      <c r="BF90" s="341"/>
      <c r="BG90" s="338"/>
      <c r="BH90" s="338"/>
      <c r="BI90" s="338"/>
      <c r="BJ90" s="338"/>
      <c r="BK90" s="338"/>
      <c r="BL90" s="338"/>
      <c r="BM90" s="338"/>
      <c r="BN90" s="338"/>
      <c r="BO90" s="338"/>
      <c r="BP90" s="338"/>
      <c r="BQ90" s="338"/>
      <c r="BR90" s="338"/>
      <c r="BS90" s="338"/>
      <c r="BT90" s="338"/>
      <c r="BU90" s="338"/>
      <c r="BV90" s="338"/>
      <c r="BW90" s="338"/>
      <c r="BX90" s="338"/>
      <c r="BY90" s="338"/>
      <c r="BZ90" s="338"/>
      <c r="CA90" s="338"/>
      <c r="CB90" s="338"/>
      <c r="CC90" s="338"/>
      <c r="CD90" s="338"/>
      <c r="CE90" s="338"/>
      <c r="CF90" s="338"/>
      <c r="CG90" s="338"/>
      <c r="CH90" s="338"/>
      <c r="CI90" s="338"/>
      <c r="CJ90" s="338"/>
      <c r="CK90" s="338"/>
      <c r="CL90" s="338"/>
      <c r="CM90" s="338"/>
      <c r="CN90" s="338"/>
      <c r="CO90" s="338"/>
      <c r="CP90" s="338"/>
      <c r="CQ90" s="338"/>
      <c r="CR90" s="338"/>
      <c r="CS90" s="338"/>
      <c r="CT90" s="338"/>
      <c r="CU90" s="338"/>
      <c r="CV90" s="338"/>
      <c r="CW90" s="338"/>
      <c r="CX90" s="338"/>
      <c r="CY90" s="338"/>
      <c r="CZ90" s="338"/>
      <c r="DA90" s="338"/>
      <c r="DB90" s="338"/>
      <c r="DC90" s="338"/>
      <c r="DD90" s="338"/>
      <c r="DE90" s="338"/>
      <c r="DF90" s="338"/>
      <c r="DG90" s="338"/>
      <c r="DH90" s="338"/>
      <c r="DI90" s="338"/>
      <c r="DJ90" s="338"/>
      <c r="DK90" s="338"/>
      <c r="DL90" s="338"/>
      <c r="DM90" s="338"/>
      <c r="DN90" s="338"/>
      <c r="DO90" s="338"/>
      <c r="DP90" s="338"/>
      <c r="DQ90" s="338"/>
      <c r="DR90" s="338"/>
      <c r="DS90" s="338"/>
      <c r="DT90" s="338"/>
      <c r="DU90" s="338"/>
      <c r="DV90" s="338"/>
      <c r="DW90" s="338"/>
      <c r="DX90" s="338"/>
      <c r="DY90" s="338"/>
      <c r="DZ90" s="338"/>
      <c r="EA90" s="338"/>
      <c r="EB90" s="338"/>
      <c r="EC90" s="338"/>
      <c r="ED90" s="338"/>
      <c r="EE90" s="338"/>
      <c r="EF90" s="338"/>
      <c r="EG90" s="338"/>
      <c r="EH90" s="338"/>
      <c r="EI90" s="338"/>
      <c r="EJ90" s="338"/>
      <c r="EK90" s="338"/>
      <c r="EL90" s="338"/>
      <c r="EM90" s="338"/>
      <c r="EN90" s="338"/>
      <c r="EO90" s="338"/>
      <c r="EP90" s="338"/>
      <c r="EQ90" s="338"/>
      <c r="ER90" s="338"/>
      <c r="ES90" s="338"/>
      <c r="ET90" s="338"/>
      <c r="EU90" s="338"/>
      <c r="EV90" s="338"/>
      <c r="EW90" s="338"/>
      <c r="EX90" s="338"/>
      <c r="EY90" s="338"/>
      <c r="EZ90" s="338"/>
      <c r="FA90" s="338"/>
      <c r="FB90" s="338"/>
      <c r="FC90" s="338"/>
      <c r="FD90" s="338"/>
      <c r="FE90" s="338"/>
      <c r="FF90" s="338"/>
      <c r="FG90" s="338"/>
      <c r="FH90" s="338"/>
      <c r="FI90" s="338"/>
      <c r="FJ90" s="338"/>
      <c r="FK90" s="338"/>
      <c r="FL90" s="338"/>
      <c r="FM90" s="338"/>
      <c r="FN90" s="338"/>
      <c r="FO90" s="338"/>
      <c r="FP90" s="338"/>
      <c r="FQ90" s="338"/>
      <c r="FR90" s="338"/>
      <c r="FS90" s="338"/>
      <c r="FT90" s="338"/>
      <c r="FU90" s="338"/>
      <c r="FV90" s="338"/>
      <c r="FW90" s="338"/>
      <c r="FX90" s="338"/>
      <c r="FY90" s="338"/>
      <c r="FZ90" s="338"/>
      <c r="GA90" s="338"/>
      <c r="GB90" s="338"/>
      <c r="GC90" s="338"/>
      <c r="GD90" s="338"/>
      <c r="GE90" s="338"/>
      <c r="GF90" s="338"/>
      <c r="GG90" s="338"/>
      <c r="GH90" s="338"/>
    </row>
    <row r="91" spans="2:202" s="297" customFormat="1"/>
    <row r="92" spans="2:202" s="297" customFormat="1">
      <c r="B92" s="298" t="s">
        <v>69</v>
      </c>
      <c r="J92" s="298" t="s">
        <v>69</v>
      </c>
    </row>
    <row r="93" spans="2:202" s="297" customFormat="1">
      <c r="B93" s="297" t="s">
        <v>66</v>
      </c>
      <c r="J93" s="297" t="s">
        <v>66</v>
      </c>
      <c r="O93" s="299">
        <f>+SUM(O10:R10)-D10</f>
        <v>0</v>
      </c>
      <c r="P93" s="299"/>
      <c r="Q93" s="299"/>
      <c r="R93" s="299"/>
      <c r="S93" s="299">
        <f>+SUM(S10:V10)-E10</f>
        <v>0</v>
      </c>
      <c r="T93" s="299"/>
      <c r="U93" s="299"/>
      <c r="V93" s="299"/>
      <c r="W93" s="299">
        <f>+SUM(W10:Z10)-F10</f>
        <v>0</v>
      </c>
      <c r="X93" s="299"/>
      <c r="Y93" s="299"/>
      <c r="Z93" s="299"/>
      <c r="AA93" s="299">
        <f>+SUM(AA10:AD10)-G10</f>
        <v>0</v>
      </c>
      <c r="AB93" s="299"/>
      <c r="AC93" s="299"/>
      <c r="AD93" s="299"/>
      <c r="AE93" s="299">
        <f>+SUM(AE10:AH10)-H10</f>
        <v>0</v>
      </c>
      <c r="AF93" s="299"/>
      <c r="AG93" s="299"/>
      <c r="AH93" s="299"/>
      <c r="AI93" s="299">
        <f>+SUM(AI10:AL10)-I10</f>
        <v>0</v>
      </c>
      <c r="AJ93" s="299"/>
      <c r="AK93" s="299"/>
      <c r="AL93" s="299"/>
      <c r="AM93" s="299">
        <f>+SUM(AM10:AP10)-J10</f>
        <v>0</v>
      </c>
      <c r="AN93" s="299"/>
      <c r="AO93" s="299"/>
      <c r="AP93" s="299"/>
      <c r="AQ93" s="299">
        <f>+SUM(AQ10:AT10)-K10</f>
        <v>0</v>
      </c>
      <c r="AR93" s="299"/>
      <c r="AS93" s="299"/>
      <c r="AT93" s="299"/>
      <c r="AU93" s="299"/>
      <c r="AV93" s="299"/>
      <c r="AW93" s="299"/>
      <c r="AX93" s="299"/>
      <c r="AY93" s="299"/>
      <c r="AZ93" s="299"/>
      <c r="BA93" s="299"/>
      <c r="BB93" s="299"/>
      <c r="BC93" s="299"/>
      <c r="BD93" s="299"/>
      <c r="BE93" s="299"/>
      <c r="BF93" s="299"/>
    </row>
    <row r="94" spans="2:202" s="297" customFormat="1">
      <c r="B94" s="297" t="s">
        <v>67</v>
      </c>
      <c r="J94" s="297" t="s">
        <v>67</v>
      </c>
      <c r="O94" s="299">
        <f>+SUM(O22:R22)-D22</f>
        <v>0</v>
      </c>
      <c r="P94" s="299"/>
      <c r="Q94" s="299"/>
      <c r="R94" s="299"/>
      <c r="S94" s="299">
        <f>+SUM(S22:V22)-E22</f>
        <v>0</v>
      </c>
      <c r="T94" s="299"/>
      <c r="U94" s="299"/>
      <c r="V94" s="299"/>
      <c r="W94" s="299">
        <f>+SUM(W22:Z22)-F22</f>
        <v>0</v>
      </c>
      <c r="X94" s="299"/>
      <c r="Y94" s="299"/>
      <c r="Z94" s="299"/>
      <c r="AA94" s="299">
        <f>+SUM(AA22:AD22)-G22</f>
        <v>0</v>
      </c>
      <c r="AB94" s="299"/>
      <c r="AC94" s="299"/>
      <c r="AD94" s="299"/>
      <c r="AE94" s="299">
        <f>+SUM(AE22:AH22)-H22</f>
        <v>0</v>
      </c>
      <c r="AF94" s="299"/>
      <c r="AG94" s="299"/>
      <c r="AH94" s="299"/>
      <c r="AI94" s="299">
        <f>+SUM(AI22:AL22)-I22</f>
        <v>0</v>
      </c>
      <c r="AJ94" s="299"/>
      <c r="AK94" s="299"/>
      <c r="AL94" s="299"/>
      <c r="AM94" s="299">
        <f>+SUM(AM22:AP22)-J22</f>
        <v>0</v>
      </c>
      <c r="AN94" s="299"/>
      <c r="AO94" s="299"/>
      <c r="AP94" s="299"/>
      <c r="AQ94" s="299">
        <f>+SUM(AQ22:AT22)-K22</f>
        <v>0</v>
      </c>
      <c r="AR94" s="299"/>
      <c r="AS94" s="299"/>
      <c r="AT94" s="299"/>
      <c r="AU94" s="299"/>
      <c r="AV94" s="299"/>
      <c r="AW94" s="299"/>
      <c r="AX94" s="299"/>
      <c r="AY94" s="299"/>
      <c r="AZ94" s="299"/>
      <c r="BA94" s="299"/>
      <c r="BB94" s="299"/>
      <c r="BC94" s="299"/>
      <c r="BD94" s="299"/>
      <c r="BE94" s="299"/>
      <c r="BF94" s="299"/>
    </row>
    <row r="95" spans="2:202" s="297" customFormat="1">
      <c r="B95" s="297" t="s">
        <v>68</v>
      </c>
      <c r="J95" s="297" t="s">
        <v>68</v>
      </c>
      <c r="O95" s="299">
        <f>+SUM(O33:R33)-D33</f>
        <v>0</v>
      </c>
      <c r="P95" s="299"/>
      <c r="Q95" s="299"/>
      <c r="R95" s="299"/>
      <c r="S95" s="299">
        <f>+SUM(S33:V33)-E33</f>
        <v>0</v>
      </c>
      <c r="T95" s="299"/>
      <c r="U95" s="299"/>
      <c r="V95" s="299"/>
      <c r="W95" s="299">
        <f>+SUM(W33:Z33)-F33</f>
        <v>0</v>
      </c>
      <c r="X95" s="299"/>
      <c r="Y95" s="299"/>
      <c r="Z95" s="299"/>
      <c r="AA95" s="299">
        <f>+SUM(AA33:AD33)-G33</f>
        <v>0</v>
      </c>
      <c r="AB95" s="299"/>
      <c r="AC95" s="299"/>
      <c r="AD95" s="299"/>
      <c r="AE95" s="299">
        <f>+SUM(AE33:AH33)-H33</f>
        <v>0</v>
      </c>
      <c r="AF95" s="299"/>
      <c r="AG95" s="299"/>
      <c r="AH95" s="299"/>
      <c r="AI95" s="299">
        <f>+SUM(AI33:AL33)-I33</f>
        <v>0</v>
      </c>
      <c r="AJ95" s="299"/>
      <c r="AK95" s="299"/>
      <c r="AL95" s="299"/>
      <c r="AM95" s="299">
        <f>+SUM(AM33:AP33)-J33</f>
        <v>0</v>
      </c>
      <c r="AN95" s="299"/>
      <c r="AO95" s="299"/>
      <c r="AP95" s="299"/>
      <c r="AQ95" s="299">
        <f>+SUM(AQ33:AT33)-K33</f>
        <v>0</v>
      </c>
      <c r="AR95" s="299"/>
      <c r="AS95" s="299"/>
      <c r="AT95" s="299"/>
      <c r="AU95" s="299"/>
      <c r="AV95" s="299"/>
      <c r="AW95" s="299"/>
      <c r="AX95" s="299"/>
      <c r="AY95" s="299"/>
      <c r="AZ95" s="299"/>
      <c r="BA95" s="299"/>
      <c r="BB95" s="299"/>
      <c r="BC95" s="299"/>
      <c r="BD95" s="299"/>
      <c r="BE95" s="299"/>
      <c r="BF95" s="299"/>
    </row>
    <row r="96" spans="2:202" s="297" customFormat="1"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9"/>
      <c r="AH96" s="299"/>
      <c r="AI96" s="299"/>
      <c r="AJ96" s="299"/>
      <c r="AK96" s="299"/>
      <c r="AL96" s="299"/>
      <c r="AM96" s="299"/>
      <c r="AN96" s="299"/>
      <c r="AO96" s="299"/>
      <c r="AP96" s="299"/>
      <c r="AQ96" s="299"/>
      <c r="AR96" s="299"/>
      <c r="AS96" s="299"/>
      <c r="AT96" s="299"/>
      <c r="AU96" s="299"/>
      <c r="AV96" s="299"/>
      <c r="AW96" s="299"/>
      <c r="AX96" s="299"/>
      <c r="AY96" s="299"/>
      <c r="AZ96" s="299"/>
      <c r="BA96" s="299"/>
      <c r="BB96" s="299"/>
      <c r="BC96" s="299"/>
      <c r="BD96" s="299"/>
      <c r="BE96" s="299"/>
      <c r="BF96" s="299"/>
    </row>
    <row r="97" spans="2:190" s="300" customFormat="1">
      <c r="B97" s="280" t="s">
        <v>70</v>
      </c>
      <c r="J97" s="280" t="s">
        <v>70</v>
      </c>
      <c r="O97" s="300">
        <f t="shared" ref="O97:BW97" si="696">+SUM(O77:O90)*1000000</f>
        <v>-1.4210854715202004E-8</v>
      </c>
      <c r="P97" s="300">
        <f t="shared" si="696"/>
        <v>0</v>
      </c>
      <c r="Q97" s="300">
        <f t="shared" si="696"/>
        <v>-1.4210854715202004E-8</v>
      </c>
      <c r="R97" s="300">
        <f t="shared" si="696"/>
        <v>0</v>
      </c>
      <c r="S97" s="300">
        <f t="shared" si="696"/>
        <v>0</v>
      </c>
      <c r="T97" s="300">
        <f t="shared" si="696"/>
        <v>1.4210854715202004E-8</v>
      </c>
      <c r="U97" s="300">
        <f t="shared" si="696"/>
        <v>2.2737367544323206E-7</v>
      </c>
      <c r="V97" s="300">
        <f t="shared" si="696"/>
        <v>5.6843418860808015E-8</v>
      </c>
      <c r="W97" s="300">
        <f t="shared" si="696"/>
        <v>1.4210854715202004E-8</v>
      </c>
      <c r="X97" s="300">
        <f t="shared" si="696"/>
        <v>0</v>
      </c>
      <c r="Y97" s="300">
        <f t="shared" si="696"/>
        <v>2.8421709430404007E-8</v>
      </c>
      <c r="Z97" s="300">
        <f t="shared" si="696"/>
        <v>2.8421709430404007E-8</v>
      </c>
      <c r="AA97" s="300">
        <f t="shared" si="696"/>
        <v>5.6843418860808015E-8</v>
      </c>
      <c r="AB97" s="300">
        <f t="shared" si="696"/>
        <v>2.8421709430404007E-8</v>
      </c>
      <c r="AC97" s="300">
        <f t="shared" si="696"/>
        <v>2.8421709430404007E-8</v>
      </c>
      <c r="AD97" s="300">
        <f t="shared" si="696"/>
        <v>-3.5527136788005009E-8</v>
      </c>
      <c r="AE97" s="300">
        <f t="shared" si="696"/>
        <v>2.8421709430404007E-8</v>
      </c>
      <c r="AF97" s="300">
        <f t="shared" si="696"/>
        <v>7.1054273576010019E-9</v>
      </c>
      <c r="AG97" s="300">
        <f t="shared" si="696"/>
        <v>1.0658141036401503E-8</v>
      </c>
      <c r="AH97" s="300">
        <f t="shared" si="696"/>
        <v>5.6843418860808015E-8</v>
      </c>
      <c r="AI97" s="300">
        <f t="shared" si="696"/>
        <v>2.8421709430404007E-7</v>
      </c>
      <c r="AJ97" s="300">
        <f t="shared" si="696"/>
        <v>-5.6843418860808015E-8</v>
      </c>
      <c r="AK97" s="300">
        <f t="shared" si="696"/>
        <v>-1.4210854715202004E-7</v>
      </c>
      <c r="AL97" s="300">
        <f t="shared" si="696"/>
        <v>4.2632564145606011E-8</v>
      </c>
      <c r="AM97" s="300">
        <f t="shared" si="696"/>
        <v>6.3948846218409017E-8</v>
      </c>
      <c r="AN97" s="300">
        <f t="shared" si="696"/>
        <v>-1.1368683772161603E-7</v>
      </c>
      <c r="AO97" s="300">
        <f t="shared" si="696"/>
        <v>2.2204460492503131E-10</v>
      </c>
      <c r="AP97" s="300">
        <f t="shared" si="696"/>
        <v>-1.3988810110276972E-8</v>
      </c>
      <c r="AQ97" s="300">
        <f t="shared" si="696"/>
        <v>3.4816594052244909E-7</v>
      </c>
      <c r="AR97" s="300">
        <f t="shared" si="696"/>
        <v>-5.773159728050814E-9</v>
      </c>
      <c r="AS97" s="300">
        <f t="shared" si="696"/>
        <v>0</v>
      </c>
      <c r="AT97" s="300">
        <f t="shared" si="696"/>
        <v>5.6843418860808015E-8</v>
      </c>
      <c r="BG97" s="300">
        <f>+SUM(BG77:BG90)*1000000</f>
        <v>0</v>
      </c>
      <c r="BH97" s="300">
        <f t="shared" si="696"/>
        <v>0</v>
      </c>
      <c r="BI97" s="300">
        <f t="shared" si="696"/>
        <v>0</v>
      </c>
      <c r="BJ97" s="300">
        <f t="shared" si="696"/>
        <v>0</v>
      </c>
      <c r="BK97" s="300">
        <f t="shared" si="696"/>
        <v>-1.4210854715202004E-8</v>
      </c>
      <c r="BL97" s="300">
        <f t="shared" si="696"/>
        <v>0</v>
      </c>
      <c r="BM97" s="300">
        <f t="shared" si="696"/>
        <v>-1.1368683772161603E-7</v>
      </c>
      <c r="BN97" s="300">
        <f t="shared" si="696"/>
        <v>0</v>
      </c>
      <c r="BO97" s="300">
        <f t="shared" si="696"/>
        <v>0</v>
      </c>
      <c r="BP97" s="300">
        <f t="shared" si="696"/>
        <v>0</v>
      </c>
      <c r="BQ97" s="300">
        <f t="shared" si="696"/>
        <v>0</v>
      </c>
      <c r="BR97" s="300">
        <f t="shared" si="696"/>
        <v>0</v>
      </c>
      <c r="BS97" s="300">
        <f t="shared" si="696"/>
        <v>0</v>
      </c>
      <c r="BT97" s="300">
        <f t="shared" si="696"/>
        <v>0</v>
      </c>
      <c r="BU97" s="300">
        <f t="shared" si="696"/>
        <v>0</v>
      </c>
      <c r="BV97" s="300">
        <f t="shared" si="696"/>
        <v>0</v>
      </c>
      <c r="BW97" s="300">
        <f t="shared" si="696"/>
        <v>1.1368683772161603E-7</v>
      </c>
      <c r="BX97" s="300">
        <f t="shared" ref="BX97:EI97" si="697">+SUM(BX77:BX90)*1000000</f>
        <v>0</v>
      </c>
      <c r="BY97" s="300">
        <f t="shared" si="697"/>
        <v>0</v>
      </c>
      <c r="BZ97" s="300">
        <f t="shared" si="697"/>
        <v>0</v>
      </c>
      <c r="CA97" s="300">
        <f t="shared" si="697"/>
        <v>0</v>
      </c>
      <c r="CB97" s="300">
        <f t="shared" si="697"/>
        <v>0</v>
      </c>
      <c r="CC97" s="300">
        <f t="shared" si="697"/>
        <v>0</v>
      </c>
      <c r="CD97" s="300">
        <f t="shared" si="697"/>
        <v>0</v>
      </c>
      <c r="CE97" s="300">
        <f t="shared" si="697"/>
        <v>0</v>
      </c>
      <c r="CF97" s="300">
        <f t="shared" si="697"/>
        <v>0</v>
      </c>
      <c r="CG97" s="300">
        <f t="shared" si="697"/>
        <v>0</v>
      </c>
      <c r="CH97" s="300">
        <f t="shared" si="697"/>
        <v>0</v>
      </c>
      <c r="CI97" s="300">
        <f t="shared" si="697"/>
        <v>0</v>
      </c>
      <c r="CJ97" s="300">
        <f t="shared" si="697"/>
        <v>0</v>
      </c>
      <c r="CK97" s="300">
        <f t="shared" si="697"/>
        <v>0</v>
      </c>
      <c r="CL97" s="300">
        <f t="shared" si="697"/>
        <v>0</v>
      </c>
      <c r="CM97" s="300">
        <f t="shared" si="697"/>
        <v>0</v>
      </c>
      <c r="CN97" s="300">
        <f t="shared" si="697"/>
        <v>0</v>
      </c>
      <c r="CO97" s="300">
        <f t="shared" si="697"/>
        <v>0</v>
      </c>
      <c r="CP97" s="300">
        <f t="shared" si="697"/>
        <v>0</v>
      </c>
      <c r="CQ97" s="300">
        <f t="shared" si="697"/>
        <v>0</v>
      </c>
      <c r="CR97" s="300">
        <f t="shared" si="697"/>
        <v>0</v>
      </c>
      <c r="CS97" s="300">
        <f t="shared" si="697"/>
        <v>0</v>
      </c>
      <c r="CT97" s="300">
        <f t="shared" si="697"/>
        <v>1.1368683772161603E-7</v>
      </c>
      <c r="CU97" s="300">
        <f t="shared" si="697"/>
        <v>0</v>
      </c>
      <c r="CV97" s="300">
        <f t="shared" si="697"/>
        <v>0</v>
      </c>
      <c r="CW97" s="300">
        <f t="shared" si="697"/>
        <v>0</v>
      </c>
      <c r="CX97" s="300">
        <f t="shared" si="697"/>
        <v>0</v>
      </c>
      <c r="CY97" s="300">
        <f t="shared" si="697"/>
        <v>0</v>
      </c>
      <c r="CZ97" s="300">
        <f t="shared" si="697"/>
        <v>0</v>
      </c>
      <c r="DA97" s="300">
        <f t="shared" si="697"/>
        <v>0</v>
      </c>
      <c r="DB97" s="300">
        <f t="shared" si="697"/>
        <v>0</v>
      </c>
      <c r="DC97" s="300">
        <f t="shared" si="697"/>
        <v>0</v>
      </c>
      <c r="DD97" s="300">
        <f t="shared" si="697"/>
        <v>0</v>
      </c>
      <c r="DE97" s="300">
        <f t="shared" si="697"/>
        <v>0</v>
      </c>
      <c r="DF97" s="300">
        <f t="shared" si="697"/>
        <v>0</v>
      </c>
      <c r="DG97" s="300">
        <f t="shared" si="697"/>
        <v>0</v>
      </c>
      <c r="DH97" s="300">
        <f t="shared" si="697"/>
        <v>0</v>
      </c>
      <c r="DI97" s="300">
        <f t="shared" si="697"/>
        <v>0</v>
      </c>
      <c r="DJ97" s="300">
        <f t="shared" si="697"/>
        <v>0</v>
      </c>
      <c r="DK97" s="300">
        <f t="shared" si="697"/>
        <v>0</v>
      </c>
      <c r="DL97" s="300">
        <f t="shared" si="697"/>
        <v>-5.6843418860808015E-8</v>
      </c>
      <c r="DM97" s="300">
        <f t="shared" si="697"/>
        <v>0</v>
      </c>
      <c r="DN97" s="300">
        <f t="shared" si="697"/>
        <v>0</v>
      </c>
      <c r="DO97" s="300">
        <f t="shared" si="697"/>
        <v>0</v>
      </c>
      <c r="DP97" s="300">
        <f t="shared" si="697"/>
        <v>0</v>
      </c>
      <c r="DQ97" s="300">
        <f t="shared" si="697"/>
        <v>1.1368683772161603E-7</v>
      </c>
      <c r="DR97" s="300">
        <f t="shared" si="697"/>
        <v>1.1368683772161603E-7</v>
      </c>
      <c r="DS97" s="300">
        <f t="shared" si="697"/>
        <v>0</v>
      </c>
      <c r="DT97" s="300">
        <f t="shared" si="697"/>
        <v>2.8421709430404007E-7</v>
      </c>
      <c r="DU97" s="300">
        <f t="shared" si="697"/>
        <v>-5.6843418860808015E-7</v>
      </c>
      <c r="DV97" s="300">
        <f t="shared" si="697"/>
        <v>0</v>
      </c>
      <c r="DW97" s="300">
        <f t="shared" si="697"/>
        <v>0</v>
      </c>
      <c r="DX97" s="300">
        <f t="shared" si="697"/>
        <v>2.3447910280083306E-7</v>
      </c>
      <c r="DY97" s="300">
        <f t="shared" si="697"/>
        <v>0</v>
      </c>
      <c r="DZ97" s="300">
        <f t="shared" si="697"/>
        <v>0</v>
      </c>
      <c r="EA97" s="300">
        <f t="shared" si="697"/>
        <v>0</v>
      </c>
      <c r="EB97" s="300">
        <f t="shared" si="697"/>
        <v>1.7053025658242404E-7</v>
      </c>
      <c r="EC97" s="300">
        <f t="shared" si="697"/>
        <v>-6.5369931689929217E-7</v>
      </c>
      <c r="ED97" s="300">
        <f t="shared" si="697"/>
        <v>5.6843418860808015E-8</v>
      </c>
      <c r="EE97" s="300">
        <f t="shared" si="697"/>
        <v>5.6843418860808015E-8</v>
      </c>
      <c r="EF97" s="300">
        <f t="shared" si="697"/>
        <v>0</v>
      </c>
      <c r="EG97" s="300">
        <f t="shared" si="697"/>
        <v>4.5474735088646412E-7</v>
      </c>
      <c r="EH97" s="300">
        <f t="shared" si="697"/>
        <v>1.7763568394002505E-7</v>
      </c>
      <c r="EI97" s="300">
        <f t="shared" si="697"/>
        <v>5.6843418860808015E-8</v>
      </c>
      <c r="EJ97" s="300">
        <f t="shared" ref="EJ97:EX97" si="698">+SUM(EJ77:EJ90)*1000000</f>
        <v>-5.6843418860808015E-8</v>
      </c>
      <c r="EK97" s="300">
        <f t="shared" si="698"/>
        <v>0</v>
      </c>
      <c r="EL97" s="300">
        <f t="shared" si="698"/>
        <v>0</v>
      </c>
      <c r="EM97" s="300">
        <f>+SUM(EM77:EM90)*1000000</f>
        <v>0</v>
      </c>
      <c r="EN97" s="300">
        <f t="shared" si="698"/>
        <v>-1.1368683772161603E-7</v>
      </c>
      <c r="EO97" s="300">
        <f t="shared" si="698"/>
        <v>5.6843418860808015E-7</v>
      </c>
      <c r="EP97" s="300">
        <f t="shared" si="698"/>
        <v>-5.9685589803848416E-7</v>
      </c>
      <c r="EQ97" s="300">
        <f t="shared" si="698"/>
        <v>0</v>
      </c>
      <c r="ER97" s="300">
        <f t="shared" si="698"/>
        <v>0</v>
      </c>
      <c r="ES97" s="300">
        <f t="shared" si="698"/>
        <v>0</v>
      </c>
      <c r="ET97" s="300">
        <f t="shared" si="698"/>
        <v>0</v>
      </c>
      <c r="EU97" s="300">
        <f t="shared" si="698"/>
        <v>0</v>
      </c>
      <c r="EV97" s="300">
        <f t="shared" si="698"/>
        <v>0</v>
      </c>
      <c r="EW97" s="300">
        <f>+SUM(EW77:EW90)*1000000</f>
        <v>0</v>
      </c>
      <c r="EX97" s="300">
        <f t="shared" si="698"/>
        <v>0</v>
      </c>
      <c r="EY97" s="300">
        <f t="shared" ref="EY97:FC97" si="699">+SUM(EY77:EY90)*1000000</f>
        <v>0</v>
      </c>
      <c r="EZ97" s="300">
        <f t="shared" si="699"/>
        <v>0</v>
      </c>
      <c r="FA97" s="300">
        <f t="shared" si="699"/>
        <v>9.9475983006414026E-8</v>
      </c>
      <c r="FB97" s="300">
        <f t="shared" si="699"/>
        <v>0</v>
      </c>
      <c r="FC97" s="300">
        <f t="shared" si="699"/>
        <v>0</v>
      </c>
      <c r="FD97" s="300">
        <f t="shared" ref="FD97:FR97" si="700">+SUM(FD77:FD90)*1000000</f>
        <v>0</v>
      </c>
      <c r="FE97" s="300">
        <f t="shared" si="700"/>
        <v>0</v>
      </c>
      <c r="FF97" s="300">
        <f t="shared" si="700"/>
        <v>0</v>
      </c>
      <c r="FG97" s="300">
        <f t="shared" si="700"/>
        <v>0</v>
      </c>
      <c r="FH97" s="300">
        <f t="shared" si="700"/>
        <v>0</v>
      </c>
      <c r="FI97" s="300">
        <f>+SUM(FI77:FI90)*1000000</f>
        <v>-7.815970093361102E-8</v>
      </c>
      <c r="FJ97" s="300">
        <f t="shared" si="700"/>
        <v>0</v>
      </c>
      <c r="FK97" s="300">
        <f t="shared" si="700"/>
        <v>0</v>
      </c>
      <c r="FL97" s="300">
        <f t="shared" si="700"/>
        <v>0</v>
      </c>
      <c r="FM97" s="300">
        <f t="shared" si="700"/>
        <v>0</v>
      </c>
      <c r="FN97" s="300">
        <f t="shared" si="700"/>
        <v>0</v>
      </c>
      <c r="FO97" s="300">
        <f t="shared" si="700"/>
        <v>0</v>
      </c>
      <c r="FP97" s="300">
        <f t="shared" si="700"/>
        <v>0</v>
      </c>
      <c r="FQ97" s="300">
        <f t="shared" si="700"/>
        <v>0</v>
      </c>
      <c r="FR97" s="300">
        <f t="shared" si="700"/>
        <v>0</v>
      </c>
      <c r="FS97" s="300">
        <f t="shared" ref="FS97" si="701">+SUM(FS77:FS90)*1000000</f>
        <v>0</v>
      </c>
      <c r="FT97" s="300">
        <f t="shared" ref="FT97:FU97" si="702">+SUM(FT77:FT90)*1000000</f>
        <v>-5.6843418860808015E-8</v>
      </c>
      <c r="FU97" s="300">
        <f t="shared" si="702"/>
        <v>0</v>
      </c>
      <c r="FV97" s="300">
        <f t="shared" ref="FV97:FW97" si="703">+SUM(FV77:FV90)*1000000</f>
        <v>0</v>
      </c>
      <c r="FW97" s="300">
        <f t="shared" si="703"/>
        <v>0</v>
      </c>
      <c r="FX97" s="300">
        <f t="shared" ref="FX97:GA97" si="704">+SUM(FX77:FX90)*1000000</f>
        <v>4.5474735088646412E-7</v>
      </c>
      <c r="FY97" s="300">
        <f t="shared" si="704"/>
        <v>0</v>
      </c>
      <c r="FZ97" s="300">
        <f t="shared" si="704"/>
        <v>0</v>
      </c>
      <c r="GA97" s="300">
        <f t="shared" si="704"/>
        <v>0</v>
      </c>
      <c r="GB97" s="300">
        <f t="shared" ref="GB97:GC97" si="705">+SUM(GB77:GB90)*1000000</f>
        <v>0</v>
      </c>
      <c r="GC97" s="300">
        <f t="shared" si="705"/>
        <v>0</v>
      </c>
      <c r="GD97" s="300">
        <f t="shared" ref="GD97:GH97" si="706">+SUM(GD77:GD90)*1000000</f>
        <v>0</v>
      </c>
      <c r="GE97" s="300">
        <f t="shared" si="706"/>
        <v>0</v>
      </c>
      <c r="GF97" s="300">
        <f t="shared" si="706"/>
        <v>0</v>
      </c>
      <c r="GG97" s="300">
        <f t="shared" si="706"/>
        <v>0</v>
      </c>
      <c r="GH97" s="300">
        <f t="shared" si="706"/>
        <v>0</v>
      </c>
    </row>
    <row r="98" spans="2:190" s="297" customFormat="1"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299"/>
      <c r="BC98" s="299"/>
      <c r="BD98" s="299"/>
      <c r="BE98" s="299"/>
      <c r="BF98" s="299"/>
      <c r="FA98" s="301"/>
      <c r="FB98" s="301"/>
      <c r="FC98" s="301"/>
      <c r="FD98" s="301"/>
      <c r="FE98" s="301"/>
      <c r="FF98" s="301"/>
      <c r="FG98" s="301"/>
      <c r="FH98" s="301"/>
      <c r="FI98" s="301"/>
    </row>
    <row r="99" spans="2:190" s="297" customFormat="1"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299"/>
      <c r="BC99" s="299"/>
      <c r="BD99" s="299"/>
      <c r="BE99" s="299"/>
      <c r="BF99" s="299"/>
    </row>
    <row r="100" spans="2:190" s="297" customFormat="1"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/>
      <c r="AU100" s="299"/>
      <c r="AV100" s="299"/>
      <c r="AW100" s="299"/>
      <c r="AX100" s="299"/>
      <c r="AY100" s="299"/>
      <c r="AZ100" s="299"/>
      <c r="BA100" s="299"/>
      <c r="BB100" s="299"/>
      <c r="BC100" s="299"/>
      <c r="BD100" s="299"/>
      <c r="BE100" s="299"/>
      <c r="BF100" s="299"/>
    </row>
    <row r="101" spans="2:190" s="297" customFormat="1"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299"/>
      <c r="BC101" s="299"/>
      <c r="BD101" s="299"/>
      <c r="BE101" s="299"/>
      <c r="BF101" s="299"/>
    </row>
    <row r="102" spans="2:190" s="297" customFormat="1"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299"/>
      <c r="AR102" s="299"/>
      <c r="AS102" s="299"/>
      <c r="AT102" s="299"/>
      <c r="AU102" s="299"/>
      <c r="AV102" s="299"/>
      <c r="AW102" s="299"/>
      <c r="AX102" s="299"/>
      <c r="AY102" s="299"/>
      <c r="AZ102" s="299"/>
      <c r="BA102" s="299"/>
      <c r="BB102" s="299"/>
      <c r="BC102" s="299"/>
      <c r="BD102" s="299"/>
      <c r="BE102" s="299"/>
      <c r="BF102" s="299"/>
      <c r="FG102" s="298"/>
    </row>
    <row r="103" spans="2:190"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  <c r="AF103" s="302"/>
      <c r="AG103" s="302"/>
      <c r="AH103" s="302"/>
      <c r="AI103" s="302"/>
      <c r="AJ103" s="302"/>
      <c r="AK103" s="302"/>
      <c r="AL103" s="302"/>
      <c r="AM103" s="302"/>
      <c r="AN103" s="302"/>
      <c r="AO103" s="302"/>
      <c r="AP103" s="302"/>
      <c r="AQ103" s="302"/>
      <c r="AR103" s="302"/>
      <c r="AS103" s="302"/>
      <c r="AT103" s="302"/>
      <c r="AU103" s="302"/>
      <c r="AV103" s="302"/>
      <c r="AW103" s="302"/>
      <c r="AX103" s="302"/>
      <c r="AY103" s="302"/>
      <c r="AZ103" s="302"/>
      <c r="BA103" s="302"/>
      <c r="BB103" s="302"/>
      <c r="BC103" s="302"/>
      <c r="BD103" s="302"/>
      <c r="BE103" s="302"/>
      <c r="BF103" s="302"/>
    </row>
    <row r="104" spans="2:190">
      <c r="AR104" s="302"/>
      <c r="AS104" s="302"/>
      <c r="AT104" s="302"/>
      <c r="AU104" s="302"/>
      <c r="AV104" s="302"/>
      <c r="AW104" s="302"/>
      <c r="AX104" s="302"/>
      <c r="AY104" s="302"/>
      <c r="AZ104" s="302"/>
      <c r="BA104" s="302"/>
      <c r="BB104" s="302"/>
      <c r="BC104" s="302"/>
      <c r="BD104" s="302"/>
      <c r="BE104" s="302"/>
      <c r="BF104" s="302"/>
    </row>
    <row r="105" spans="2:190"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  <c r="AF105" s="302"/>
      <c r="AG105" s="302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  <c r="BC105" s="302"/>
      <c r="BD105" s="302"/>
      <c r="BE105" s="302"/>
      <c r="BF105" s="302"/>
    </row>
    <row r="106" spans="2:190">
      <c r="O106" s="302"/>
      <c r="P106" s="302"/>
      <c r="Q106" s="302"/>
      <c r="R106" s="302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2"/>
      <c r="AG106" s="302"/>
      <c r="AH106" s="302"/>
      <c r="AI106" s="302"/>
      <c r="AJ106" s="302"/>
      <c r="AK106" s="302"/>
      <c r="AL106" s="302"/>
      <c r="AM106" s="302"/>
      <c r="AN106" s="302"/>
      <c r="AO106" s="302"/>
      <c r="AP106" s="302"/>
      <c r="AQ106" s="302"/>
      <c r="AR106" s="302"/>
      <c r="AS106" s="302"/>
      <c r="AT106" s="302"/>
      <c r="AU106" s="302"/>
      <c r="AV106" s="302"/>
      <c r="AW106" s="302"/>
      <c r="AX106" s="302"/>
      <c r="AY106" s="302"/>
      <c r="AZ106" s="302"/>
      <c r="BA106" s="302"/>
      <c r="BB106" s="302"/>
      <c r="BC106" s="302"/>
      <c r="BD106" s="302"/>
      <c r="BE106" s="302"/>
      <c r="BF106" s="302"/>
    </row>
    <row r="107" spans="2:190">
      <c r="O107" s="302"/>
      <c r="P107" s="302"/>
      <c r="Q107" s="302"/>
      <c r="R107" s="302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2"/>
      <c r="AD107" s="302"/>
      <c r="AE107" s="302"/>
      <c r="AF107" s="302"/>
      <c r="AG107" s="302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</row>
    <row r="108" spans="2:190">
      <c r="O108" s="302"/>
      <c r="P108" s="302"/>
      <c r="Q108" s="302"/>
      <c r="R108" s="302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2"/>
      <c r="AD108" s="302"/>
      <c r="AE108" s="302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</row>
    <row r="109" spans="2:190">
      <c r="O109" s="302"/>
      <c r="P109" s="302"/>
      <c r="Q109" s="302"/>
      <c r="R109" s="302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302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</row>
    <row r="110" spans="2:190">
      <c r="O110" s="302"/>
      <c r="P110" s="302"/>
      <c r="Q110" s="302"/>
      <c r="R110" s="302"/>
      <c r="S110" s="302"/>
      <c r="T110" s="302"/>
      <c r="U110" s="302"/>
      <c r="V110" s="302"/>
      <c r="W110" s="302"/>
      <c r="X110" s="302"/>
      <c r="Y110" s="302"/>
      <c r="Z110" s="302"/>
      <c r="AA110" s="302"/>
      <c r="AB110" s="302"/>
      <c r="AC110" s="302"/>
      <c r="AD110" s="302"/>
      <c r="AE110" s="302"/>
      <c r="AF110" s="302"/>
      <c r="AG110" s="302"/>
      <c r="AH110" s="302"/>
      <c r="AI110" s="302"/>
      <c r="AJ110" s="302"/>
      <c r="AK110" s="302"/>
      <c r="AL110" s="302"/>
      <c r="AM110" s="302"/>
      <c r="AN110" s="302"/>
      <c r="AO110" s="302"/>
      <c r="AP110" s="302"/>
      <c r="AQ110" s="302"/>
    </row>
    <row r="111" spans="2:190">
      <c r="O111" s="302"/>
      <c r="P111" s="302"/>
      <c r="Q111" s="302"/>
      <c r="R111" s="302"/>
      <c r="S111" s="302"/>
      <c r="T111" s="302"/>
      <c r="U111" s="302"/>
      <c r="V111" s="302"/>
      <c r="W111" s="302"/>
      <c r="X111" s="302"/>
      <c r="Y111" s="302"/>
      <c r="Z111" s="302"/>
      <c r="AA111" s="302"/>
      <c r="AB111" s="302"/>
      <c r="AC111" s="302"/>
      <c r="AD111" s="302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</row>
    <row r="112" spans="2:190"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</row>
    <row r="113" spans="15:43">
      <c r="O113" s="302"/>
      <c r="P113" s="302"/>
      <c r="Q113" s="302"/>
      <c r="R113" s="302"/>
      <c r="S113" s="302"/>
      <c r="T113" s="302"/>
      <c r="U113" s="302"/>
      <c r="V113" s="302"/>
      <c r="W113" s="302"/>
      <c r="X113" s="302"/>
      <c r="Y113" s="302"/>
      <c r="Z113" s="302"/>
      <c r="AA113" s="302"/>
      <c r="AB113" s="302"/>
      <c r="AC113" s="302"/>
      <c r="AD113" s="302"/>
      <c r="AE113" s="302"/>
      <c r="AF113" s="302"/>
      <c r="AG113" s="302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</row>
    <row r="114" spans="15:43">
      <c r="O114" s="302"/>
      <c r="P114" s="302"/>
      <c r="Q114" s="302"/>
      <c r="R114" s="302"/>
      <c r="S114" s="302"/>
      <c r="T114" s="302"/>
      <c r="U114" s="302"/>
      <c r="V114" s="302"/>
      <c r="W114" s="302"/>
      <c r="X114" s="302"/>
      <c r="Y114" s="302"/>
      <c r="Z114" s="302"/>
      <c r="AA114" s="302"/>
      <c r="AB114" s="302"/>
      <c r="AC114" s="302"/>
      <c r="AD114" s="302"/>
      <c r="AE114" s="302"/>
      <c r="AF114" s="302"/>
      <c r="AG114" s="302"/>
      <c r="AH114" s="302"/>
      <c r="AI114" s="302"/>
      <c r="AJ114" s="302"/>
      <c r="AK114" s="302"/>
      <c r="AL114" s="302"/>
      <c r="AM114" s="302"/>
      <c r="AN114" s="302"/>
      <c r="AO114" s="302"/>
      <c r="AP114" s="302"/>
      <c r="AQ114" s="302"/>
    </row>
    <row r="116" spans="15:43">
      <c r="O116" s="302"/>
      <c r="P116" s="302"/>
      <c r="Q116" s="302"/>
      <c r="R116" s="302"/>
      <c r="S116" s="302"/>
      <c r="T116" s="302"/>
      <c r="U116" s="302"/>
      <c r="V116" s="302"/>
      <c r="W116" s="302"/>
      <c r="X116" s="302"/>
      <c r="Y116" s="302"/>
      <c r="Z116" s="302"/>
      <c r="AA116" s="302"/>
      <c r="AB116" s="302"/>
      <c r="AC116" s="302"/>
      <c r="AD116" s="302"/>
      <c r="AE116" s="302"/>
      <c r="AF116" s="302"/>
      <c r="AG116" s="302"/>
      <c r="AH116" s="302"/>
      <c r="AI116" s="302"/>
      <c r="AJ116" s="302"/>
      <c r="AK116" s="302"/>
      <c r="AL116" s="302"/>
      <c r="AM116" s="302"/>
      <c r="AN116" s="302"/>
      <c r="AO116" s="302"/>
      <c r="AP116" s="302"/>
      <c r="AQ116" s="302"/>
    </row>
    <row r="117" spans="15:43">
      <c r="O117" s="302"/>
      <c r="P117" s="302"/>
      <c r="Q117" s="302"/>
      <c r="R117" s="302"/>
      <c r="S117" s="302"/>
      <c r="T117" s="302"/>
      <c r="U117" s="302"/>
      <c r="V117" s="302"/>
      <c r="W117" s="302"/>
      <c r="X117" s="302"/>
      <c r="Y117" s="302"/>
      <c r="Z117" s="302"/>
      <c r="AA117" s="302"/>
      <c r="AB117" s="302"/>
      <c r="AC117" s="302"/>
      <c r="AD117" s="302"/>
      <c r="AE117" s="302"/>
      <c r="AF117" s="302"/>
      <c r="AG117" s="302"/>
      <c r="AH117" s="302"/>
      <c r="AI117" s="302"/>
      <c r="AJ117" s="302"/>
      <c r="AK117" s="302"/>
      <c r="AL117" s="302"/>
      <c r="AM117" s="302"/>
      <c r="AN117" s="302"/>
      <c r="AO117" s="302"/>
      <c r="AP117" s="302"/>
      <c r="AQ117" s="302"/>
    </row>
  </sheetData>
  <mergeCells count="7">
    <mergeCell ref="B4:C4"/>
    <mergeCell ref="B3:C3"/>
    <mergeCell ref="FA6:FI6"/>
    <mergeCell ref="B5:C6"/>
    <mergeCell ref="D7:N7"/>
    <mergeCell ref="O7:BF7"/>
    <mergeCell ref="BG7:G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4:V55"/>
  <sheetViews>
    <sheetView zoomScale="80" zoomScaleNormal="80" workbookViewId="0">
      <pane ySplit="8" topLeftCell="A42" activePane="bottomLeft" state="frozen"/>
      <selection pane="bottomLeft" activeCell="E53" sqref="E53"/>
    </sheetView>
  </sheetViews>
  <sheetFormatPr baseColWidth="10" defaultRowHeight="15.75"/>
  <cols>
    <col min="1" max="2" width="11.42578125" style="2"/>
    <col min="3" max="3" width="12.5703125" style="2" customWidth="1"/>
    <col min="4" max="4" width="10.28515625" style="2" customWidth="1"/>
    <col min="5" max="5" width="24.42578125" style="2" customWidth="1"/>
    <col min="6" max="6" width="42.85546875" style="2" customWidth="1"/>
    <col min="7" max="7" width="8.7109375" style="2" customWidth="1"/>
    <col min="8" max="8" width="11.140625" style="2" customWidth="1"/>
    <col min="9" max="9" width="13.28515625" style="2" customWidth="1"/>
    <col min="10" max="10" width="28.85546875" style="2" customWidth="1"/>
    <col min="11" max="11" width="14.5703125" style="2" customWidth="1"/>
    <col min="12" max="12" width="13" style="2" customWidth="1"/>
    <col min="13" max="13" width="12.28515625" style="2" customWidth="1"/>
    <col min="14" max="14" width="11.28515625" style="2" customWidth="1"/>
    <col min="15" max="16384" width="11.42578125" style="2"/>
  </cols>
  <sheetData>
    <row r="4" spans="3:22" ht="25.5">
      <c r="E4" s="104" t="s">
        <v>19</v>
      </c>
      <c r="F4" s="104"/>
      <c r="G4" s="104"/>
      <c r="H4" s="104"/>
      <c r="I4" s="104"/>
      <c r="J4" s="104"/>
      <c r="K4" s="104"/>
      <c r="L4" s="104"/>
      <c r="M4" s="104"/>
      <c r="N4" s="104"/>
      <c r="O4" s="11"/>
      <c r="P4" s="11"/>
      <c r="Q4" s="11"/>
      <c r="R4" s="11"/>
      <c r="S4" s="11"/>
      <c r="T4" s="11"/>
      <c r="U4" s="11"/>
    </row>
    <row r="5" spans="3:22" ht="27.75">
      <c r="C5" s="12"/>
      <c r="D5" s="12"/>
      <c r="E5" s="105" t="s">
        <v>20</v>
      </c>
      <c r="F5" s="105"/>
      <c r="G5" s="105"/>
      <c r="H5" s="105"/>
      <c r="I5" s="105"/>
      <c r="J5" s="105"/>
      <c r="K5" s="105"/>
      <c r="L5" s="105"/>
      <c r="M5" s="105"/>
      <c r="N5" s="105"/>
      <c r="O5" s="16"/>
      <c r="P5" s="16"/>
      <c r="Q5" s="16"/>
      <c r="R5" s="16"/>
      <c r="T5" s="12"/>
      <c r="U5" s="12"/>
      <c r="V5" s="12"/>
    </row>
    <row r="6" spans="3:22" ht="20.25">
      <c r="E6" s="106" t="s">
        <v>134</v>
      </c>
      <c r="F6" s="106"/>
      <c r="G6" s="106"/>
      <c r="H6" s="106"/>
      <c r="I6" s="106"/>
      <c r="J6" s="106"/>
      <c r="K6" s="106"/>
      <c r="L6" s="106"/>
      <c r="M6" s="106"/>
      <c r="N6" s="106"/>
      <c r="O6" s="17"/>
      <c r="P6" s="17"/>
      <c r="Q6" s="17"/>
      <c r="R6" s="17"/>
      <c r="S6" s="17"/>
      <c r="T6" s="13"/>
      <c r="U6" s="13"/>
    </row>
    <row r="7" spans="3:22" ht="15" customHeight="1">
      <c r="D7" s="3"/>
      <c r="E7" s="3"/>
      <c r="F7" s="107"/>
      <c r="G7" s="107"/>
      <c r="H7" s="107"/>
      <c r="I7" s="107"/>
      <c r="J7" s="107"/>
      <c r="K7" s="107"/>
      <c r="L7" s="107"/>
      <c r="M7" s="107"/>
      <c r="N7" s="15"/>
      <c r="O7" s="15"/>
      <c r="P7" s="15"/>
      <c r="Q7" s="15"/>
      <c r="R7" s="15"/>
      <c r="S7" s="15"/>
      <c r="T7" s="3"/>
      <c r="U7" s="3"/>
    </row>
    <row r="8" spans="3:22">
      <c r="D8" s="3"/>
      <c r="E8" s="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3"/>
      <c r="U8" s="3"/>
    </row>
    <row r="10" spans="3:22">
      <c r="C10" s="4" t="s">
        <v>63</v>
      </c>
    </row>
    <row r="11" spans="3:22" ht="16.5" thickBot="1"/>
    <row r="12" spans="3:22" ht="36.75" customHeight="1" thickBot="1">
      <c r="C12" s="108" t="s">
        <v>55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</row>
    <row r="13" spans="3:22" ht="32.25" customHeight="1" thickBot="1">
      <c r="C13" s="111" t="s">
        <v>56</v>
      </c>
      <c r="D13" s="112"/>
      <c r="E13" s="112"/>
      <c r="F13" s="112"/>
      <c r="G13" s="112"/>
      <c r="H13" s="112"/>
      <c r="I13" s="112"/>
      <c r="J13" s="113"/>
      <c r="K13" s="116" t="s">
        <v>15</v>
      </c>
      <c r="L13" s="117"/>
      <c r="M13" s="117"/>
      <c r="N13" s="117"/>
      <c r="O13" s="117"/>
      <c r="P13" s="118"/>
    </row>
    <row r="14" spans="3:22" ht="40.5" customHeight="1">
      <c r="C14" s="119" t="s">
        <v>57</v>
      </c>
      <c r="D14" s="120"/>
      <c r="E14" s="120"/>
      <c r="F14" s="121"/>
      <c r="G14" s="122" t="s">
        <v>16</v>
      </c>
      <c r="H14" s="123"/>
      <c r="I14" s="124"/>
      <c r="J14" s="58" t="s">
        <v>151</v>
      </c>
      <c r="K14" s="125" t="s">
        <v>153</v>
      </c>
      <c r="L14" s="126"/>
      <c r="M14" s="98" t="s">
        <v>62</v>
      </c>
      <c r="N14" s="98" t="s">
        <v>54</v>
      </c>
      <c r="O14" s="127" t="s">
        <v>150</v>
      </c>
      <c r="P14" s="129" t="s">
        <v>154</v>
      </c>
    </row>
    <row r="15" spans="3:22" ht="87.75" customHeight="1" thickBot="1">
      <c r="C15" s="131" t="s">
        <v>61</v>
      </c>
      <c r="D15" s="132"/>
      <c r="E15" s="133"/>
      <c r="F15" s="56" t="s">
        <v>156</v>
      </c>
      <c r="G15" s="55" t="s">
        <v>17</v>
      </c>
      <c r="H15" s="56" t="s">
        <v>13</v>
      </c>
      <c r="I15" s="57" t="s">
        <v>12</v>
      </c>
      <c r="J15" s="59" t="s">
        <v>152</v>
      </c>
      <c r="K15" s="60" t="s">
        <v>148</v>
      </c>
      <c r="L15" s="14" t="s">
        <v>149</v>
      </c>
      <c r="M15" s="99"/>
      <c r="N15" s="99"/>
      <c r="O15" s="128"/>
      <c r="P15" s="130"/>
    </row>
    <row r="16" spans="3:22" ht="115.5" customHeight="1">
      <c r="C16" s="100" t="s">
        <v>155</v>
      </c>
      <c r="D16" s="100"/>
      <c r="E16" s="100"/>
      <c r="F16" s="100"/>
      <c r="G16" s="100"/>
      <c r="H16" s="100"/>
      <c r="I16" s="100"/>
      <c r="J16" s="101"/>
      <c r="K16" s="101"/>
      <c r="L16" s="101"/>
      <c r="M16" s="101"/>
      <c r="N16" s="101"/>
      <c r="O16" s="101"/>
      <c r="P16" s="101"/>
    </row>
    <row r="17" spans="3:13">
      <c r="G17" s="37"/>
    </row>
    <row r="18" spans="3:13">
      <c r="C18" s="4" t="s">
        <v>64</v>
      </c>
    </row>
    <row r="19" spans="3:13" ht="17.25" customHeight="1">
      <c r="C19" s="114" t="s">
        <v>72</v>
      </c>
      <c r="D19" s="114"/>
      <c r="E19" s="114"/>
      <c r="F19" s="114"/>
      <c r="G19" s="114"/>
      <c r="H19" s="114"/>
      <c r="I19" s="114"/>
      <c r="J19" s="114"/>
      <c r="K19" s="114"/>
    </row>
    <row r="20" spans="3:13" ht="22.5" customHeight="1" thickBot="1">
      <c r="C20" s="115"/>
      <c r="D20" s="115"/>
      <c r="E20" s="115"/>
      <c r="F20" s="115"/>
      <c r="G20" s="115"/>
      <c r="H20" s="115"/>
      <c r="I20" s="115"/>
      <c r="J20" s="115"/>
      <c r="K20" s="115"/>
    </row>
    <row r="21" spans="3:13" ht="15.75" customHeight="1">
      <c r="C21" s="18"/>
      <c r="D21" s="19"/>
      <c r="E21" s="19"/>
      <c r="F21" s="19"/>
      <c r="G21" s="19"/>
      <c r="H21" s="19"/>
      <c r="I21" s="19"/>
      <c r="J21" s="19"/>
      <c r="K21" s="20"/>
      <c r="L21" s="8"/>
      <c r="M21" s="8"/>
    </row>
    <row r="22" spans="3:13" ht="18.75">
      <c r="C22" s="42">
        <v>1</v>
      </c>
      <c r="D22" s="41" t="s">
        <v>78</v>
      </c>
      <c r="E22" s="21"/>
      <c r="F22" s="21"/>
      <c r="G22" s="22"/>
      <c r="H22" s="43">
        <v>2</v>
      </c>
      <c r="I22" s="44" t="s">
        <v>158</v>
      </c>
      <c r="J22" s="23"/>
      <c r="K22" s="24"/>
      <c r="L22" s="10"/>
      <c r="M22" s="8"/>
    </row>
    <row r="23" spans="3:13" ht="18.75">
      <c r="C23" s="45">
        <v>11</v>
      </c>
      <c r="D23" s="25" t="s">
        <v>77</v>
      </c>
      <c r="E23" s="25"/>
      <c r="F23" s="22"/>
      <c r="G23" s="22"/>
      <c r="H23" s="46">
        <v>21</v>
      </c>
      <c r="I23" s="25" t="s">
        <v>88</v>
      </c>
      <c r="J23" s="25"/>
      <c r="K23" s="26"/>
      <c r="L23" s="5"/>
      <c r="M23" s="8"/>
    </row>
    <row r="24" spans="3:13" ht="18.75">
      <c r="C24" s="28">
        <v>111</v>
      </c>
      <c r="D24" s="47" t="s">
        <v>79</v>
      </c>
      <c r="E24" s="25"/>
      <c r="F24" s="22"/>
      <c r="G24" s="22"/>
      <c r="H24" s="48">
        <v>211</v>
      </c>
      <c r="I24" s="49" t="s">
        <v>89</v>
      </c>
      <c r="J24" s="22"/>
      <c r="K24" s="27"/>
      <c r="L24" s="6"/>
      <c r="M24" s="8"/>
    </row>
    <row r="25" spans="3:13" ht="18.75">
      <c r="C25" s="28">
        <v>112</v>
      </c>
      <c r="D25" s="47" t="s">
        <v>80</v>
      </c>
      <c r="E25" s="22"/>
      <c r="F25" s="22"/>
      <c r="G25" s="22"/>
      <c r="H25" s="48">
        <v>212</v>
      </c>
      <c r="I25" s="49" t="s">
        <v>90</v>
      </c>
      <c r="J25" s="22"/>
      <c r="K25" s="27"/>
      <c r="L25" s="6"/>
      <c r="M25" s="8"/>
    </row>
    <row r="26" spans="3:13" ht="18.75">
      <c r="C26" s="45">
        <v>12</v>
      </c>
      <c r="D26" s="25" t="s">
        <v>88</v>
      </c>
      <c r="E26" s="22"/>
      <c r="F26" s="22"/>
      <c r="G26" s="22"/>
      <c r="H26" s="48">
        <v>213</v>
      </c>
      <c r="I26" s="49" t="s">
        <v>91</v>
      </c>
      <c r="J26" s="22"/>
      <c r="K26" s="27"/>
      <c r="L26" s="6"/>
      <c r="M26" s="8"/>
    </row>
    <row r="27" spans="3:13" ht="18.75">
      <c r="C27" s="28">
        <v>121</v>
      </c>
      <c r="D27" s="47" t="s">
        <v>85</v>
      </c>
      <c r="E27" s="22"/>
      <c r="F27" s="22"/>
      <c r="G27" s="22"/>
      <c r="H27" s="46">
        <v>22</v>
      </c>
      <c r="I27" s="46" t="s">
        <v>93</v>
      </c>
      <c r="J27" s="22"/>
      <c r="K27" s="27"/>
      <c r="L27" s="6"/>
      <c r="M27" s="8"/>
    </row>
    <row r="28" spans="3:13" ht="18.75">
      <c r="C28" s="50">
        <v>13</v>
      </c>
      <c r="D28" s="46" t="s">
        <v>82</v>
      </c>
      <c r="E28" s="22"/>
      <c r="F28" s="22"/>
      <c r="G28" s="22"/>
      <c r="H28" s="48">
        <v>221</v>
      </c>
      <c r="I28" s="49" t="s">
        <v>92</v>
      </c>
      <c r="J28" s="22"/>
      <c r="K28" s="27"/>
      <c r="L28" s="6"/>
      <c r="M28" s="8"/>
    </row>
    <row r="29" spans="3:13" ht="18.75">
      <c r="C29" s="50">
        <v>14</v>
      </c>
      <c r="D29" s="46" t="s">
        <v>83</v>
      </c>
      <c r="E29" s="22"/>
      <c r="F29" s="22"/>
      <c r="G29" s="22"/>
      <c r="H29" s="48">
        <v>222</v>
      </c>
      <c r="I29" s="49" t="s">
        <v>94</v>
      </c>
      <c r="J29" s="22"/>
      <c r="K29" s="27"/>
      <c r="L29" s="6"/>
      <c r="M29" s="8"/>
    </row>
    <row r="30" spans="3:13" ht="18.75">
      <c r="C30" s="50">
        <v>15</v>
      </c>
      <c r="D30" s="46" t="s">
        <v>84</v>
      </c>
      <c r="E30" s="22"/>
      <c r="F30" s="22"/>
      <c r="G30" s="22"/>
      <c r="H30" s="48">
        <v>223</v>
      </c>
      <c r="I30" s="49" t="s">
        <v>81</v>
      </c>
      <c r="J30" s="25"/>
      <c r="K30" s="26"/>
      <c r="L30" s="5"/>
      <c r="M30" s="7"/>
    </row>
    <row r="31" spans="3:13" ht="18.75">
      <c r="C31" s="29"/>
      <c r="D31" s="22"/>
      <c r="E31" s="22"/>
      <c r="F31" s="22"/>
      <c r="G31" s="22"/>
      <c r="H31" s="48">
        <v>224</v>
      </c>
      <c r="I31" s="49" t="s">
        <v>95</v>
      </c>
      <c r="J31" s="22"/>
      <c r="K31" s="27"/>
      <c r="L31" s="6"/>
      <c r="M31" s="8"/>
    </row>
    <row r="32" spans="3:13" ht="18.75">
      <c r="C32" s="29"/>
      <c r="D32" s="22"/>
      <c r="E32" s="22"/>
      <c r="F32" s="22"/>
      <c r="G32" s="22"/>
      <c r="H32" s="48">
        <v>225</v>
      </c>
      <c r="I32" s="49" t="s">
        <v>146</v>
      </c>
      <c r="J32" s="22"/>
      <c r="K32" s="27"/>
      <c r="L32" s="6"/>
      <c r="M32" s="8"/>
    </row>
    <row r="33" spans="3:17" ht="18.75">
      <c r="C33" s="29"/>
      <c r="F33" s="22"/>
      <c r="G33" s="22"/>
      <c r="H33" s="46">
        <v>23</v>
      </c>
      <c r="I33" s="25" t="s">
        <v>96</v>
      </c>
      <c r="J33" s="22"/>
      <c r="K33" s="27"/>
      <c r="L33" s="8"/>
      <c r="M33" s="8"/>
    </row>
    <row r="34" spans="3:17" ht="18.75">
      <c r="C34" s="30"/>
      <c r="F34" s="31"/>
      <c r="G34" s="22"/>
      <c r="H34" s="48">
        <v>231</v>
      </c>
      <c r="I34" s="51" t="s">
        <v>81</v>
      </c>
      <c r="J34" s="22"/>
      <c r="K34" s="27"/>
      <c r="L34" s="8"/>
      <c r="M34" s="8"/>
    </row>
    <row r="35" spans="3:17" ht="18.75">
      <c r="C35" s="32"/>
      <c r="F35" s="22"/>
      <c r="G35" s="22"/>
      <c r="H35" s="48">
        <v>232</v>
      </c>
      <c r="I35" s="51" t="s">
        <v>95</v>
      </c>
      <c r="J35" s="22"/>
      <c r="K35" s="27"/>
      <c r="L35" s="8"/>
      <c r="M35" s="8"/>
    </row>
    <row r="36" spans="3:17" ht="18.75">
      <c r="C36" s="32"/>
      <c r="F36" s="22"/>
      <c r="G36" s="22"/>
      <c r="H36" s="48"/>
      <c r="I36" s="51"/>
      <c r="J36" s="22"/>
      <c r="K36" s="27"/>
      <c r="L36" s="8"/>
      <c r="M36" s="8"/>
    </row>
    <row r="37" spans="3:17" ht="18.75">
      <c r="C37" s="52">
        <v>3</v>
      </c>
      <c r="D37" s="39" t="s">
        <v>99</v>
      </c>
      <c r="E37" s="22"/>
      <c r="F37" s="22"/>
      <c r="G37" s="22"/>
      <c r="H37" s="48">
        <v>24</v>
      </c>
      <c r="I37" s="102" t="s">
        <v>135</v>
      </c>
      <c r="J37" s="102"/>
      <c r="K37" s="103"/>
      <c r="L37" s="8"/>
      <c r="M37" s="8"/>
    </row>
    <row r="38" spans="3:17" ht="18.75">
      <c r="C38" s="52">
        <v>3</v>
      </c>
      <c r="D38" s="39" t="s">
        <v>97</v>
      </c>
      <c r="E38" s="31"/>
      <c r="F38" s="22"/>
      <c r="G38" s="22"/>
      <c r="H38" s="48"/>
      <c r="I38" s="102"/>
      <c r="J38" s="102"/>
      <c r="K38" s="103"/>
      <c r="L38" s="8"/>
      <c r="M38" s="8"/>
    </row>
    <row r="39" spans="3:17" ht="18.75">
      <c r="C39" s="54">
        <v>4</v>
      </c>
      <c r="D39" s="40" t="s">
        <v>98</v>
      </c>
      <c r="E39" s="53"/>
      <c r="F39" s="22"/>
      <c r="G39" s="22"/>
      <c r="H39" s="48"/>
      <c r="I39" s="51"/>
      <c r="J39" s="22"/>
      <c r="K39" s="27"/>
      <c r="L39" s="8"/>
      <c r="M39" s="8"/>
    </row>
    <row r="40" spans="3:17" ht="18.75">
      <c r="C40" s="54">
        <v>5</v>
      </c>
      <c r="D40" s="40" t="s">
        <v>100</v>
      </c>
      <c r="E40" s="53"/>
      <c r="F40" s="22"/>
      <c r="G40" s="22"/>
      <c r="H40" s="22"/>
      <c r="I40" s="22"/>
      <c r="J40" s="22"/>
      <c r="K40" s="27"/>
      <c r="L40" s="8"/>
      <c r="M40" s="8"/>
    </row>
    <row r="41" spans="3:17" ht="19.5" thickBot="1">
      <c r="C41" s="33"/>
      <c r="D41" s="34"/>
      <c r="E41" s="34"/>
      <c r="F41" s="34"/>
      <c r="G41" s="34"/>
      <c r="H41" s="34"/>
      <c r="I41" s="34"/>
      <c r="J41" s="34"/>
      <c r="K41" s="35"/>
      <c r="L41" s="8"/>
      <c r="M41" s="8"/>
    </row>
    <row r="42" spans="3:17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4" spans="3:17">
      <c r="C44" s="4" t="s">
        <v>18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3:17">
      <c r="C45" s="9" t="s">
        <v>115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3:17">
      <c r="C46" s="9" t="s">
        <v>58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3:17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3:17">
      <c r="C48" s="36" t="s">
        <v>76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3:17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3:17">
      <c r="C50" s="36" t="s">
        <v>174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ht="18.75" customHeight="1">
      <c r="C51" s="143" t="s">
        <v>73</v>
      </c>
      <c r="D51" s="143"/>
      <c r="E51" s="97" t="s">
        <v>175</v>
      </c>
      <c r="F51" s="97"/>
      <c r="G51" s="97"/>
      <c r="H51" s="97"/>
      <c r="I51" s="97"/>
      <c r="J51" s="97"/>
      <c r="K51" s="97"/>
      <c r="L51" s="38"/>
      <c r="M51" s="9"/>
      <c r="N51" s="9"/>
      <c r="O51" s="9"/>
      <c r="P51" s="9"/>
      <c r="Q51" s="9"/>
    </row>
    <row r="52" spans="3:17" ht="15.75" customHeight="1">
      <c r="C52" s="143"/>
      <c r="D52" s="143"/>
      <c r="E52" s="97"/>
      <c r="F52" s="97"/>
      <c r="G52" s="97"/>
      <c r="H52" s="97"/>
      <c r="I52" s="97"/>
      <c r="J52" s="97"/>
      <c r="K52" s="97"/>
      <c r="L52" s="38"/>
      <c r="M52" s="9"/>
      <c r="N52" s="9"/>
      <c r="O52" s="9"/>
      <c r="P52" s="9"/>
      <c r="Q52" s="9"/>
    </row>
    <row r="53" spans="3:17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</sheetData>
  <mergeCells count="20">
    <mergeCell ref="P14:P15"/>
    <mergeCell ref="C15:E15"/>
    <mergeCell ref="N14:N15"/>
    <mergeCell ref="C51:D52"/>
    <mergeCell ref="E51:K52"/>
    <mergeCell ref="M14:M15"/>
    <mergeCell ref="C16:P16"/>
    <mergeCell ref="I37:K38"/>
    <mergeCell ref="E4:N4"/>
    <mergeCell ref="E5:N5"/>
    <mergeCell ref="E6:N6"/>
    <mergeCell ref="F7:M7"/>
    <mergeCell ref="C12:P12"/>
    <mergeCell ref="C13:J13"/>
    <mergeCell ref="C19:K20"/>
    <mergeCell ref="K13:P13"/>
    <mergeCell ref="C14:F14"/>
    <mergeCell ref="G14:I14"/>
    <mergeCell ref="K14:L14"/>
    <mergeCell ref="O14:O15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1"/>
  <sheetViews>
    <sheetView zoomScale="90" zoomScaleNormal="90" workbookViewId="0">
      <pane xSplit="3" ySplit="7" topLeftCell="D15" activePane="bottomRight" state="frozen"/>
      <selection activeCell="AV9" sqref="AV9"/>
      <selection pane="topRight" activeCell="AV9" sqref="AV9"/>
      <selection pane="bottomLeft" activeCell="AV9" sqref="AV9"/>
      <selection pane="bottomRight" activeCell="E3" sqref="E3"/>
    </sheetView>
  </sheetViews>
  <sheetFormatPr baseColWidth="10" defaultRowHeight="11.25"/>
  <cols>
    <col min="1" max="1" width="11.42578125" style="65"/>
    <col min="2" max="2" width="13.28515625" style="79" customWidth="1"/>
    <col min="3" max="3" width="66.28515625" style="65" customWidth="1"/>
    <col min="4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8" width="7.7109375" style="65" bestFit="1" customWidth="1"/>
    <col min="69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7" width="7.85546875" style="65" bestFit="1" customWidth="1"/>
    <col min="98" max="102" width="7.7109375" style="65" bestFit="1" customWidth="1"/>
    <col min="103" max="103" width="7.85546875" style="65" bestFit="1" customWidth="1"/>
    <col min="104" max="104" width="7.7109375" style="65" bestFit="1" customWidth="1"/>
    <col min="105" max="105" width="7.85546875" style="65" bestFit="1" customWidth="1"/>
    <col min="106" max="106" width="8.140625" style="65" bestFit="1" customWidth="1"/>
    <col min="107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4" width="7.7109375" style="65" bestFit="1" customWidth="1"/>
    <col min="115" max="115" width="7.85546875" style="65" bestFit="1" customWidth="1"/>
    <col min="116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6384" width="11.42578125" style="65"/>
  </cols>
  <sheetData>
    <row r="3" spans="1:190" ht="23.25" customHeight="1">
      <c r="B3" s="187" t="s">
        <v>86</v>
      </c>
      <c r="C3" s="187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74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+D9+D12+D14+D15+D16</f>
        <v>842.74096642495374</v>
      </c>
      <c r="E8" s="157">
        <f t="shared" si="0"/>
        <v>291.62821319396699</v>
      </c>
      <c r="F8" s="157">
        <f t="shared" si="0"/>
        <v>692.91272026279967</v>
      </c>
      <c r="G8" s="157">
        <f t="shared" si="0"/>
        <v>1619.0757265400994</v>
      </c>
      <c r="H8" s="157">
        <f t="shared" si="0"/>
        <v>354.419203263177</v>
      </c>
      <c r="I8" s="157">
        <f t="shared" si="0"/>
        <v>1177.5869994556638</v>
      </c>
      <c r="J8" s="157">
        <f t="shared" si="0"/>
        <v>2805.9775511537832</v>
      </c>
      <c r="K8" s="157">
        <f t="shared" si="0"/>
        <v>2527.3548367749163</v>
      </c>
      <c r="L8" s="157">
        <f t="shared" ref="L8" si="1">+L9+L12+L14+L15+L16</f>
        <v>4330.2415752159486</v>
      </c>
      <c r="M8" s="157">
        <f>+SUM(FK8:FV8)</f>
        <v>2884.5899054589931</v>
      </c>
      <c r="N8" s="157">
        <f>+SUM(FW8:GH8)</f>
        <v>-482.84138339999527</v>
      </c>
      <c r="O8" s="157">
        <f t="shared" si="0"/>
        <v>2844.0851280254474</v>
      </c>
      <c r="P8" s="157">
        <f t="shared" si="0"/>
        <v>749.68460361010443</v>
      </c>
      <c r="Q8" s="157">
        <f t="shared" si="0"/>
        <v>-780.70202152003685</v>
      </c>
      <c r="R8" s="157">
        <f t="shared" si="0"/>
        <v>-1970.3267436905612</v>
      </c>
      <c r="S8" s="157">
        <f t="shared" si="0"/>
        <v>-427.7606025937161</v>
      </c>
      <c r="T8" s="157">
        <f t="shared" si="0"/>
        <v>2285.4442971457502</v>
      </c>
      <c r="U8" s="157">
        <f t="shared" si="0"/>
        <v>225.69887788667415</v>
      </c>
      <c r="V8" s="157">
        <f t="shared" si="0"/>
        <v>-1791.754359244741</v>
      </c>
      <c r="W8" s="157">
        <f t="shared" si="0"/>
        <v>-208.18696267879341</v>
      </c>
      <c r="X8" s="157">
        <f t="shared" si="0"/>
        <v>1171.32294251386</v>
      </c>
      <c r="Y8" s="157">
        <f t="shared" si="0"/>
        <v>-529.57636141119519</v>
      </c>
      <c r="Z8" s="157">
        <f t="shared" si="0"/>
        <v>259.35310183892801</v>
      </c>
      <c r="AA8" s="157">
        <f t="shared" si="0"/>
        <v>235.34870722187941</v>
      </c>
      <c r="AB8" s="157">
        <f t="shared" si="0"/>
        <v>883.21904876118049</v>
      </c>
      <c r="AC8" s="157">
        <f t="shared" si="0"/>
        <v>1314.2193778898627</v>
      </c>
      <c r="AD8" s="157">
        <f t="shared" si="0"/>
        <v>-813.71140733282346</v>
      </c>
      <c r="AE8" s="157">
        <f t="shared" si="0"/>
        <v>1299.7109707559653</v>
      </c>
      <c r="AF8" s="157">
        <f t="shared" si="0"/>
        <v>147.57784767996338</v>
      </c>
      <c r="AG8" s="157">
        <f t="shared" si="0"/>
        <v>-1387.4377773060414</v>
      </c>
      <c r="AH8" s="157">
        <f t="shared" ref="AH8:BG8" si="2">+AH9+AH12+AH14+AH15+AH16</f>
        <v>294.5681621332896</v>
      </c>
      <c r="AI8" s="157">
        <f t="shared" si="2"/>
        <v>2235.2251239250027</v>
      </c>
      <c r="AJ8" s="157">
        <f t="shared" si="2"/>
        <v>-152.13375451932905</v>
      </c>
      <c r="AK8" s="157">
        <f t="shared" si="2"/>
        <v>-51.515057915006196</v>
      </c>
      <c r="AL8" s="157">
        <f t="shared" si="2"/>
        <v>-853.98931203500388</v>
      </c>
      <c r="AM8" s="157">
        <f t="shared" si="2"/>
        <v>3339.7177911280078</v>
      </c>
      <c r="AN8" s="157">
        <f t="shared" si="2"/>
        <v>-71.016349390005473</v>
      </c>
      <c r="AO8" s="157">
        <f t="shared" si="2"/>
        <v>1892.4970252800008</v>
      </c>
      <c r="AP8" s="157">
        <f t="shared" si="2"/>
        <v>-2355.2209158642195</v>
      </c>
      <c r="AQ8" s="157">
        <f t="shared" si="2"/>
        <v>765.42394493765573</v>
      </c>
      <c r="AR8" s="157">
        <f t="shared" si="2"/>
        <v>-1116.1378892022062</v>
      </c>
      <c r="AS8" s="157">
        <f t="shared" si="2"/>
        <v>1175.3448434795494</v>
      </c>
      <c r="AT8" s="157">
        <f t="shared" si="2"/>
        <v>1702.723937559917</v>
      </c>
      <c r="AU8" s="157">
        <f t="shared" si="2"/>
        <v>36.86960255874186</v>
      </c>
      <c r="AV8" s="157">
        <f t="shared" si="2"/>
        <v>-9.5373756402142362</v>
      </c>
      <c r="AW8" s="157">
        <f t="shared" si="2"/>
        <v>3805.414030313048</v>
      </c>
      <c r="AX8" s="157">
        <f t="shared" si="2"/>
        <v>497.49531798437266</v>
      </c>
      <c r="AY8" s="157">
        <f t="shared" si="2"/>
        <v>2160.8501116669904</v>
      </c>
      <c r="AZ8" s="157">
        <f t="shared" si="2"/>
        <v>1246.2526479100045</v>
      </c>
      <c r="BA8" s="157">
        <f>+SUM(FQ8:FS8)</f>
        <v>146.5445304399957</v>
      </c>
      <c r="BB8" s="157">
        <f>+SUM(FT8:FV8)</f>
        <v>-669.05738455799769</v>
      </c>
      <c r="BC8" s="157">
        <f>+SUM(FW8:FY8)</f>
        <v>-363.604571729996</v>
      </c>
      <c r="BD8" s="157">
        <f>+SUM(FZ8:GB8)</f>
        <v>801.04770794999149</v>
      </c>
      <c r="BE8" s="157">
        <f>+SUM(GC8:GE8)</f>
        <v>1147.8736027299947</v>
      </c>
      <c r="BF8" s="157">
        <f>+SUM(GF8:GH8)</f>
        <v>-2068.1581223499857</v>
      </c>
      <c r="BG8" s="157">
        <f t="shared" si="2"/>
        <v>1367.0618480813844</v>
      </c>
      <c r="BH8" s="157">
        <f t="shared" ref="BH8:DS8" si="3">+BH9+BH12+BH14+BH15+BH16</f>
        <v>1430.2677661079269</v>
      </c>
      <c r="BI8" s="157">
        <f t="shared" si="3"/>
        <v>46.75551383613606</v>
      </c>
      <c r="BJ8" s="157">
        <f t="shared" si="3"/>
        <v>1512.4675157897907</v>
      </c>
      <c r="BK8" s="157">
        <f t="shared" si="3"/>
        <v>-189.60851243797697</v>
      </c>
      <c r="BL8" s="157">
        <f t="shared" si="3"/>
        <v>-573.17439974170929</v>
      </c>
      <c r="BM8" s="157">
        <f t="shared" si="3"/>
        <v>-661.51244566597313</v>
      </c>
      <c r="BN8" s="157">
        <f t="shared" si="3"/>
        <v>490.1481866798274</v>
      </c>
      <c r="BO8" s="157">
        <f t="shared" si="3"/>
        <v>-609.33776253389135</v>
      </c>
      <c r="BP8" s="157">
        <f t="shared" si="3"/>
        <v>30.072065655943078</v>
      </c>
      <c r="BQ8" s="157">
        <f t="shared" si="3"/>
        <v>31.460529863045394</v>
      </c>
      <c r="BR8" s="157">
        <f t="shared" si="3"/>
        <v>-2031.8593392095499</v>
      </c>
      <c r="BS8" s="157">
        <f t="shared" si="3"/>
        <v>599.57722513416218</v>
      </c>
      <c r="BT8" s="157">
        <f t="shared" si="3"/>
        <v>-64.643147415780447</v>
      </c>
      <c r="BU8" s="157">
        <f t="shared" si="3"/>
        <v>-962.69468031209794</v>
      </c>
      <c r="BV8" s="157">
        <f t="shared" si="3"/>
        <v>-32.236627508644062</v>
      </c>
      <c r="BW8" s="157">
        <f t="shared" si="3"/>
        <v>797.93493900082547</v>
      </c>
      <c r="BX8" s="157">
        <f t="shared" si="3"/>
        <v>1519.7459856535684</v>
      </c>
      <c r="BY8" s="157">
        <f t="shared" si="3"/>
        <v>-775.34640789854598</v>
      </c>
      <c r="BZ8" s="157">
        <f t="shared" si="3"/>
        <v>226.7462226741504</v>
      </c>
      <c r="CA8" s="157">
        <f t="shared" si="3"/>
        <v>774.2990631110697</v>
      </c>
      <c r="CB8" s="157">
        <f t="shared" si="3"/>
        <v>-372.42555813712522</v>
      </c>
      <c r="CC8" s="157">
        <f t="shared" si="3"/>
        <v>-243.40114682368494</v>
      </c>
      <c r="CD8" s="157">
        <f t="shared" si="3"/>
        <v>-1175.9276542839307</v>
      </c>
      <c r="CE8" s="157">
        <f t="shared" si="3"/>
        <v>-50.109508939114335</v>
      </c>
      <c r="CF8" s="157">
        <f t="shared" si="3"/>
        <v>389.33573578483663</v>
      </c>
      <c r="CG8" s="157">
        <f t="shared" si="3"/>
        <v>-547.4131895245157</v>
      </c>
      <c r="CH8" s="157">
        <f t="shared" si="3"/>
        <v>424.84426339007564</v>
      </c>
      <c r="CI8" s="157">
        <f t="shared" si="3"/>
        <v>2350.6982283549464</v>
      </c>
      <c r="CJ8" s="157">
        <f t="shared" si="3"/>
        <v>-1604.2195492311621</v>
      </c>
      <c r="CK8" s="157">
        <f t="shared" si="3"/>
        <v>36.588052117620492</v>
      </c>
      <c r="CL8" s="157">
        <f t="shared" si="3"/>
        <v>-212.3969996671309</v>
      </c>
      <c r="CM8" s="157">
        <f t="shared" si="3"/>
        <v>-353.76741386168453</v>
      </c>
      <c r="CN8" s="157">
        <f t="shared" si="3"/>
        <v>-63.498146478171478</v>
      </c>
      <c r="CO8" s="157">
        <f t="shared" si="3"/>
        <v>160.27989934290869</v>
      </c>
      <c r="CP8" s="157">
        <f t="shared" si="3"/>
        <v>162.57134897419087</v>
      </c>
      <c r="CQ8" s="157">
        <f t="shared" si="3"/>
        <v>-282.367371578914</v>
      </c>
      <c r="CR8" s="157">
        <f t="shared" si="3"/>
        <v>684.30592394039593</v>
      </c>
      <c r="CS8" s="157">
        <f t="shared" si="3"/>
        <v>-166.58984513960257</v>
      </c>
      <c r="CT8" s="157">
        <f t="shared" si="3"/>
        <v>197.57327665039168</v>
      </c>
      <c r="CU8" s="157">
        <f t="shared" si="3"/>
        <v>-325.59099629960463</v>
      </c>
      <c r="CV8" s="157">
        <f t="shared" si="3"/>
        <v>1011.2367684103936</v>
      </c>
      <c r="CW8" s="157">
        <f t="shared" si="3"/>
        <v>941.47601891706643</v>
      </c>
      <c r="CX8" s="157">
        <f t="shared" si="3"/>
        <v>-38.105393249611069</v>
      </c>
      <c r="CY8" s="157">
        <f t="shared" si="3"/>
        <v>410.84875222240743</v>
      </c>
      <c r="CZ8" s="157">
        <f t="shared" si="3"/>
        <v>-347.07245887560862</v>
      </c>
      <c r="DA8" s="157">
        <f t="shared" si="3"/>
        <v>-260.24293073760543</v>
      </c>
      <c r="DB8" s="157">
        <f t="shared" si="3"/>
        <v>-206.39601771960935</v>
      </c>
      <c r="DC8" s="157">
        <f t="shared" si="3"/>
        <v>2342.7249662649911</v>
      </c>
      <c r="DD8" s="157">
        <f t="shared" si="3"/>
        <v>10.642461588980879</v>
      </c>
      <c r="DE8" s="157">
        <f t="shared" si="3"/>
        <v>-1053.6564570980067</v>
      </c>
      <c r="DF8" s="157">
        <f t="shared" si="3"/>
        <v>202.14557470598456</v>
      </c>
      <c r="DG8" s="157">
        <f t="shared" si="3"/>
        <v>-1842.2310118870143</v>
      </c>
      <c r="DH8" s="157">
        <f t="shared" si="3"/>
        <v>1787.6632848609931</v>
      </c>
      <c r="DI8" s="157">
        <f t="shared" si="3"/>
        <v>-184.8533995950161</v>
      </c>
      <c r="DJ8" s="157">
        <f t="shared" si="3"/>
        <v>-59.623197439014689</v>
      </c>
      <c r="DK8" s="157">
        <f t="shared" si="3"/>
        <v>-1142.9611802720108</v>
      </c>
      <c r="DL8" s="157">
        <f t="shared" si="3"/>
        <v>3337.1240470313223</v>
      </c>
      <c r="DM8" s="157">
        <f t="shared" si="3"/>
        <v>-341.31298972901499</v>
      </c>
      <c r="DN8" s="157">
        <f t="shared" si="3"/>
        <v>-2701.2428951690176</v>
      </c>
      <c r="DO8" s="157">
        <f t="shared" si="3"/>
        <v>3677.9165581416614</v>
      </c>
      <c r="DP8" s="157">
        <f t="shared" si="3"/>
        <v>-451.32768174832972</v>
      </c>
      <c r="DQ8" s="157">
        <f t="shared" si="3"/>
        <v>-991.36375246832927</v>
      </c>
      <c r="DR8" s="157">
        <f t="shared" si="3"/>
        <v>162.46992782066201</v>
      </c>
      <c r="DS8" s="157">
        <f t="shared" si="3"/>
        <v>-19.20610553166442</v>
      </c>
      <c r="DT8" s="157">
        <f t="shared" ref="DT8:FU8" si="4">+DT9+DT12+DT14+DT15+DT16</f>
        <v>-295.39757680832668</v>
      </c>
      <c r="DU8" s="157">
        <f t="shared" si="4"/>
        <v>353.00999589166054</v>
      </c>
      <c r="DV8" s="157">
        <f t="shared" si="4"/>
        <v>397.9174660616651</v>
      </c>
      <c r="DW8" s="157">
        <f t="shared" si="4"/>
        <v>-802.44251986833183</v>
      </c>
      <c r="DX8" s="157">
        <f t="shared" si="4"/>
        <v>-84.646227488332499</v>
      </c>
      <c r="DY8" s="157">
        <f t="shared" si="4"/>
        <v>-425.88025611833712</v>
      </c>
      <c r="DZ8" s="157">
        <f t="shared" si="4"/>
        <v>-343.46282842833409</v>
      </c>
      <c r="EA8" s="157">
        <f t="shared" si="4"/>
        <v>1589.2201417666695</v>
      </c>
      <c r="EB8" s="157">
        <f t="shared" si="4"/>
        <v>-426.47868410773629</v>
      </c>
      <c r="EC8" s="157">
        <f t="shared" si="4"/>
        <v>2176.9763334690738</v>
      </c>
      <c r="ED8" s="157">
        <f t="shared" si="4"/>
        <v>-800.46429870333702</v>
      </c>
      <c r="EE8" s="157">
        <f t="shared" si="4"/>
        <v>953.28202361666388</v>
      </c>
      <c r="EF8" s="157">
        <f t="shared" si="4"/>
        <v>-223.83407430333239</v>
      </c>
      <c r="EG8" s="157">
        <f t="shared" si="4"/>
        <v>-541.47258743333032</v>
      </c>
      <c r="EH8" s="157">
        <f t="shared" si="4"/>
        <v>-81.556277773339616</v>
      </c>
      <c r="EI8" s="157">
        <f t="shared" si="4"/>
        <v>2515.525890486671</v>
      </c>
      <c r="EJ8" s="157">
        <f t="shared" si="4"/>
        <v>-1653.2080358579312</v>
      </c>
      <c r="EK8" s="157">
        <f t="shared" si="4"/>
        <v>-264.44214524479025</v>
      </c>
      <c r="EL8" s="157">
        <f t="shared" si="4"/>
        <v>-437.57073476149816</v>
      </c>
      <c r="EM8" s="157">
        <f t="shared" si="4"/>
        <v>831.28257457888685</v>
      </c>
      <c r="EN8" s="157">
        <f t="shared" si="4"/>
        <v>269.46826312927027</v>
      </c>
      <c r="EO8" s="157">
        <f t="shared" si="4"/>
        <v>-335.32689277050133</v>
      </c>
      <c r="EP8" s="157">
        <f t="shared" si="4"/>
        <v>-800.26088471480625</v>
      </c>
      <c r="EQ8" s="157">
        <f t="shared" si="4"/>
        <v>196.28055896305392</v>
      </c>
      <c r="ER8" s="157">
        <f t="shared" si="4"/>
        <v>-512.15756345045395</v>
      </c>
      <c r="ES8" s="157">
        <f t="shared" si="4"/>
        <v>-29.757734707900028</v>
      </c>
      <c r="ET8" s="157">
        <f t="shared" si="4"/>
        <v>1124.7097404345263</v>
      </c>
      <c r="EU8" s="157">
        <f t="shared" si="4"/>
        <v>80.392837752922972</v>
      </c>
      <c r="EV8" s="157">
        <f t="shared" si="4"/>
        <v>28.771161034867191</v>
      </c>
      <c r="EW8" s="157">
        <f t="shared" si="4"/>
        <v>261.44674559559871</v>
      </c>
      <c r="EX8" s="157">
        <f t="shared" si="4"/>
        <v>1412.5060309294513</v>
      </c>
      <c r="EY8" s="157">
        <f t="shared" si="4"/>
        <v>97.550547718399798</v>
      </c>
      <c r="EZ8" s="157">
        <f t="shared" si="4"/>
        <v>-251.50802451215696</v>
      </c>
      <c r="FA8" s="157">
        <f t="shared" si="4"/>
        <v>190.82707935249903</v>
      </c>
      <c r="FB8" s="157">
        <f t="shared" si="4"/>
        <v>352.97738717242243</v>
      </c>
      <c r="FC8" s="157">
        <f t="shared" si="4"/>
        <v>-139.72842556087477</v>
      </c>
      <c r="FD8" s="157">
        <f t="shared" si="4"/>
        <v>-222.78633725176195</v>
      </c>
      <c r="FE8" s="157">
        <f t="shared" si="4"/>
        <v>2438.1331121963512</v>
      </c>
      <c r="FF8" s="157">
        <f t="shared" si="4"/>
        <v>603.14864304319622</v>
      </c>
      <c r="FG8" s="157">
        <f t="shared" si="4"/>
        <v>764.1322750735003</v>
      </c>
      <c r="FH8" s="157">
        <f t="shared" si="4"/>
        <v>727.20042440199541</v>
      </c>
      <c r="FI8" s="157">
        <f t="shared" si="4"/>
        <v>882.0731590977997</v>
      </c>
      <c r="FJ8" s="157">
        <f t="shared" si="4"/>
        <v>-1111.7782655154224</v>
      </c>
      <c r="FK8" s="157">
        <f t="shared" si="4"/>
        <v>1640.2622526400016</v>
      </c>
      <c r="FL8" s="157">
        <f t="shared" si="4"/>
        <v>362.93910724699344</v>
      </c>
      <c r="FM8" s="157">
        <f t="shared" si="4"/>
        <v>157.64875177999556</v>
      </c>
      <c r="FN8" s="157">
        <f t="shared" si="4"/>
        <v>1578.3773142800096</v>
      </c>
      <c r="FO8" s="157">
        <f t="shared" si="4"/>
        <v>242.72376863999102</v>
      </c>
      <c r="FP8" s="157">
        <f t="shared" si="4"/>
        <v>-574.84843500999591</v>
      </c>
      <c r="FQ8" s="157">
        <f t="shared" si="4"/>
        <v>-187.89969456699868</v>
      </c>
      <c r="FR8" s="157">
        <f t="shared" si="4"/>
        <v>531.87268146699603</v>
      </c>
      <c r="FS8" s="157">
        <f t="shared" si="4"/>
        <v>-197.42845646000166</v>
      </c>
      <c r="FT8" s="157">
        <f t="shared" si="4"/>
        <v>-448.40312255000174</v>
      </c>
      <c r="FU8" s="157">
        <f t="shared" si="4"/>
        <v>123.63234288199999</v>
      </c>
      <c r="FV8" s="157">
        <f t="shared" ref="FV8:FW8" si="5">+FV9+FV12+FV14+FV15+FV16</f>
        <v>-344.28660488999589</v>
      </c>
      <c r="FW8" s="157">
        <f t="shared" si="5"/>
        <v>216.84660808000089</v>
      </c>
      <c r="FX8" s="157">
        <f t="shared" ref="FX8" si="6">+FX9+FX12+FX14+FX15+FX16</f>
        <v>-307.51495208000051</v>
      </c>
      <c r="FY8" s="157">
        <f t="shared" ref="FY8" si="7">+FY9+FY12+FY14+FY15+FY16</f>
        <v>-272.93622772999635</v>
      </c>
      <c r="FZ8" s="157">
        <f t="shared" ref="FZ8" si="8">+FZ9+FZ12+FZ14+FZ15+FZ16</f>
        <v>1204.955777399995</v>
      </c>
      <c r="GA8" s="157">
        <f t="shared" ref="GA8" si="9">+GA9+GA12+GA14+GA15+GA16</f>
        <v>-241.51517591999857</v>
      </c>
      <c r="GB8" s="157">
        <f t="shared" ref="GB8" si="10">+GB9+GB12+GB14+GB15+GB16</f>
        <v>-162.39289353000493</v>
      </c>
      <c r="GC8" s="157">
        <f t="shared" ref="GC8" si="11">+GC9+GC12+GC14+GC15+GC16</f>
        <v>720.46680409999044</v>
      </c>
      <c r="GD8" s="157">
        <f t="shared" ref="GD8" si="12">+GD9+GD12+GD14+GD15+GD16</f>
        <v>272.32746565001173</v>
      </c>
      <c r="GE8" s="157">
        <f t="shared" ref="GE8:GF8" si="13">+GE9+GE12+GE14+GE15+GE16</f>
        <v>155.07933297999239</v>
      </c>
      <c r="GF8" s="157">
        <f t="shared" si="13"/>
        <v>-422.27259398999399</v>
      </c>
      <c r="GG8" s="157">
        <f t="shared" ref="GG8:GH8" si="14">+GG9+GG12+GG14+GG15+GG16</f>
        <v>406.57137460000183</v>
      </c>
      <c r="GH8" s="157">
        <f t="shared" si="14"/>
        <v>-2052.4569029599934</v>
      </c>
    </row>
    <row r="9" spans="1:190">
      <c r="B9" s="158">
        <v>11</v>
      </c>
      <c r="C9" s="159" t="s">
        <v>77</v>
      </c>
      <c r="D9" s="160">
        <f t="shared" ref="D9:K9" si="15">+SUM(D10:D11)</f>
        <v>-448.39128132339425</v>
      </c>
      <c r="E9" s="160">
        <f t="shared" si="15"/>
        <v>56.936258780961651</v>
      </c>
      <c r="F9" s="160">
        <f t="shared" si="15"/>
        <v>-836.28864945498049</v>
      </c>
      <c r="G9" s="160">
        <f t="shared" si="15"/>
        <v>933.79306288999999</v>
      </c>
      <c r="H9" s="160">
        <f t="shared" si="15"/>
        <v>-197.93153808999972</v>
      </c>
      <c r="I9" s="160">
        <f t="shared" si="15"/>
        <v>1333.5083379099992</v>
      </c>
      <c r="J9" s="160">
        <f t="shared" si="15"/>
        <v>298.88405952000011</v>
      </c>
      <c r="K9" s="160">
        <f t="shared" si="15"/>
        <v>131.89611093000019</v>
      </c>
      <c r="L9" s="160">
        <f t="shared" ref="L9" si="16">+SUM(L10:L11)</f>
        <v>1518.5383151600004</v>
      </c>
      <c r="M9" s="160">
        <f t="shared" ref="M9:M34" si="17">+SUM(FK9:FV9)</f>
        <v>1033.2974322400005</v>
      </c>
      <c r="N9" s="160">
        <f t="shared" ref="N9:N38" si="18">+SUM(FW9:GH9)</f>
        <v>-3085.5190811400003</v>
      </c>
      <c r="O9" s="161">
        <f t="shared" ref="O9:R9" si="19">O10+O11</f>
        <v>1169.408244044585</v>
      </c>
      <c r="P9" s="161">
        <f t="shared" si="19"/>
        <v>-335.7967395260099</v>
      </c>
      <c r="Q9" s="161">
        <f t="shared" si="19"/>
        <v>579.74970733202088</v>
      </c>
      <c r="R9" s="161">
        <f t="shared" si="19"/>
        <v>-1861.7524931739904</v>
      </c>
      <c r="S9" s="161">
        <f t="shared" ref="S9:W9" si="20">S10+S11</f>
        <v>-189.49111680918764</v>
      </c>
      <c r="T9" s="161">
        <f t="shared" si="20"/>
        <v>1842.5185392449255</v>
      </c>
      <c r="U9" s="161">
        <f t="shared" si="20"/>
        <v>552.67207951014962</v>
      </c>
      <c r="V9" s="161">
        <f t="shared" si="20"/>
        <v>-2148.7632431649258</v>
      </c>
      <c r="W9" s="161">
        <f t="shared" si="20"/>
        <v>428.71107804501969</v>
      </c>
      <c r="X9" s="161">
        <f t="shared" ref="X9:AL9" si="21">X10+X11</f>
        <v>811.79053542799943</v>
      </c>
      <c r="Y9" s="161">
        <f t="shared" si="21"/>
        <v>-1316.2707354179993</v>
      </c>
      <c r="Z9" s="161">
        <f t="shared" si="21"/>
        <v>-760.51952751000067</v>
      </c>
      <c r="AA9" s="161">
        <f t="shared" si="21"/>
        <v>111.0451423099999</v>
      </c>
      <c r="AB9" s="161">
        <f t="shared" si="21"/>
        <v>643.57112361999998</v>
      </c>
      <c r="AC9" s="161">
        <f t="shared" si="21"/>
        <v>1050.42793725</v>
      </c>
      <c r="AD9" s="161">
        <f t="shared" si="21"/>
        <v>-871.25114028999997</v>
      </c>
      <c r="AE9" s="161">
        <f t="shared" si="21"/>
        <v>500.44889999999992</v>
      </c>
      <c r="AF9" s="161">
        <f t="shared" si="21"/>
        <v>1578.19419487</v>
      </c>
      <c r="AG9" s="161">
        <f t="shared" si="21"/>
        <v>-1665.94838411</v>
      </c>
      <c r="AH9" s="161">
        <f t="shared" si="21"/>
        <v>-610.62624884999934</v>
      </c>
      <c r="AI9" s="161">
        <f t="shared" si="21"/>
        <v>2080.15895146</v>
      </c>
      <c r="AJ9" s="161">
        <f t="shared" si="21"/>
        <v>-396.61998566000068</v>
      </c>
      <c r="AK9" s="161">
        <f t="shared" si="21"/>
        <v>-12.45156821999975</v>
      </c>
      <c r="AL9" s="161">
        <f t="shared" si="21"/>
        <v>-337.57905967000022</v>
      </c>
      <c r="AM9" s="161">
        <f t="shared" ref="AM9:AO9" si="22">AM10+AM11</f>
        <v>2075.5733789300002</v>
      </c>
      <c r="AN9" s="161">
        <f t="shared" si="22"/>
        <v>-515.95252157999937</v>
      </c>
      <c r="AO9" s="161">
        <f t="shared" si="22"/>
        <v>1425.6545042499988</v>
      </c>
      <c r="AP9" s="161">
        <f t="shared" ref="AP9" si="23">AP10+AP11</f>
        <v>-2686.3913020799992</v>
      </c>
      <c r="AQ9" s="161">
        <f>AQ10+AQ11</f>
        <v>-1090.9799966800001</v>
      </c>
      <c r="AR9" s="161">
        <f>AR10+AR11</f>
        <v>-68.087824570000066</v>
      </c>
      <c r="AS9" s="161">
        <f>AS10+AS11</f>
        <v>-243.847724533155</v>
      </c>
      <c r="AT9" s="161">
        <f>AT10+AT11</f>
        <v>1534.8116567131551</v>
      </c>
      <c r="AU9" s="161">
        <f t="shared" ref="AU9:AZ9" si="24">AU10+AU11</f>
        <v>-32.107322440000061</v>
      </c>
      <c r="AV9" s="161">
        <f t="shared" si="24"/>
        <v>233.6890509899996</v>
      </c>
      <c r="AW9" s="161">
        <f t="shared" si="24"/>
        <v>966.80065161000016</v>
      </c>
      <c r="AX9" s="161">
        <f t="shared" si="24"/>
        <v>350.15593500000062</v>
      </c>
      <c r="AY9" s="161">
        <f t="shared" si="24"/>
        <v>973.2842795899993</v>
      </c>
      <c r="AZ9" s="161">
        <f t="shared" si="24"/>
        <v>1359.0717368899996</v>
      </c>
      <c r="BA9" s="161">
        <f t="shared" ref="BA9:BA34" si="25">+SUM(FQ9:FS9)</f>
        <v>209.37327494000056</v>
      </c>
      <c r="BB9" s="161">
        <f t="shared" ref="BB9:BB34" si="26">+SUM(FT9:FV9)</f>
        <v>-1508.4318591799997</v>
      </c>
      <c r="BC9" s="161">
        <f t="shared" ref="BC9:BC34" si="27">+SUM(FW9:FY9)</f>
        <v>-1399.0632476600003</v>
      </c>
      <c r="BD9" s="161">
        <f t="shared" ref="BD9:BD38" si="28">+SUM(FZ9:GB9)</f>
        <v>14.571158260000118</v>
      </c>
      <c r="BE9" s="161">
        <f t="shared" ref="BE9:BE38" si="29">+SUM(GC9:GE9)</f>
        <v>-300.86987174999996</v>
      </c>
      <c r="BF9" s="161">
        <f t="shared" ref="BF9:BF38" si="30">+SUM(GF9:GH9)</f>
        <v>-1400.1571199900002</v>
      </c>
      <c r="BG9" s="161">
        <f t="shared" ref="BG9" si="31">BG10+BG11</f>
        <v>294.63819595990486</v>
      </c>
      <c r="BH9" s="161">
        <f t="shared" ref="BH9:DS9" si="32">BH10+BH11</f>
        <v>1091.5650222573399</v>
      </c>
      <c r="BI9" s="161">
        <f t="shared" si="32"/>
        <v>-216.79497417265978</v>
      </c>
      <c r="BJ9" s="161">
        <f t="shared" si="32"/>
        <v>474.25015677734058</v>
      </c>
      <c r="BK9" s="161">
        <f t="shared" si="32"/>
        <v>65.657445417340284</v>
      </c>
      <c r="BL9" s="161">
        <f t="shared" si="32"/>
        <v>-875.70434172069076</v>
      </c>
      <c r="BM9" s="161">
        <f t="shared" si="32"/>
        <v>146.19211877734014</v>
      </c>
      <c r="BN9" s="161">
        <f t="shared" si="32"/>
        <v>921.66917177734058</v>
      </c>
      <c r="BO9" s="161">
        <f t="shared" si="32"/>
        <v>-488.11158322265987</v>
      </c>
      <c r="BP9" s="161">
        <f t="shared" si="32"/>
        <v>-185.72120239266013</v>
      </c>
      <c r="BQ9" s="161">
        <f t="shared" si="32"/>
        <v>-384.18083510946565</v>
      </c>
      <c r="BR9" s="161">
        <f t="shared" si="32"/>
        <v>-1291.8504556718647</v>
      </c>
      <c r="BS9" s="161">
        <f t="shared" si="32"/>
        <v>269.09463085071309</v>
      </c>
      <c r="BT9" s="161">
        <f t="shared" si="32"/>
        <v>126.57712917004969</v>
      </c>
      <c r="BU9" s="161">
        <f t="shared" si="32"/>
        <v>-585.16287682995039</v>
      </c>
      <c r="BV9" s="161">
        <f t="shared" si="32"/>
        <v>371.29620417004969</v>
      </c>
      <c r="BW9" s="161">
        <f t="shared" si="32"/>
        <v>330.33375017004983</v>
      </c>
      <c r="BX9" s="161">
        <f t="shared" si="32"/>
        <v>1140.8885849048258</v>
      </c>
      <c r="BY9" s="161">
        <f t="shared" si="32"/>
        <v>-268.59280282995036</v>
      </c>
      <c r="BZ9" s="161">
        <f t="shared" si="32"/>
        <v>-18.146258829950149</v>
      </c>
      <c r="CA9" s="161">
        <f t="shared" si="32"/>
        <v>839.4111411700502</v>
      </c>
      <c r="CB9" s="161">
        <f t="shared" si="32"/>
        <v>-489.83648482995085</v>
      </c>
      <c r="CC9" s="161">
        <f t="shared" si="32"/>
        <v>-366.70429971086253</v>
      </c>
      <c r="CD9" s="161">
        <f t="shared" si="32"/>
        <v>-1292.2224586241125</v>
      </c>
      <c r="CE9" s="161">
        <f t="shared" si="32"/>
        <v>521.17082056501965</v>
      </c>
      <c r="CF9" s="161">
        <f t="shared" si="32"/>
        <v>384.19603915000027</v>
      </c>
      <c r="CG9" s="161">
        <f t="shared" si="32"/>
        <v>-476.65578167000024</v>
      </c>
      <c r="CH9" s="161">
        <f t="shared" si="32"/>
        <v>381.66021166599961</v>
      </c>
      <c r="CI9" s="161">
        <f t="shared" si="32"/>
        <v>512.03130600650013</v>
      </c>
      <c r="CJ9" s="161">
        <f t="shared" si="32"/>
        <v>-81.900982244500284</v>
      </c>
      <c r="CK9" s="161">
        <f t="shared" si="32"/>
        <v>-392.07088297799942</v>
      </c>
      <c r="CL9" s="161">
        <f t="shared" si="32"/>
        <v>-431.21719296999999</v>
      </c>
      <c r="CM9" s="161">
        <f t="shared" si="32"/>
        <v>-492.9826594699997</v>
      </c>
      <c r="CN9" s="161">
        <f t="shared" si="32"/>
        <v>-112.93725657000043</v>
      </c>
      <c r="CO9" s="161">
        <f t="shared" si="32"/>
        <v>111.61086999000003</v>
      </c>
      <c r="CP9" s="161">
        <f t="shared" si="32"/>
        <v>-759.19314093000025</v>
      </c>
      <c r="CQ9" s="161">
        <f t="shared" si="32"/>
        <v>366.95695626000025</v>
      </c>
      <c r="CR9" s="161">
        <f t="shared" si="32"/>
        <v>119.6288564599997</v>
      </c>
      <c r="CS9" s="161">
        <f t="shared" si="32"/>
        <v>-375.54067041000008</v>
      </c>
      <c r="CT9" s="161">
        <f t="shared" si="32"/>
        <v>282.00363621000008</v>
      </c>
      <c r="CU9" s="161">
        <f t="shared" si="32"/>
        <v>-580.89038836999987</v>
      </c>
      <c r="CV9" s="161">
        <f t="shared" si="32"/>
        <v>942.45787577999977</v>
      </c>
      <c r="CW9" s="161">
        <f t="shared" si="32"/>
        <v>597.74269023999966</v>
      </c>
      <c r="CX9" s="161">
        <f t="shared" si="32"/>
        <v>-37.220634949999599</v>
      </c>
      <c r="CY9" s="161">
        <f t="shared" si="32"/>
        <v>489.90588195999999</v>
      </c>
      <c r="CZ9" s="161">
        <f t="shared" si="32"/>
        <v>-279.36346787000019</v>
      </c>
      <c r="DA9" s="161">
        <f t="shared" si="32"/>
        <v>-150.94526735999989</v>
      </c>
      <c r="DB9" s="161">
        <f t="shared" si="32"/>
        <v>-440.94240505999988</v>
      </c>
      <c r="DC9" s="161">
        <f t="shared" si="32"/>
        <v>1657.7350233799998</v>
      </c>
      <c r="DD9" s="161">
        <f t="shared" si="32"/>
        <v>-86.816370930000076</v>
      </c>
      <c r="DE9" s="161">
        <f t="shared" si="32"/>
        <v>-1070.4697524499998</v>
      </c>
      <c r="DF9" s="161">
        <f t="shared" si="32"/>
        <v>179.35524520999988</v>
      </c>
      <c r="DG9" s="161">
        <f t="shared" si="32"/>
        <v>239.85385130999964</v>
      </c>
      <c r="DH9" s="161">
        <f t="shared" si="32"/>
        <v>1158.9850983500005</v>
      </c>
      <c r="DI9" s="161">
        <f t="shared" si="32"/>
        <v>-206.70963985000031</v>
      </c>
      <c r="DJ9" s="161">
        <f t="shared" si="32"/>
        <v>-395.23728339999951</v>
      </c>
      <c r="DK9" s="161">
        <f t="shared" si="32"/>
        <v>-1064.0014608600002</v>
      </c>
      <c r="DL9" s="161">
        <f t="shared" si="32"/>
        <v>2733.7961931200007</v>
      </c>
      <c r="DM9" s="161">
        <f t="shared" si="32"/>
        <v>-876.6821566700005</v>
      </c>
      <c r="DN9" s="161">
        <f t="shared" si="32"/>
        <v>-2467.7402852999994</v>
      </c>
      <c r="DO9" s="161">
        <f t="shared" si="32"/>
        <v>3800.9700512499994</v>
      </c>
      <c r="DP9" s="161">
        <f t="shared" si="32"/>
        <v>-663.40706631</v>
      </c>
      <c r="DQ9" s="161">
        <f t="shared" si="32"/>
        <v>-1057.4040334799995</v>
      </c>
      <c r="DR9" s="161">
        <f t="shared" si="32"/>
        <v>-51.342605960000299</v>
      </c>
      <c r="DS9" s="161">
        <f t="shared" si="32"/>
        <v>31.556551489999592</v>
      </c>
      <c r="DT9" s="161">
        <f t="shared" ref="DT9:FU9" si="33">DT10+DT11</f>
        <v>-376.83393118999999</v>
      </c>
      <c r="DU9" s="161">
        <f t="shared" si="33"/>
        <v>141.81768434000065</v>
      </c>
      <c r="DV9" s="161">
        <f t="shared" si="33"/>
        <v>186.85586771999934</v>
      </c>
      <c r="DW9" s="161">
        <f t="shared" si="33"/>
        <v>-341.12512027999975</v>
      </c>
      <c r="DX9" s="161">
        <f t="shared" si="33"/>
        <v>136.67635751999953</v>
      </c>
      <c r="DY9" s="161">
        <f t="shared" si="33"/>
        <v>-302.52499665999932</v>
      </c>
      <c r="DZ9" s="161">
        <f t="shared" si="33"/>
        <v>-171.7304205300004</v>
      </c>
      <c r="EA9" s="161">
        <f t="shared" si="33"/>
        <v>1212.7224376799998</v>
      </c>
      <c r="EB9" s="161">
        <f t="shared" si="33"/>
        <v>-845.72032858440502</v>
      </c>
      <c r="EC9" s="161">
        <f t="shared" si="33"/>
        <v>1708.5712698344053</v>
      </c>
      <c r="ED9" s="161">
        <f t="shared" si="33"/>
        <v>-906.96711214000004</v>
      </c>
      <c r="EE9" s="161">
        <f t="shared" si="33"/>
        <v>756.96038220000048</v>
      </c>
      <c r="EF9" s="161">
        <f t="shared" si="33"/>
        <v>-365.94579163999987</v>
      </c>
      <c r="EG9" s="161">
        <f t="shared" si="33"/>
        <v>-347.00260711000107</v>
      </c>
      <c r="EH9" s="161">
        <f t="shared" si="33"/>
        <v>-307.78012391999931</v>
      </c>
      <c r="EI9" s="161">
        <f t="shared" si="33"/>
        <v>2080.4372352799992</v>
      </c>
      <c r="EJ9" s="161">
        <f t="shared" si="33"/>
        <v>-1718.2755907499995</v>
      </c>
      <c r="EK9" s="161">
        <f t="shared" si="33"/>
        <v>-921.04959154000073</v>
      </c>
      <c r="EL9" s="161">
        <f t="shared" si="33"/>
        <v>-47.06611978999927</v>
      </c>
      <c r="EM9" s="161">
        <f t="shared" si="33"/>
        <v>120.28440580000013</v>
      </c>
      <c r="EN9" s="161">
        <f t="shared" si="33"/>
        <v>-573.05145648000018</v>
      </c>
      <c r="EO9" s="161">
        <f t="shared" si="33"/>
        <v>-638.2129460000001</v>
      </c>
      <c r="EP9" s="161">
        <f t="shared" si="33"/>
        <v>-39.105638535755972</v>
      </c>
      <c r="EQ9" s="161">
        <f t="shared" si="33"/>
        <v>317.11202155575609</v>
      </c>
      <c r="ER9" s="161">
        <f t="shared" si="33"/>
        <v>-346.09420759000017</v>
      </c>
      <c r="ES9" s="161">
        <f t="shared" si="33"/>
        <v>-173.68444947000015</v>
      </c>
      <c r="ET9" s="161">
        <f t="shared" si="33"/>
        <v>-12.293600659999999</v>
      </c>
      <c r="EU9" s="161">
        <f t="shared" si="33"/>
        <v>-57.86967440315486</v>
      </c>
      <c r="EV9" s="161">
        <f t="shared" si="33"/>
        <v>728.25935335315444</v>
      </c>
      <c r="EW9" s="161">
        <f t="shared" si="33"/>
        <v>140.31913173000009</v>
      </c>
      <c r="EX9" s="161">
        <f t="shared" si="33"/>
        <v>666.2331716300007</v>
      </c>
      <c r="EY9" s="161">
        <f t="shared" si="33"/>
        <v>31.896458949999555</v>
      </c>
      <c r="EZ9" s="161">
        <f t="shared" si="33"/>
        <v>-93.386907959999462</v>
      </c>
      <c r="FA9" s="161">
        <f t="shared" si="33"/>
        <v>29.383126569999845</v>
      </c>
      <c r="FB9" s="161">
        <f t="shared" si="33"/>
        <v>126.41850422999944</v>
      </c>
      <c r="FC9" s="161">
        <f t="shared" si="33"/>
        <v>-101.85438137999927</v>
      </c>
      <c r="FD9" s="161">
        <f t="shared" si="33"/>
        <v>209.12492813999941</v>
      </c>
      <c r="FE9" s="161">
        <f t="shared" si="33"/>
        <v>-118.5292588399995</v>
      </c>
      <c r="FF9" s="161">
        <f t="shared" si="33"/>
        <v>715.57815776999928</v>
      </c>
      <c r="FG9" s="161">
        <f t="shared" si="33"/>
        <v>369.75175268000044</v>
      </c>
      <c r="FH9" s="161">
        <f t="shared" si="33"/>
        <v>524.12236012000005</v>
      </c>
      <c r="FI9" s="161">
        <f t="shared" si="33"/>
        <v>247.14100838999988</v>
      </c>
      <c r="FJ9" s="161">
        <f t="shared" si="33"/>
        <v>-421.10743350999934</v>
      </c>
      <c r="FK9" s="161">
        <f t="shared" si="33"/>
        <v>550.8371554499995</v>
      </c>
      <c r="FL9" s="161">
        <f t="shared" si="33"/>
        <v>-184.02404938000004</v>
      </c>
      <c r="FM9" s="161">
        <f t="shared" si="33"/>
        <v>606.47117351999987</v>
      </c>
      <c r="FN9" s="161">
        <f t="shared" si="33"/>
        <v>268.20289990999993</v>
      </c>
      <c r="FO9" s="161">
        <f t="shared" si="33"/>
        <v>568.87095320000083</v>
      </c>
      <c r="FP9" s="161">
        <f t="shared" si="33"/>
        <v>521.99788377999892</v>
      </c>
      <c r="FQ9" s="161">
        <f t="shared" si="33"/>
        <v>135.68564295000016</v>
      </c>
      <c r="FR9" s="161">
        <f t="shared" si="33"/>
        <v>170.72822070000058</v>
      </c>
      <c r="FS9" s="161">
        <f t="shared" si="33"/>
        <v>-97.040588710000193</v>
      </c>
      <c r="FT9" s="161">
        <f t="shared" si="33"/>
        <v>-618.55415322999966</v>
      </c>
      <c r="FU9" s="161">
        <f t="shared" si="33"/>
        <v>-437.67677901000064</v>
      </c>
      <c r="FV9" s="161">
        <f t="shared" ref="FV9:FW9" si="34">FV10+FV11</f>
        <v>-452.20092693999948</v>
      </c>
      <c r="FW9" s="161">
        <f t="shared" si="34"/>
        <v>94.932892789999102</v>
      </c>
      <c r="FX9" s="161">
        <f t="shared" ref="FX9" si="35">FX10+FX11</f>
        <v>-972.65438218999952</v>
      </c>
      <c r="FY9" s="161">
        <f t="shared" ref="FY9" si="36">FY10+FY11</f>
        <v>-521.34175825999989</v>
      </c>
      <c r="FZ9" s="161">
        <f t="shared" ref="FZ9" si="37">FZ10+FZ11</f>
        <v>650.28599263000024</v>
      </c>
      <c r="GA9" s="161">
        <f t="shared" ref="GA9" si="38">GA10+GA11</f>
        <v>-240.72598186000067</v>
      </c>
      <c r="GB9" s="161">
        <f t="shared" ref="GB9" si="39">GB10+GB11</f>
        <v>-394.98885250999945</v>
      </c>
      <c r="GC9" s="161">
        <f t="shared" ref="GC9" si="40">GC10+GC11</f>
        <v>-68.764106370010765</v>
      </c>
      <c r="GD9" s="161">
        <f t="shared" ref="GD9" si="41">GD10+GD11</f>
        <v>-307.30756557999581</v>
      </c>
      <c r="GE9" s="161">
        <f t="shared" ref="GE9:GF9" si="42">GE10+GE11</f>
        <v>75.20180020000663</v>
      </c>
      <c r="GF9" s="161">
        <f t="shared" si="42"/>
        <v>-25.596616960000318</v>
      </c>
      <c r="GG9" s="161">
        <f t="shared" ref="GG9:GH9" si="43">GG10+GG11</f>
        <v>-69.767682819999862</v>
      </c>
      <c r="GH9" s="161">
        <f t="shared" si="43"/>
        <v>-1304.7928202099999</v>
      </c>
    </row>
    <row r="10" spans="1:190" s="76" customFormat="1">
      <c r="B10" s="162">
        <v>111</v>
      </c>
      <c r="C10" s="163" t="s">
        <v>79</v>
      </c>
      <c r="D10" s="164">
        <f t="shared" ref="D10" si="44">+SUM(BG10:BR10)</f>
        <v>-152.40752848000011</v>
      </c>
      <c r="E10" s="164">
        <f t="shared" ref="E10" si="45">+SUM(BS10:CD10)</f>
        <v>280.94634900000005</v>
      </c>
      <c r="F10" s="164">
        <f t="shared" ref="F10" si="46">+SUM(CE10:CP10)</f>
        <v>-649.63474699999983</v>
      </c>
      <c r="G10" s="164">
        <f t="shared" ref="G10" si="47">+SUM(CQ10:DB10)</f>
        <v>882.35177399999998</v>
      </c>
      <c r="H10" s="164">
        <f t="shared" ref="H10" si="48">+SUM(DC10:DN10)</f>
        <v>-230.91565499999979</v>
      </c>
      <c r="I10" s="164">
        <f t="shared" ref="I10" si="49">+SUM(DO10:DZ10)</f>
        <v>1223.9494599999991</v>
      </c>
      <c r="J10" s="164">
        <f t="shared" ref="J10" si="50">+SUM(EA10:EL10)</f>
        <v>236.34683000000001</v>
      </c>
      <c r="K10" s="164">
        <f t="shared" ref="K10" si="51">+SUM(EM10:EX10)</f>
        <v>289.70927200000028</v>
      </c>
      <c r="L10" s="164">
        <f>+SUM(EY10:FJ10)</f>
        <v>1318.9737910000003</v>
      </c>
      <c r="M10" s="164">
        <f t="shared" si="17"/>
        <v>412.44893053999965</v>
      </c>
      <c r="N10" s="164">
        <f t="shared" si="18"/>
        <v>-2802.0319391400008</v>
      </c>
      <c r="O10" s="164">
        <f t="shared" ref="O10:O16" si="52">+SUM(BG10:BI10)</f>
        <v>1243.5619220499998</v>
      </c>
      <c r="P10" s="164">
        <f t="shared" ref="P10:P16" si="53">+SUM(BJ10:BL10)</f>
        <v>-213.89800535999979</v>
      </c>
      <c r="Q10" s="164">
        <f t="shared" ref="Q10:Q16" si="54">+SUM(BM10:BO10)</f>
        <v>647.33223900000019</v>
      </c>
      <c r="R10" s="164">
        <f t="shared" ref="R10:R16" si="55">+SUM(BP10:BR10)</f>
        <v>-1829.4036841700004</v>
      </c>
      <c r="S10" s="164">
        <f t="shared" ref="S10:S16" si="56">+SUM(BS10:BU10)</f>
        <v>-85.510937999999896</v>
      </c>
      <c r="T10" s="164">
        <f t="shared" ref="T10:T16" si="57">+SUM(BV10:BX10)</f>
        <v>1819.7958170000002</v>
      </c>
      <c r="U10" s="164">
        <f t="shared" ref="U10:U16" si="58">+SUM(BY10:CA10)</f>
        <v>610.6475240000002</v>
      </c>
      <c r="V10" s="164">
        <f t="shared" ref="V10:V16" si="59">+SUM(CB10:CD10)</f>
        <v>-2063.9860540000004</v>
      </c>
      <c r="W10" s="164">
        <f t="shared" ref="W10:W16" si="60">+SUM(CE10:CG10)</f>
        <v>191.47946900000034</v>
      </c>
      <c r="X10" s="164">
        <f t="shared" ref="X10:X16" si="61">+SUM(CH10:CJ10)</f>
        <v>772.99570399999936</v>
      </c>
      <c r="Y10" s="164">
        <f t="shared" ref="Y10:Y16" si="62">+SUM(CK10:CM10)</f>
        <v>-878.83980499999916</v>
      </c>
      <c r="Z10" s="164">
        <f t="shared" ref="Z10:Z16" si="63">+SUM(CN10:CP10)</f>
        <v>-735.27011500000049</v>
      </c>
      <c r="AA10" s="164">
        <f t="shared" ref="AA10:AA16" si="64">+SUM(CQ10:CS10)</f>
        <v>-235.00359600000002</v>
      </c>
      <c r="AB10" s="164">
        <f t="shared" ref="AB10:AB16" si="65">+SUM(CT10:CV10)</f>
        <v>968.76616599999977</v>
      </c>
      <c r="AC10" s="164">
        <f t="shared" ref="AC10:AC16" si="66">+SUM(CW10:CY10)</f>
        <v>1019.483051</v>
      </c>
      <c r="AD10" s="164">
        <f t="shared" ref="AD10:AD16" si="67">+SUM(CZ10:DB10)</f>
        <v>-870.89384699999982</v>
      </c>
      <c r="AE10" s="164">
        <f t="shared" ref="AE10:AE16" si="68">+SUM(DC10:DE10)</f>
        <v>521.62807599999974</v>
      </c>
      <c r="AF10" s="164">
        <f t="shared" ref="AF10:AF16" si="69">+SUM(DF10:DH10)</f>
        <v>1559.52135</v>
      </c>
      <c r="AG10" s="164">
        <f t="shared" ref="AG10:AG16" si="70">+SUM(DI10:DK10)</f>
        <v>-1628.4450489999999</v>
      </c>
      <c r="AH10" s="164">
        <f t="shared" ref="AH10:AH16" si="71">+SUM(DL10:DN10)</f>
        <v>-683.62003199999936</v>
      </c>
      <c r="AI10" s="164">
        <f t="shared" ref="AI10:AI16" si="72">+SUM(DO10:DQ10)</f>
        <v>2046.4338650000002</v>
      </c>
      <c r="AJ10" s="164">
        <f t="shared" ref="AJ10:AJ16" si="73">+SUM(DR10:DT10)</f>
        <v>-382.52401700000075</v>
      </c>
      <c r="AK10" s="164">
        <f t="shared" ref="AK10:AK16" si="74">+SUM(DU10:DW10)</f>
        <v>-44.394659999999703</v>
      </c>
      <c r="AL10" s="164">
        <f t="shared" ref="AL10:AL16" si="75">+SUM(DX10:DZ10)</f>
        <v>-395.56572800000032</v>
      </c>
      <c r="AM10" s="164">
        <f t="shared" ref="AM10:AM16" si="76">+SUM(EA10:EC10)</f>
        <v>2158.2972540000001</v>
      </c>
      <c r="AN10" s="164">
        <f t="shared" ref="AN10:AN16" si="77">+SUM(ED10:EF10)</f>
        <v>-594.27777399999934</v>
      </c>
      <c r="AO10" s="164">
        <f t="shared" ref="AO10:AO16" si="78">+SUM(EG10:EI10)</f>
        <v>1332.9575919999988</v>
      </c>
      <c r="AP10" s="164">
        <f t="shared" ref="AP10:AP16" si="79">+SUM(EJ10:EL10)</f>
        <v>-2660.6302419999993</v>
      </c>
      <c r="AQ10" s="164">
        <f t="shared" ref="AQ10:AQ16" si="80">+SUM(EM10:EO10)</f>
        <v>-958.6381879999999</v>
      </c>
      <c r="AR10" s="164">
        <f t="shared" ref="AR10:AR16" si="81">+SUM(EP10:ER10)</f>
        <v>-44.055348999999978</v>
      </c>
      <c r="AS10" s="164">
        <f t="shared" ref="AS10:AS16" si="82">+SUM(ES10:EU10)</f>
        <v>-231.04322899999968</v>
      </c>
      <c r="AT10" s="164">
        <f t="shared" ref="AT10:AT16" si="83">+SUM(EV10:EX10)</f>
        <v>1523.4460379999998</v>
      </c>
      <c r="AU10" s="164">
        <f>+SUM(EY10:FA10)</f>
        <v>-109.67188699999997</v>
      </c>
      <c r="AV10" s="164">
        <f>+SUM(FB10:FD10)</f>
        <v>191.98883599999954</v>
      </c>
      <c r="AW10" s="164">
        <f>+SUM(FE10:FG10)</f>
        <v>982.13941800000021</v>
      </c>
      <c r="AX10" s="164">
        <f>+SUM(FH10:FJ10)</f>
        <v>254.51742400000057</v>
      </c>
      <c r="AY10" s="164">
        <f>+SUM(FK10:FM10)</f>
        <v>792.73192699999925</v>
      </c>
      <c r="AZ10" s="164">
        <f>+SUM(FN10:FP10)</f>
        <v>1310.4022149999998</v>
      </c>
      <c r="BA10" s="164">
        <f t="shared" si="25"/>
        <v>-26.383831999999529</v>
      </c>
      <c r="BB10" s="164">
        <f t="shared" si="26"/>
        <v>-1664.3013794599997</v>
      </c>
      <c r="BC10" s="165">
        <f t="shared" si="27"/>
        <v>-1334.6895036600004</v>
      </c>
      <c r="BD10" s="164">
        <f t="shared" si="28"/>
        <v>-58.346556739999869</v>
      </c>
      <c r="BE10" s="164">
        <f t="shared" si="29"/>
        <v>-317.50877474999993</v>
      </c>
      <c r="BF10" s="164">
        <f t="shared" si="30"/>
        <v>-1091.4871039900002</v>
      </c>
      <c r="BG10" s="165">
        <f>+[1]SPNF!R96</f>
        <v>386.08351951999998</v>
      </c>
      <c r="BH10" s="165">
        <f>+[1]SPNF!S96</f>
        <v>1060.0491994799997</v>
      </c>
      <c r="BI10" s="165">
        <f>+[1]SPNF!T96</f>
        <v>-202.57079694999993</v>
      </c>
      <c r="BJ10" s="165">
        <f>+[1]SPNF!U96</f>
        <v>555.17433400000027</v>
      </c>
      <c r="BK10" s="165">
        <f>+[1]SPNF!V96</f>
        <v>-308.23837735999984</v>
      </c>
      <c r="BL10" s="165">
        <f>+[1]SPNF!W96</f>
        <v>-460.83396200000021</v>
      </c>
      <c r="BM10" s="165">
        <f>+[1]SPNF!X96</f>
        <v>47.966296000000057</v>
      </c>
      <c r="BN10" s="165">
        <f>+[1]SPNF!Y96</f>
        <v>1051.3533490000004</v>
      </c>
      <c r="BO10" s="165">
        <f>+[1]SPNF!Z96</f>
        <v>-451.98740600000031</v>
      </c>
      <c r="BP10" s="165">
        <f>+[1]SPNF!AA96</f>
        <v>-169.03702517000022</v>
      </c>
      <c r="BQ10" s="165">
        <f>+[1]SPNF!AB96</f>
        <v>-511.18342800000005</v>
      </c>
      <c r="BR10" s="165">
        <f>+[1]SPNF!AC96</f>
        <v>-1149.1832310000002</v>
      </c>
      <c r="BS10" s="165">
        <f>+[1]SPNF!AD96</f>
        <v>301.50118000000049</v>
      </c>
      <c r="BT10" s="165">
        <f>+[1]SPNF!AE96</f>
        <v>118.02894399999985</v>
      </c>
      <c r="BU10" s="165">
        <f>+[1]SPNF!AF96</f>
        <v>-505.04106200000024</v>
      </c>
      <c r="BV10" s="165">
        <f>+[1]SPNF!AG96</f>
        <v>252.81801900000005</v>
      </c>
      <c r="BW10" s="165">
        <f>+[1]SPNF!AH96</f>
        <v>352.44556499999993</v>
      </c>
      <c r="BX10" s="165">
        <f>+[1]SPNF!AI96</f>
        <v>1214.5322330000001</v>
      </c>
      <c r="BY10" s="165">
        <f>+[1]SPNF!AJ96</f>
        <v>-231.17098800000008</v>
      </c>
      <c r="BZ10" s="165">
        <f>+[1]SPNF!AK96</f>
        <v>14.665555999999924</v>
      </c>
      <c r="CA10" s="165">
        <f>+[1]SPNF!AL96</f>
        <v>827.15295600000036</v>
      </c>
      <c r="CB10" s="165">
        <f>+[1]SPNF!AM96</f>
        <v>-466.65467000000052</v>
      </c>
      <c r="CC10" s="165">
        <f>+[1]SPNF!AN96</f>
        <v>-298.51316800000006</v>
      </c>
      <c r="CD10" s="165">
        <f>+[1]SPNF!AO96</f>
        <v>-1298.8182159999999</v>
      </c>
      <c r="CE10" s="165">
        <f>+[1]SPNF!AP96</f>
        <v>407.63741200000027</v>
      </c>
      <c r="CF10" s="165">
        <f>+[1]SPNF!AQ96</f>
        <v>166.62957900000029</v>
      </c>
      <c r="CG10" s="165">
        <f>+[1]SPNF!AR96</f>
        <v>-382.78752200000019</v>
      </c>
      <c r="CH10" s="165">
        <f>+[1]SPNF!AS96</f>
        <v>285.50325499999963</v>
      </c>
      <c r="CI10" s="165">
        <f>+[1]SPNF!AT96</f>
        <v>602.07081300000016</v>
      </c>
      <c r="CJ10" s="165">
        <f>+[1]SPNF!AU96</f>
        <v>-114.57836400000042</v>
      </c>
      <c r="CK10" s="165">
        <f>+[1]SPNF!AV96</f>
        <v>31.889301000000614</v>
      </c>
      <c r="CL10" s="165">
        <f>+[1]SPNF!AW96</f>
        <v>-427.34260399999994</v>
      </c>
      <c r="CM10" s="165">
        <f>+[1]SPNF!AX96</f>
        <v>-483.38650199999984</v>
      </c>
      <c r="CN10" s="165">
        <f>+[1]SPNF!AY96</f>
        <v>-106.42851400000043</v>
      </c>
      <c r="CO10" s="165">
        <f>+[1]SPNF!AZ96</f>
        <v>139.57693600000007</v>
      </c>
      <c r="CP10" s="165">
        <f>+[1]SPNF!BA96</f>
        <v>-768.41853700000013</v>
      </c>
      <c r="CQ10" s="165">
        <f>+[1]SPNF!BB96</f>
        <v>354.97428600000018</v>
      </c>
      <c r="CR10" s="165">
        <f>+[1]SPNF!BC96</f>
        <v>94.038618999999613</v>
      </c>
      <c r="CS10" s="165">
        <f>+[1]SPNF!BD96</f>
        <v>-684.01650099999983</v>
      </c>
      <c r="CT10" s="165">
        <f>+[1]SPNF!BE96</f>
        <v>245.70784599999993</v>
      </c>
      <c r="CU10" s="165">
        <f>+[1]SPNF!BF96</f>
        <v>-215.74238500000001</v>
      </c>
      <c r="CV10" s="165">
        <f>+[1]SPNF!BG96</f>
        <v>938.80070499999988</v>
      </c>
      <c r="CW10" s="165">
        <f>+[1]SPNF!BH96</f>
        <v>587.17398699999967</v>
      </c>
      <c r="CX10" s="165">
        <f>+[1]SPNF!BI96</f>
        <v>-24.978623999999655</v>
      </c>
      <c r="CY10" s="165">
        <f>+[1]SPNF!BJ96</f>
        <v>457.287688</v>
      </c>
      <c r="CZ10" s="165">
        <f>+[1]SPNF!BK96</f>
        <v>-284.89021900000023</v>
      </c>
      <c r="DA10" s="165">
        <f>+[1]SPNF!BL96</f>
        <v>-163.12915499999986</v>
      </c>
      <c r="DB10" s="165">
        <f>+[1]SPNF!BM96</f>
        <v>-422.8744729999998</v>
      </c>
      <c r="DC10" s="165">
        <f>+[1]SPNF!BN96</f>
        <v>1645.3723039999998</v>
      </c>
      <c r="DD10" s="165">
        <f>+[1]SPNF!BO96</f>
        <v>-98.195039000000179</v>
      </c>
      <c r="DE10" s="165">
        <f>+[1]SPNF!BP96</f>
        <v>-1025.5491889999998</v>
      </c>
      <c r="DF10" s="165">
        <f>+[1]SPNF!BQ96</f>
        <v>106.26987800000006</v>
      </c>
      <c r="DG10" s="165">
        <f>+[1]SPNF!BR96</f>
        <v>313.8218439999996</v>
      </c>
      <c r="DH10" s="165">
        <f>+[1]SPNF!BS96</f>
        <v>1139.4296280000003</v>
      </c>
      <c r="DI10" s="165">
        <f>+[1]SPNF!BT96</f>
        <v>-179.40360200000021</v>
      </c>
      <c r="DJ10" s="165">
        <f>+[1]SPNF!BU96</f>
        <v>-384.66849099999934</v>
      </c>
      <c r="DK10" s="165">
        <f>+[1]SPNF!BV96</f>
        <v>-1064.3729560000004</v>
      </c>
      <c r="DL10" s="165">
        <f>+[1]SPNF!BW96</f>
        <v>2707.1705170000009</v>
      </c>
      <c r="DM10" s="165">
        <f>+[1]SPNF!BX96</f>
        <v>-942.69915900000058</v>
      </c>
      <c r="DN10" s="165">
        <f>+[1]SPNF!BY96</f>
        <v>-2448.0913899999996</v>
      </c>
      <c r="DO10" s="165">
        <f>+[1]SPNF!BZ96</f>
        <v>3797.1223909999994</v>
      </c>
      <c r="DP10" s="165">
        <f>+[1]SPNF!CA96</f>
        <v>-666.72557999999992</v>
      </c>
      <c r="DQ10" s="165">
        <f>+[1]SPNF!CB96</f>
        <v>-1083.9629459999994</v>
      </c>
      <c r="DR10" s="165">
        <f>+[1]SPNF!CC96</f>
        <v>-117.17480300000045</v>
      </c>
      <c r="DS10" s="165">
        <f>+[1]SPNF!CD96</f>
        <v>71.610115999999721</v>
      </c>
      <c r="DT10" s="165">
        <f>+[1]SPNF!CE96</f>
        <v>-336.95933000000002</v>
      </c>
      <c r="DU10" s="165">
        <f>+[1]SPNF!CF96</f>
        <v>132.89596600000061</v>
      </c>
      <c r="DV10" s="165">
        <f>+[1]SPNF!CG96</f>
        <v>177.51967799999943</v>
      </c>
      <c r="DW10" s="165">
        <f>+[1]SPNF!CH96</f>
        <v>-354.81030399999975</v>
      </c>
      <c r="DX10" s="165">
        <f>+[1]SPNF!CI96</f>
        <v>144.62770599999953</v>
      </c>
      <c r="DY10" s="165">
        <f>+[1]SPNF!CJ96</f>
        <v>-308.74492899999939</v>
      </c>
      <c r="DZ10" s="165">
        <f>+[1]SPNF!CK96</f>
        <v>-231.44850500000047</v>
      </c>
      <c r="EA10" s="165">
        <f>+[1]SPNF!CL96</f>
        <v>1325.646066</v>
      </c>
      <c r="EB10" s="165">
        <f>+[1]SPNF!CM96</f>
        <v>-886.98362399999974</v>
      </c>
      <c r="EC10" s="165">
        <f>+[1]SPNF!CN96</f>
        <v>1719.6348119999998</v>
      </c>
      <c r="ED10" s="165">
        <f>+[1]SPNF!CO96</f>
        <v>-1055.5004530000001</v>
      </c>
      <c r="EE10" s="165">
        <f>+[1]SPNF!CP96</f>
        <v>736.18493000000058</v>
      </c>
      <c r="EF10" s="165">
        <f>+[1]SPNF!CQ96</f>
        <v>-274.96225099999981</v>
      </c>
      <c r="EG10" s="165">
        <f>+[1]SPNF!CR96</f>
        <v>-374.2914400000011</v>
      </c>
      <c r="EH10" s="165">
        <f>+[1]SPNF!CS96</f>
        <v>-314.27174899999932</v>
      </c>
      <c r="EI10" s="165">
        <f>+[1]SPNF!CT96</f>
        <v>2021.5207809999993</v>
      </c>
      <c r="EJ10" s="165">
        <f>+[1]SPNF!CU96</f>
        <v>-1716.3408749999994</v>
      </c>
      <c r="EK10" s="165">
        <f>+[1]SPNF!CV96</f>
        <v>-861.34546100000057</v>
      </c>
      <c r="EL10" s="165">
        <f>+[1]SPNF!CW96</f>
        <v>-82.943905999999686</v>
      </c>
      <c r="EM10" s="165">
        <f>+[1]SPNF!CX96</f>
        <v>131.10916700000018</v>
      </c>
      <c r="EN10" s="165">
        <f>+[1]SPNF!CY96</f>
        <v>-651.79490099999998</v>
      </c>
      <c r="EO10" s="165">
        <f>+[1]SPNF!CZ96</f>
        <v>-437.95245400000016</v>
      </c>
      <c r="EP10" s="165">
        <f>+[1]SPNF!DA96</f>
        <v>-70.761013999999818</v>
      </c>
      <c r="EQ10" s="165">
        <f>+[1]SPNF!DB96</f>
        <v>266.82718800000004</v>
      </c>
      <c r="ER10" s="165">
        <f>+[1]SPNF!DC96</f>
        <v>-240.1215230000002</v>
      </c>
      <c r="ES10" s="165">
        <f>+[1]SPNF!DD96</f>
        <v>-161.76809600000024</v>
      </c>
      <c r="ET10" s="165">
        <f>+[1]SPNF!DE96</f>
        <v>-32.409791999999754</v>
      </c>
      <c r="EU10" s="165">
        <f>+[1]SPNF!DF96</f>
        <v>-36.865340999999688</v>
      </c>
      <c r="EV10" s="165">
        <f>+[1]SPNF!DG96</f>
        <v>741.78242499999908</v>
      </c>
      <c r="EW10" s="165">
        <f>+[1]SPNF!DH96</f>
        <v>107.36517500000022</v>
      </c>
      <c r="EX10" s="165">
        <f>+[1]SPNF!DI96</f>
        <v>674.29843800000049</v>
      </c>
      <c r="EY10" s="165">
        <f>+[1]SPNF!DJ96</f>
        <v>-53.111363000000409</v>
      </c>
      <c r="EZ10" s="165">
        <f>+[1]SPNF!DK96</f>
        <v>-50.979068999999328</v>
      </c>
      <c r="FA10" s="165">
        <f>+[1]SPNF!DL96</f>
        <v>-5.5814550000002328</v>
      </c>
      <c r="FB10" s="165">
        <f>+[1]SPNF!DM96</f>
        <v>46.028500999999579</v>
      </c>
      <c r="FC10" s="165">
        <f>+[1]SPNF!DN96</f>
        <v>-83.018557999999501</v>
      </c>
      <c r="FD10" s="165">
        <f>+[1]SPNF!DO96</f>
        <v>228.97889299999946</v>
      </c>
      <c r="FE10" s="165">
        <f>+[1]SPNF!DP96</f>
        <v>-116.86586999999938</v>
      </c>
      <c r="FF10" s="165">
        <f>+[1]SPNF!DQ96</f>
        <v>691.59894299999939</v>
      </c>
      <c r="FG10" s="165">
        <f>+[1]SPNF!DR96</f>
        <v>407.40634500000021</v>
      </c>
      <c r="FH10" s="165">
        <f>+[1]SPNF!DS96</f>
        <v>511.55298500000009</v>
      </c>
      <c r="FI10" s="165">
        <f>+[1]SPNF!DT96</f>
        <v>248.36964499999993</v>
      </c>
      <c r="FJ10" s="165">
        <f>+[1]SPNF!DU96</f>
        <v>-505.40520599999945</v>
      </c>
      <c r="FK10" s="165">
        <f>+[1]SPNF!DV96</f>
        <v>508.26243599999964</v>
      </c>
      <c r="FL10" s="165">
        <f>+[1]SPNF!DW96</f>
        <v>-260.27046900000028</v>
      </c>
      <c r="FM10" s="165">
        <f>+[1]SPNF!DX96</f>
        <v>544.73995999999988</v>
      </c>
      <c r="FN10" s="165">
        <f>+[1]SPNF!DY96</f>
        <v>215.51321699999994</v>
      </c>
      <c r="FO10" s="165">
        <f>+[1]SPNF!DZ96</f>
        <v>560.81399600000077</v>
      </c>
      <c r="FP10" s="165">
        <f>+[1]SPNF!EA96</f>
        <v>534.07500199999913</v>
      </c>
      <c r="FQ10" s="165">
        <f>+[1]SPNF!EB96</f>
        <v>108.34919900000023</v>
      </c>
      <c r="FR10" s="165">
        <f>+[1]SPNF!EC96</f>
        <v>70.377923000000351</v>
      </c>
      <c r="FS10" s="165">
        <f>+[1]SPNF!ED96</f>
        <v>-205.11095400000011</v>
      </c>
      <c r="FT10" s="165">
        <f>+[1]SPNF!EE96</f>
        <v>-659.5473203099998</v>
      </c>
      <c r="FU10" s="165">
        <f>+[1]SPNF!EF96</f>
        <v>-453.89166400000045</v>
      </c>
      <c r="FV10" s="165">
        <f>+[1]SPNF!EG96</f>
        <v>-550.86239514999954</v>
      </c>
      <c r="FW10" s="165">
        <f>+[1]SPNF!EH96</f>
        <v>41.967349789999048</v>
      </c>
      <c r="FX10" s="165">
        <f>+[1]SPNF!EI96</f>
        <v>-864.7158631899996</v>
      </c>
      <c r="FY10" s="165">
        <f>+[1]SPNF!EJ96</f>
        <v>-511.94099025999992</v>
      </c>
      <c r="FZ10" s="165">
        <f>+[1]SPNF!EK96</f>
        <v>569.02768463000041</v>
      </c>
      <c r="GA10" s="165">
        <f>+[1]SPNF!EL96</f>
        <v>-149.18091386000071</v>
      </c>
      <c r="GB10" s="165">
        <f>+[1]SPNF!EM96</f>
        <v>-478.19332750999956</v>
      </c>
      <c r="GC10" s="165">
        <f>+[1]SPNF!EN96</f>
        <v>-63.841403370010426</v>
      </c>
      <c r="GD10" s="165">
        <f>+[1]SPNF!EO96</f>
        <v>-337.91876457999513</v>
      </c>
      <c r="GE10" s="165">
        <f>+[1]SPNF!EP96</f>
        <v>84.251393200005623</v>
      </c>
      <c r="GF10" s="165">
        <f>+[1]SPNF!EQ96</f>
        <v>26.196054039999581</v>
      </c>
      <c r="GG10" s="165">
        <f>+[1]SPNF!ER96</f>
        <v>17.43760218000034</v>
      </c>
      <c r="GH10" s="165">
        <f>+[1]SPNF!ES96</f>
        <v>-1135.1207602100001</v>
      </c>
    </row>
    <row r="11" spans="1:190" s="76" customFormat="1">
      <c r="B11" s="162">
        <v>112</v>
      </c>
      <c r="C11" s="163" t="s">
        <v>80</v>
      </c>
      <c r="D11" s="164">
        <f t="shared" ref="D11" si="84">+SUM(BG11:BR11)</f>
        <v>-295.98375284339414</v>
      </c>
      <c r="E11" s="164">
        <f t="shared" ref="E11" si="85">+SUM(BS11:CD11)</f>
        <v>-224.0100902190384</v>
      </c>
      <c r="F11" s="164">
        <f t="shared" ref="F11" si="86">+SUM(CE11:CP11)</f>
        <v>-186.65390245498065</v>
      </c>
      <c r="G11" s="164">
        <f t="shared" ref="G11" si="87">+SUM(CQ11:DB11)</f>
        <v>51.441288890000038</v>
      </c>
      <c r="H11" s="164">
        <f t="shared" ref="H11" si="88">+SUM(DC11:DN11)</f>
        <v>32.984116910000083</v>
      </c>
      <c r="I11" s="164">
        <f t="shared" ref="I11" si="89">+SUM(DO11:DZ11)</f>
        <v>109.55887791000009</v>
      </c>
      <c r="J11" s="164">
        <f t="shared" ref="J11" si="90">+SUM(EA11:EL11)</f>
        <v>62.537229520000118</v>
      </c>
      <c r="K11" s="164">
        <f t="shared" ref="K11" si="91">+SUM(EM11:EX11)</f>
        <v>-157.81316107000009</v>
      </c>
      <c r="L11" s="164">
        <f t="shared" ref="L11:L34" si="92">+SUM(EY11:FJ11)</f>
        <v>199.56452416000002</v>
      </c>
      <c r="M11" s="164">
        <f t="shared" si="17"/>
        <v>620.84850169999993</v>
      </c>
      <c r="N11" s="164">
        <f t="shared" si="18"/>
        <v>-283.48714199999995</v>
      </c>
      <c r="O11" s="164">
        <f t="shared" si="52"/>
        <v>-74.153678005414761</v>
      </c>
      <c r="P11" s="164">
        <f t="shared" si="53"/>
        <v>-121.89873416601012</v>
      </c>
      <c r="Q11" s="164">
        <f t="shared" si="54"/>
        <v>-67.582531667979325</v>
      </c>
      <c r="R11" s="164">
        <f t="shared" si="55"/>
        <v>-32.348809003989913</v>
      </c>
      <c r="S11" s="164">
        <f t="shared" si="56"/>
        <v>-103.98017880918775</v>
      </c>
      <c r="T11" s="164">
        <f t="shared" si="57"/>
        <v>22.722722244925237</v>
      </c>
      <c r="U11" s="164">
        <f t="shared" si="58"/>
        <v>-57.975444489850531</v>
      </c>
      <c r="V11" s="164">
        <f t="shared" si="59"/>
        <v>-84.777189164925389</v>
      </c>
      <c r="W11" s="164">
        <f t="shared" si="60"/>
        <v>237.23160904501935</v>
      </c>
      <c r="X11" s="164">
        <f t="shared" si="61"/>
        <v>38.794831428000109</v>
      </c>
      <c r="Y11" s="164">
        <f t="shared" si="62"/>
        <v>-437.430930418</v>
      </c>
      <c r="Z11" s="164">
        <f t="shared" si="63"/>
        <v>-25.249412510000155</v>
      </c>
      <c r="AA11" s="164">
        <f t="shared" si="64"/>
        <v>346.04873830999992</v>
      </c>
      <c r="AB11" s="164">
        <f t="shared" si="65"/>
        <v>-325.19504237999979</v>
      </c>
      <c r="AC11" s="164">
        <f t="shared" si="66"/>
        <v>30.94488625000001</v>
      </c>
      <c r="AD11" s="164">
        <f t="shared" si="67"/>
        <v>-0.35729329000009002</v>
      </c>
      <c r="AE11" s="164">
        <f t="shared" si="68"/>
        <v>-21.179175999999828</v>
      </c>
      <c r="AF11" s="164">
        <f t="shared" si="69"/>
        <v>18.67284487000002</v>
      </c>
      <c r="AG11" s="164">
        <f t="shared" si="70"/>
        <v>-37.503335110000123</v>
      </c>
      <c r="AH11" s="164">
        <f t="shared" si="71"/>
        <v>72.993783150000013</v>
      </c>
      <c r="AI11" s="164">
        <f t="shared" si="72"/>
        <v>33.725086459999936</v>
      </c>
      <c r="AJ11" s="164">
        <f t="shared" si="73"/>
        <v>-14.09596865999994</v>
      </c>
      <c r="AK11" s="164">
        <f t="shared" si="74"/>
        <v>31.943091779999953</v>
      </c>
      <c r="AL11" s="164">
        <f t="shared" si="75"/>
        <v>57.986668330000121</v>
      </c>
      <c r="AM11" s="164">
        <f t="shared" si="76"/>
        <v>-82.723875070000048</v>
      </c>
      <c r="AN11" s="164">
        <f t="shared" si="77"/>
        <v>78.325252419999927</v>
      </c>
      <c r="AO11" s="164">
        <f t="shared" si="78"/>
        <v>92.696912250000025</v>
      </c>
      <c r="AP11" s="164">
        <f t="shared" si="79"/>
        <v>-25.761060079999787</v>
      </c>
      <c r="AQ11" s="164">
        <f t="shared" si="80"/>
        <v>-132.3418086800001</v>
      </c>
      <c r="AR11" s="164">
        <f t="shared" si="81"/>
        <v>-24.032475570000088</v>
      </c>
      <c r="AS11" s="164">
        <f t="shared" si="82"/>
        <v>-12.804495533155311</v>
      </c>
      <c r="AT11" s="164">
        <f t="shared" si="83"/>
        <v>11.365618713155385</v>
      </c>
      <c r="AU11" s="164">
        <f t="shared" ref="AU11:AU16" si="93">+SUM(EY11:FA11)</f>
        <v>77.564564559999909</v>
      </c>
      <c r="AV11" s="164">
        <f t="shared" ref="AV11:AV16" si="94">+SUM(FB11:FD11)</f>
        <v>41.700214990000063</v>
      </c>
      <c r="AW11" s="164">
        <f t="shared" ref="AW11:AW16" si="95">+SUM(FE11:FG11)</f>
        <v>-15.338766389999996</v>
      </c>
      <c r="AX11" s="164">
        <f t="shared" ref="AX11:AX16" si="96">+SUM(FH11:FJ11)</f>
        <v>95.638511000000051</v>
      </c>
      <c r="AY11" s="164">
        <f t="shared" ref="AY11:AY34" si="97">+SUM(FK11:FM11)</f>
        <v>180.55235259000005</v>
      </c>
      <c r="AZ11" s="164">
        <f t="shared" ref="AZ11:AZ34" si="98">+SUM(FN11:FP11)</f>
        <v>48.669521889999807</v>
      </c>
      <c r="BA11" s="164">
        <f t="shared" si="25"/>
        <v>235.75710694000009</v>
      </c>
      <c r="BB11" s="164">
        <f t="shared" si="26"/>
        <v>155.86952027999996</v>
      </c>
      <c r="BC11" s="165">
        <f t="shared" si="27"/>
        <v>-64.373743999999903</v>
      </c>
      <c r="BD11" s="164">
        <f t="shared" si="28"/>
        <v>72.917714999999987</v>
      </c>
      <c r="BE11" s="164">
        <f t="shared" si="29"/>
        <v>16.638903000000003</v>
      </c>
      <c r="BF11" s="164">
        <f t="shared" si="30"/>
        <v>-308.67001600000003</v>
      </c>
      <c r="BG11" s="165">
        <f>+[1]SPNF!R97+[1]SPNF!R98</f>
        <v>-91.445323560095119</v>
      </c>
      <c r="BH11" s="165">
        <f>+[1]SPNF!S97+[1]SPNF!S98</f>
        <v>31.515822777340187</v>
      </c>
      <c r="BI11" s="165">
        <f>+[1]SPNF!T97+[1]SPNF!T98</f>
        <v>-14.224177222659838</v>
      </c>
      <c r="BJ11" s="165">
        <f>+[1]SPNF!U97+[1]SPNF!U98</f>
        <v>-80.924177222659708</v>
      </c>
      <c r="BK11" s="165">
        <f>+[1]SPNF!V97+[1]SPNF!V98</f>
        <v>373.89582277734013</v>
      </c>
      <c r="BL11" s="165">
        <f>+[1]SPNF!W97+[1]SPNF!W98</f>
        <v>-414.87037972069055</v>
      </c>
      <c r="BM11" s="165">
        <f>+[1]SPNF!X97+[1]SPNF!X98</f>
        <v>98.225822777340085</v>
      </c>
      <c r="BN11" s="165">
        <f>+[1]SPNF!Y97+[1]SPNF!Y98</f>
        <v>-129.68417722265986</v>
      </c>
      <c r="BO11" s="165">
        <f>+[1]SPNF!Z97+[1]SPNF!Z98</f>
        <v>-36.124177222659554</v>
      </c>
      <c r="BP11" s="165">
        <f>+[1]SPNF!AA97+[1]SPNF!AA98</f>
        <v>-16.684177222659912</v>
      </c>
      <c r="BQ11" s="165">
        <f>+[1]SPNF!AB97+[1]SPNF!AB98</f>
        <v>127.00259289053443</v>
      </c>
      <c r="BR11" s="165">
        <f>+[1]SPNF!AC97+[1]SPNF!AC98</f>
        <v>-142.66722467186443</v>
      </c>
      <c r="BS11" s="165">
        <f>+[1]SPNF!AD97+[1]SPNF!AD98</f>
        <v>-32.406549149287407</v>
      </c>
      <c r="BT11" s="165">
        <f>+[1]SPNF!AE97+[1]SPNF!AE98</f>
        <v>8.5481851700498321</v>
      </c>
      <c r="BU11" s="165">
        <f>+[1]SPNF!AF97+[1]SPNF!AF98</f>
        <v>-80.121814829950168</v>
      </c>
      <c r="BV11" s="165">
        <f>+[1]SPNF!AG97+[1]SPNF!AG98</f>
        <v>118.47818517004964</v>
      </c>
      <c r="BW11" s="165">
        <f>+[1]SPNF!AH97+[1]SPNF!AH98</f>
        <v>-22.111814829950095</v>
      </c>
      <c r="BX11" s="165">
        <f>+[1]SPNF!AI97+[1]SPNF!AI98</f>
        <v>-73.643648095174314</v>
      </c>
      <c r="BY11" s="165">
        <f>+[1]SPNF!AJ97+[1]SPNF!AJ98</f>
        <v>-37.4218148299503</v>
      </c>
      <c r="BZ11" s="165">
        <f>+[1]SPNF!AK97+[1]SPNF!AK98</f>
        <v>-32.811814829950073</v>
      </c>
      <c r="CA11" s="165">
        <f>+[1]SPNF!AL97+[1]SPNF!AL98</f>
        <v>12.258185170049838</v>
      </c>
      <c r="CB11" s="165">
        <f>+[1]SPNF!AM97+[1]SPNF!AM98</f>
        <v>-23.181814829950305</v>
      </c>
      <c r="CC11" s="165">
        <f>+[1]SPNF!AN97+[1]SPNF!AN98</f>
        <v>-68.191131710862436</v>
      </c>
      <c r="CD11" s="165">
        <f>+[1]SPNF!AO97+[1]SPNF!AO98</f>
        <v>6.5957573758873504</v>
      </c>
      <c r="CE11" s="165">
        <f>+[1]SPNF!AP97+[1]SPNF!AP98</f>
        <v>113.53340856501941</v>
      </c>
      <c r="CF11" s="165">
        <f>+[1]SPNF!AQ97+[1]SPNF!AQ98</f>
        <v>217.56646014999998</v>
      </c>
      <c r="CG11" s="165">
        <f>+[1]SPNF!AR97+[1]SPNF!AR98</f>
        <v>-93.868259670000029</v>
      </c>
      <c r="CH11" s="165">
        <f>+[1]SPNF!AS97+[1]SPNF!AS98</f>
        <v>96.156956665999971</v>
      </c>
      <c r="CI11" s="165">
        <f>+[1]SPNF!AT97+[1]SPNF!AT98</f>
        <v>-90.039506993499998</v>
      </c>
      <c r="CJ11" s="165">
        <f>+[1]SPNF!AU97+[1]SPNF!AU98</f>
        <v>32.677381755500136</v>
      </c>
      <c r="CK11" s="165">
        <f>+[1]SPNF!AV97+[1]SPNF!AV98</f>
        <v>-423.96018397800003</v>
      </c>
      <c r="CL11" s="165">
        <f>+[1]SPNF!AW97+[1]SPNF!AW98</f>
        <v>-3.8745889700000582</v>
      </c>
      <c r="CM11" s="165">
        <f>+[1]SPNF!AX97+[1]SPNF!AX98</f>
        <v>-9.5961574699998948</v>
      </c>
      <c r="CN11" s="165">
        <f>+[1]SPNF!AY97+[1]SPNF!AY98</f>
        <v>-6.508742569999999</v>
      </c>
      <c r="CO11" s="165">
        <f>+[1]SPNF!AZ97+[1]SPNF!AZ98</f>
        <v>-27.966066010000048</v>
      </c>
      <c r="CP11" s="165">
        <f>+[1]SPNF!BA97+[1]SPNF!BA98</f>
        <v>9.2253960699998885</v>
      </c>
      <c r="CQ11" s="165">
        <f>+[1]SPNF!BB97+[1]SPNF!BB98</f>
        <v>11.982670260000059</v>
      </c>
      <c r="CR11" s="165">
        <f>+[1]SPNF!BC97+[1]SPNF!BC98</f>
        <v>25.59023746000009</v>
      </c>
      <c r="CS11" s="165">
        <f>+[1]SPNF!BD97+[1]SPNF!BD98</f>
        <v>308.47583058999976</v>
      </c>
      <c r="CT11" s="165">
        <f>+[1]SPNF!BE97+[1]SPNF!BE98</f>
        <v>36.295790210000163</v>
      </c>
      <c r="CU11" s="165">
        <f>+[1]SPNF!BF97+[1]SPNF!BF98</f>
        <v>-365.14800336999986</v>
      </c>
      <c r="CV11" s="165">
        <f>+[1]SPNF!BG97+[1]SPNF!BG98</f>
        <v>3.6571707799998769</v>
      </c>
      <c r="CW11" s="165">
        <f>+[1]SPNF!BH97+[1]SPNF!BH98</f>
        <v>10.568703239999948</v>
      </c>
      <c r="CX11" s="165">
        <f>+[1]SPNF!BI97+[1]SPNF!BI98</f>
        <v>-12.242010949999942</v>
      </c>
      <c r="CY11" s="165">
        <f>+[1]SPNF!BJ97+[1]SPNF!BJ98</f>
        <v>32.618193960000006</v>
      </c>
      <c r="CZ11" s="165">
        <f>+[1]SPNF!BK97+[1]SPNF!BK98</f>
        <v>5.5267511300000525</v>
      </c>
      <c r="DA11" s="165">
        <f>+[1]SPNF!BL97+[1]SPNF!BL98</f>
        <v>12.183887639999963</v>
      </c>
      <c r="DB11" s="165">
        <f>+[1]SPNF!BM97+[1]SPNF!BM98</f>
        <v>-18.067932060000107</v>
      </c>
      <c r="DC11" s="165">
        <f>+[1]SPNF!BN97+[1]SPNF!BN98</f>
        <v>12.362719380000049</v>
      </c>
      <c r="DD11" s="165">
        <f>+[1]SPNF!BO97+[1]SPNF!BO98</f>
        <v>11.378668070000098</v>
      </c>
      <c r="DE11" s="165">
        <f>+[1]SPNF!BP97+[1]SPNF!BP98</f>
        <v>-44.920563449999975</v>
      </c>
      <c r="DF11" s="165">
        <f>+[1]SPNF!BQ97+[1]SPNF!BQ98</f>
        <v>73.085367209999816</v>
      </c>
      <c r="DG11" s="165">
        <f>+[1]SPNF!BR97+[1]SPNF!BR98</f>
        <v>-73.967992689999974</v>
      </c>
      <c r="DH11" s="165">
        <f>+[1]SPNF!BS97+[1]SPNF!BS98</f>
        <v>19.555470350000178</v>
      </c>
      <c r="DI11" s="165">
        <f>+[1]SPNF!BT97+[1]SPNF!BT98</f>
        <v>-27.306037850000106</v>
      </c>
      <c r="DJ11" s="165">
        <f>+[1]SPNF!BU97+[1]SPNF!BU98</f>
        <v>-10.568792400000202</v>
      </c>
      <c r="DK11" s="165">
        <f>+[1]SPNF!BV97+[1]SPNF!BV98</f>
        <v>0.37149514000018247</v>
      </c>
      <c r="DL11" s="165">
        <f>+[1]SPNF!BW97+[1]SPNF!BW98</f>
        <v>26.625676119999977</v>
      </c>
      <c r="DM11" s="165">
        <f>+[1]SPNF!BX97+[1]SPNF!BX98</f>
        <v>66.017002330000025</v>
      </c>
      <c r="DN11" s="165">
        <f>+[1]SPNF!BY97+[1]SPNF!BY98</f>
        <v>-19.648895299999996</v>
      </c>
      <c r="DO11" s="165">
        <f>+[1]SPNF!BZ97+[1]SPNF!BZ98</f>
        <v>3.8476602500000041</v>
      </c>
      <c r="DP11" s="165">
        <f>+[1]SPNF!CA97+[1]SPNF!CA98</f>
        <v>3.3185136899999037</v>
      </c>
      <c r="DQ11" s="165">
        <f>+[1]SPNF!CB97+[1]SPNF!CB98</f>
        <v>26.558912520000028</v>
      </c>
      <c r="DR11" s="165">
        <f>+[1]SPNF!CC97+[1]SPNF!CC98</f>
        <v>65.832197040000153</v>
      </c>
      <c r="DS11" s="165">
        <f>+[1]SPNF!CD97+[1]SPNF!CD98</f>
        <v>-40.053564510000129</v>
      </c>
      <c r="DT11" s="165">
        <f>+[1]SPNF!CE97+[1]SPNF!CE98</f>
        <v>-39.874601189999964</v>
      </c>
      <c r="DU11" s="165">
        <f>+[1]SPNF!CF97+[1]SPNF!CF98</f>
        <v>8.9217183400000479</v>
      </c>
      <c r="DV11" s="165">
        <f>+[1]SPNF!CG97+[1]SPNF!CG98</f>
        <v>9.3361897199999113</v>
      </c>
      <c r="DW11" s="165">
        <f>+[1]SPNF!CH97+[1]SPNF!CH98</f>
        <v>13.685183719999996</v>
      </c>
      <c r="DX11" s="165">
        <f>+[1]SPNF!CI97+[1]SPNF!CI98</f>
        <v>-7.9513484800000107</v>
      </c>
      <c r="DY11" s="165">
        <f>+[1]SPNF!CJ97+[1]SPNF!CJ98</f>
        <v>6.2199323400000601</v>
      </c>
      <c r="DZ11" s="165">
        <f>+[1]SPNF!CK97+[1]SPNF!CK98</f>
        <v>59.718084470000072</v>
      </c>
      <c r="EA11" s="165">
        <f>+[1]SPNF!CL97+[1]SPNF!CL98</f>
        <v>-112.92362832000018</v>
      </c>
      <c r="EB11" s="165">
        <f>+[1]SPNF!CM97+[1]SPNF!CM98</f>
        <v>41.263295415594754</v>
      </c>
      <c r="EC11" s="165">
        <f>+[1]SPNF!CN97+[1]SPNF!CN98</f>
        <v>-11.063542165594624</v>
      </c>
      <c r="ED11" s="165">
        <f>+[1]SPNF!CO97+[1]SPNF!CO98</f>
        <v>148.53334086000007</v>
      </c>
      <c r="EE11" s="165">
        <f>+[1]SPNF!CP97+[1]SPNF!CP98</f>
        <v>20.775452199999904</v>
      </c>
      <c r="EF11" s="165">
        <f>+[1]SPNF!CQ97+[1]SPNF!CQ98</f>
        <v>-90.983540640000044</v>
      </c>
      <c r="EG11" s="165">
        <f>+[1]SPNF!CR97+[1]SPNF!CR98</f>
        <v>27.288832890000037</v>
      </c>
      <c r="EH11" s="165">
        <f>+[1]SPNF!CS97+[1]SPNF!CS98</f>
        <v>6.4916250799999951</v>
      </c>
      <c r="EI11" s="165">
        <f>+[1]SPNF!CT97+[1]SPNF!CT98</f>
        <v>58.916454279999996</v>
      </c>
      <c r="EJ11" s="165">
        <f>+[1]SPNF!CU97+[1]SPNF!CU98</f>
        <v>-1.9347157500000538</v>
      </c>
      <c r="EK11" s="165">
        <f>+[1]SPNF!CV97+[1]SPNF!CV98</f>
        <v>-59.704130540000151</v>
      </c>
      <c r="EL11" s="165">
        <f>+[1]SPNF!CW97+[1]SPNF!CW98</f>
        <v>35.877786210000416</v>
      </c>
      <c r="EM11" s="165">
        <f>+[1]SPNF!CX97+[1]SPNF!CX98</f>
        <v>-10.824761200000058</v>
      </c>
      <c r="EN11" s="165">
        <f>+[1]SPNF!CY97+[1]SPNF!CY98</f>
        <v>78.743444519999841</v>
      </c>
      <c r="EO11" s="165">
        <f>+[1]SPNF!CZ97+[1]SPNF!CZ98</f>
        <v>-200.26049199999989</v>
      </c>
      <c r="EP11" s="165">
        <f>+[1]SPNF!DA97+[1]SPNF!DA98</f>
        <v>31.655375464243846</v>
      </c>
      <c r="EQ11" s="165">
        <f>+[1]SPNF!DB97+[1]SPNF!DB98</f>
        <v>50.284833555756045</v>
      </c>
      <c r="ER11" s="165">
        <f>+[1]SPNF!DC97+[1]SPNF!DC98</f>
        <v>-105.97268458999997</v>
      </c>
      <c r="ES11" s="165">
        <f>+[1]SPNF!DD97+[1]SPNF!DD98</f>
        <v>-11.916353469999898</v>
      </c>
      <c r="ET11" s="165">
        <f>+[1]SPNF!DE97+[1]SPNF!DE98</f>
        <v>20.116191339999755</v>
      </c>
      <c r="EU11" s="165">
        <f>+[1]SPNF!DF97+[1]SPNF!DF98</f>
        <v>-21.004333403155169</v>
      </c>
      <c r="EV11" s="165">
        <f>+[1]SPNF!DG97+[1]SPNF!DG98</f>
        <v>-13.523071646844677</v>
      </c>
      <c r="EW11" s="165">
        <f>+[1]SPNF!DH97+[1]SPNF!DH98</f>
        <v>32.953956729999859</v>
      </c>
      <c r="EX11" s="165">
        <f>+[1]SPNF!DI97+[1]SPNF!DI98</f>
        <v>-8.0652663699997973</v>
      </c>
      <c r="EY11" s="165">
        <f>+[1]SPNF!DJ97+[1]SPNF!DJ98</f>
        <v>85.007821949999965</v>
      </c>
      <c r="EZ11" s="165">
        <f>+[1]SPNF!DK97+[1]SPNF!DK98</f>
        <v>-42.407838960000134</v>
      </c>
      <c r="FA11" s="165">
        <f>+[1]SPNF!DL97+[1]SPNF!DL98</f>
        <v>34.964581570000078</v>
      </c>
      <c r="FB11" s="165">
        <f>+[1]SPNF!DM97+[1]SPNF!DM98</f>
        <v>80.390003229999863</v>
      </c>
      <c r="FC11" s="165">
        <f>+[1]SPNF!DN97+[1]SPNF!DN98</f>
        <v>-18.835823379999759</v>
      </c>
      <c r="FD11" s="165">
        <f>+[1]SPNF!DO97+[1]SPNF!DO98</f>
        <v>-19.85396486000004</v>
      </c>
      <c r="FE11" s="165">
        <f>+[1]SPNF!DP97+[1]SPNF!DP98</f>
        <v>-1.6633888400001311</v>
      </c>
      <c r="FF11" s="165">
        <f>+[1]SPNF!DQ97+[1]SPNF!DQ98</f>
        <v>23.979214769999942</v>
      </c>
      <c r="FG11" s="165">
        <f>+[1]SPNF!DR97+[1]SPNF!DR98</f>
        <v>-37.654592319999807</v>
      </c>
      <c r="FH11" s="165">
        <f>+[1]SPNF!DS97+[1]SPNF!DS98</f>
        <v>12.569375120000007</v>
      </c>
      <c r="FI11" s="165">
        <f>+[1]SPNF!DT97+[1]SPNF!DT98</f>
        <v>-1.2286366100000627</v>
      </c>
      <c r="FJ11" s="165">
        <f>+[1]SPNF!DU97+[1]SPNF!DU98</f>
        <v>84.297772490000114</v>
      </c>
      <c r="FK11" s="165">
        <f>+[1]SPNF!DV97+[1]SPNF!DV98</f>
        <v>42.574719449999876</v>
      </c>
      <c r="FL11" s="165">
        <f>+[1]SPNF!DW97+[1]SPNF!DW98</f>
        <v>76.246419620000239</v>
      </c>
      <c r="FM11" s="165">
        <f>+[1]SPNF!DX97+[1]SPNF!DX98</f>
        <v>61.731213519999947</v>
      </c>
      <c r="FN11" s="165">
        <f>+[1]SPNF!DY97+[1]SPNF!DY98</f>
        <v>52.689682909999988</v>
      </c>
      <c r="FO11" s="165">
        <f>+[1]SPNF!DZ97+[1]SPNF!DZ98</f>
        <v>8.0569572000000136</v>
      </c>
      <c r="FP11" s="165">
        <f>+[1]SPNF!EA97+[1]SPNF!EA98</f>
        <v>-12.077118220000195</v>
      </c>
      <c r="FQ11" s="165">
        <f>+[1]SPNF!EB97+[1]SPNF!EB98</f>
        <v>27.336443949999932</v>
      </c>
      <c r="FR11" s="165">
        <f>+[1]SPNF!EC97+[1]SPNF!EC98</f>
        <v>100.35029770000024</v>
      </c>
      <c r="FS11" s="165">
        <f>+[1]SPNF!ED97+[1]SPNF!ED98</f>
        <v>108.07036528999991</v>
      </c>
      <c r="FT11" s="165">
        <f>+[1]SPNF!EE97+[1]SPNF!EE98</f>
        <v>40.993167080000099</v>
      </c>
      <c r="FU11" s="165">
        <f>+[1]SPNF!EF97+[1]SPNF!EF98</f>
        <v>16.214884989999828</v>
      </c>
      <c r="FV11" s="165">
        <f>+[1]SPNF!EG97+[1]SPNF!EG98</f>
        <v>98.661468210000038</v>
      </c>
      <c r="FW11" s="165">
        <f>+[1]SPNF!EH97+[1]SPNF!EH98</f>
        <v>52.965543000000054</v>
      </c>
      <c r="FX11" s="165">
        <f>+[1]SPNF!EI97+[1]SPNF!EI98</f>
        <v>-107.93851899999993</v>
      </c>
      <c r="FY11" s="165">
        <f>+[1]SPNF!EJ97+[1]SPNF!EJ98</f>
        <v>-9.4007680000000207</v>
      </c>
      <c r="FZ11" s="165">
        <f>+[1]SPNF!EK97+[1]SPNF!EK98</f>
        <v>81.258307999999829</v>
      </c>
      <c r="GA11" s="165">
        <f>+[1]SPNF!EL97+[1]SPNF!EL98</f>
        <v>-91.545067999999944</v>
      </c>
      <c r="GB11" s="165">
        <f>+[1]SPNF!EM97+[1]SPNF!EM98</f>
        <v>83.204475000000102</v>
      </c>
      <c r="GC11" s="165">
        <f>+[1]SPNF!EN97+[1]SPNF!EN98</f>
        <v>-4.9227030000003431</v>
      </c>
      <c r="GD11" s="165">
        <f>+[1]SPNF!EO97+[1]SPNF!EO98</f>
        <v>30.611198999999331</v>
      </c>
      <c r="GE11" s="165">
        <f>+[1]SPNF!EP97+[1]SPNF!EP98</f>
        <v>-9.0495929999989855</v>
      </c>
      <c r="GF11" s="165">
        <f>+[1]SPNF!EQ97+[1]SPNF!EQ98</f>
        <v>-51.792670999999899</v>
      </c>
      <c r="GG11" s="165">
        <f>+[1]SPNF!ER97+[1]SPNF!ER98</f>
        <v>-87.205285000000202</v>
      </c>
      <c r="GH11" s="165">
        <f>+[1]SPNF!ES97+[1]SPNF!ES98</f>
        <v>-169.67205999999996</v>
      </c>
    </row>
    <row r="12" spans="1:190" s="76" customFormat="1">
      <c r="B12" s="158">
        <v>12</v>
      </c>
      <c r="C12" s="159" t="s">
        <v>88</v>
      </c>
      <c r="D12" s="160">
        <f t="shared" ref="D12:K12" si="99">+D13</f>
        <v>-105.3812868297583</v>
      </c>
      <c r="E12" s="160">
        <f t="shared" si="99"/>
        <v>-62.475138221631724</v>
      </c>
      <c r="F12" s="160">
        <f t="shared" si="99"/>
        <v>-83.83936351757481</v>
      </c>
      <c r="G12" s="160">
        <f t="shared" si="99"/>
        <v>-117.48382019895585</v>
      </c>
      <c r="H12" s="160">
        <f t="shared" si="99"/>
        <v>-116.3656164628965</v>
      </c>
      <c r="I12" s="160">
        <f t="shared" si="99"/>
        <v>-95.912846270907806</v>
      </c>
      <c r="J12" s="160">
        <f t="shared" si="99"/>
        <v>43.062608520164233</v>
      </c>
      <c r="K12" s="160">
        <f t="shared" si="99"/>
        <v>592.17080581873768</v>
      </c>
      <c r="L12" s="160">
        <f t="shared" si="92"/>
        <v>-75.095753109999919</v>
      </c>
      <c r="M12" s="160">
        <f t="shared" si="17"/>
        <v>69.05692203000001</v>
      </c>
      <c r="N12" s="160">
        <f t="shared" si="18"/>
        <v>74.857253889999924</v>
      </c>
      <c r="O12" s="160">
        <f t="shared" si="52"/>
        <v>-66.628348679999817</v>
      </c>
      <c r="P12" s="160">
        <f t="shared" si="53"/>
        <v>-88.965335859758653</v>
      </c>
      <c r="Q12" s="160">
        <f t="shared" si="54"/>
        <v>15.190638460000159</v>
      </c>
      <c r="R12" s="160">
        <f t="shared" si="55"/>
        <v>35.021759250000031</v>
      </c>
      <c r="S12" s="160">
        <f t="shared" si="56"/>
        <v>-15.939367910000101</v>
      </c>
      <c r="T12" s="160">
        <f t="shared" si="57"/>
        <v>-24.863799239999807</v>
      </c>
      <c r="U12" s="160">
        <f t="shared" si="58"/>
        <v>-6.5991743032675885</v>
      </c>
      <c r="V12" s="160">
        <f t="shared" si="59"/>
        <v>-15.072796768364228</v>
      </c>
      <c r="W12" s="160">
        <f t="shared" si="60"/>
        <v>-29.758182358714315</v>
      </c>
      <c r="X12" s="160">
        <f t="shared" si="61"/>
        <v>-14.050277860000026</v>
      </c>
      <c r="Y12" s="160">
        <f t="shared" si="62"/>
        <v>-18.405099539999963</v>
      </c>
      <c r="Z12" s="160">
        <f t="shared" si="63"/>
        <v>-21.625803758860496</v>
      </c>
      <c r="AA12" s="160">
        <f t="shared" si="64"/>
        <v>-43.303400518956025</v>
      </c>
      <c r="AB12" s="160">
        <f t="shared" si="65"/>
        <v>-20.324090909999679</v>
      </c>
      <c r="AC12" s="160">
        <f t="shared" si="66"/>
        <v>-30.465633830000094</v>
      </c>
      <c r="AD12" s="160">
        <f t="shared" si="67"/>
        <v>-23.390694940000053</v>
      </c>
      <c r="AE12" s="160">
        <f t="shared" si="68"/>
        <v>-36.740657610000085</v>
      </c>
      <c r="AF12" s="160">
        <f t="shared" si="69"/>
        <v>-23.832980163243089</v>
      </c>
      <c r="AG12" s="160">
        <f t="shared" si="70"/>
        <v>-34.62309354874435</v>
      </c>
      <c r="AH12" s="160">
        <f t="shared" si="71"/>
        <v>-21.168885140908962</v>
      </c>
      <c r="AI12" s="160">
        <f t="shared" si="72"/>
        <v>-32.020659016914493</v>
      </c>
      <c r="AJ12" s="160">
        <f t="shared" si="73"/>
        <v>-18.721520814826921</v>
      </c>
      <c r="AK12" s="160">
        <f t="shared" si="74"/>
        <v>-10.645462364826585</v>
      </c>
      <c r="AL12" s="160">
        <f t="shared" si="75"/>
        <v>-34.525204074339825</v>
      </c>
      <c r="AM12" s="160">
        <f t="shared" si="76"/>
        <v>-6.9771119453134816</v>
      </c>
      <c r="AN12" s="160">
        <f t="shared" si="77"/>
        <v>8.4753510951734086</v>
      </c>
      <c r="AO12" s="160">
        <f t="shared" si="78"/>
        <v>10.898058995173386</v>
      </c>
      <c r="AP12" s="160">
        <f t="shared" si="79"/>
        <v>30.666310375130919</v>
      </c>
      <c r="AQ12" s="160">
        <f t="shared" si="80"/>
        <v>462.86335429517328</v>
      </c>
      <c r="AR12" s="160">
        <f t="shared" si="81"/>
        <v>-14.761132074826719</v>
      </c>
      <c r="AS12" s="160">
        <f t="shared" si="82"/>
        <v>92.503170388391254</v>
      </c>
      <c r="AT12" s="160">
        <f t="shared" si="83"/>
        <v>51.565413209999861</v>
      </c>
      <c r="AU12" s="160">
        <f t="shared" si="93"/>
        <v>-13.663233039999909</v>
      </c>
      <c r="AV12" s="160">
        <f t="shared" si="94"/>
        <v>-22.708784339999966</v>
      </c>
      <c r="AW12" s="160">
        <f t="shared" si="95"/>
        <v>-13.2598081000001</v>
      </c>
      <c r="AX12" s="160">
        <f t="shared" si="96"/>
        <v>-25.463927629999944</v>
      </c>
      <c r="AY12" s="160">
        <f t="shared" si="97"/>
        <v>-9.7968880399999989</v>
      </c>
      <c r="AZ12" s="160">
        <f t="shared" si="98"/>
        <v>5.4892229700000712</v>
      </c>
      <c r="BA12" s="160">
        <f t="shared" si="25"/>
        <v>7.6917487499999311</v>
      </c>
      <c r="BB12" s="160">
        <f t="shared" si="26"/>
        <v>65.672838350000006</v>
      </c>
      <c r="BC12" s="161">
        <f t="shared" si="27"/>
        <v>55.049275129999842</v>
      </c>
      <c r="BD12" s="160">
        <f t="shared" si="28"/>
        <v>30.762398640000129</v>
      </c>
      <c r="BE12" s="160">
        <f t="shared" si="29"/>
        <v>16.237111889999937</v>
      </c>
      <c r="BF12" s="160">
        <f t="shared" si="30"/>
        <v>-27.191531769999983</v>
      </c>
      <c r="BG12" s="161">
        <f t="shared" ref="BG12:DR12" si="100">+BG13</f>
        <v>-22.489844709999716</v>
      </c>
      <c r="BH12" s="161">
        <f t="shared" si="100"/>
        <v>-19.553570150000041</v>
      </c>
      <c r="BI12" s="161">
        <f t="shared" si="100"/>
        <v>-24.58493382000006</v>
      </c>
      <c r="BJ12" s="161">
        <f t="shared" si="100"/>
        <v>3.0685695899999033</v>
      </c>
      <c r="BK12" s="161">
        <f t="shared" si="100"/>
        <v>-102.34080864999999</v>
      </c>
      <c r="BL12" s="161">
        <f t="shared" si="100"/>
        <v>10.306903200241436</v>
      </c>
      <c r="BM12" s="161">
        <f t="shared" si="100"/>
        <v>23.119896940000203</v>
      </c>
      <c r="BN12" s="161">
        <f t="shared" si="100"/>
        <v>-8.244399000000044</v>
      </c>
      <c r="BO12" s="161">
        <f t="shared" si="100"/>
        <v>0.31514051999999992</v>
      </c>
      <c r="BP12" s="161">
        <f t="shared" si="100"/>
        <v>59.484848880000072</v>
      </c>
      <c r="BQ12" s="161">
        <f t="shared" si="100"/>
        <v>7.2287844800000585</v>
      </c>
      <c r="BR12" s="161">
        <f t="shared" si="100"/>
        <v>-31.6918741100001</v>
      </c>
      <c r="BS12" s="161">
        <f t="shared" si="100"/>
        <v>3.6790172500000153</v>
      </c>
      <c r="BT12" s="161">
        <f t="shared" si="100"/>
        <v>-29.979958040000042</v>
      </c>
      <c r="BU12" s="161">
        <f t="shared" si="100"/>
        <v>10.361572879999926</v>
      </c>
      <c r="BV12" s="161">
        <f t="shared" si="100"/>
        <v>4.5512605500002792</v>
      </c>
      <c r="BW12" s="161">
        <f t="shared" si="100"/>
        <v>-13.207563980000245</v>
      </c>
      <c r="BX12" s="161">
        <f t="shared" si="100"/>
        <v>-16.207495809999841</v>
      </c>
      <c r="BY12" s="161">
        <f t="shared" si="100"/>
        <v>-17.071446843267609</v>
      </c>
      <c r="BZ12" s="161">
        <f t="shared" si="100"/>
        <v>27.601147499999911</v>
      </c>
      <c r="CA12" s="161">
        <f t="shared" si="100"/>
        <v>-17.128874959999891</v>
      </c>
      <c r="CB12" s="161">
        <f t="shared" si="100"/>
        <v>1.566645379999926</v>
      </c>
      <c r="CC12" s="161">
        <f t="shared" si="100"/>
        <v>2.2900087599999637</v>
      </c>
      <c r="CD12" s="161">
        <f t="shared" si="100"/>
        <v>-18.929450908364117</v>
      </c>
      <c r="CE12" s="161">
        <f t="shared" si="100"/>
        <v>-17.646576508714361</v>
      </c>
      <c r="CF12" s="161">
        <f t="shared" si="100"/>
        <v>-4.0705472199998667</v>
      </c>
      <c r="CG12" s="161">
        <f t="shared" si="100"/>
        <v>-8.0410586300000872</v>
      </c>
      <c r="CH12" s="161">
        <f t="shared" si="100"/>
        <v>3.8690649500000731</v>
      </c>
      <c r="CI12" s="161">
        <f t="shared" si="100"/>
        <v>3.5276620099999718</v>
      </c>
      <c r="CJ12" s="161">
        <f t="shared" si="100"/>
        <v>-21.447004820000071</v>
      </c>
      <c r="CK12" s="161">
        <f t="shared" si="100"/>
        <v>-9.3803541599999107</v>
      </c>
      <c r="CL12" s="161">
        <f t="shared" si="100"/>
        <v>-6.8548849499999669</v>
      </c>
      <c r="CM12" s="161">
        <f t="shared" si="100"/>
        <v>-2.1698604300000852</v>
      </c>
      <c r="CN12" s="161">
        <f t="shared" si="100"/>
        <v>2.6422277300000587</v>
      </c>
      <c r="CO12" s="161">
        <f t="shared" si="100"/>
        <v>-22.381926450000151</v>
      </c>
      <c r="CP12" s="161">
        <f t="shared" si="100"/>
        <v>-1.8861050388604035</v>
      </c>
      <c r="CQ12" s="161">
        <f t="shared" si="100"/>
        <v>-10.546612320000019</v>
      </c>
      <c r="CR12" s="161">
        <f t="shared" si="100"/>
        <v>-34.811486898955877</v>
      </c>
      <c r="CS12" s="161">
        <f t="shared" si="100"/>
        <v>2.0546986999998786</v>
      </c>
      <c r="CT12" s="161">
        <f t="shared" si="100"/>
        <v>-8.7158787300000107</v>
      </c>
      <c r="CU12" s="161">
        <f t="shared" si="100"/>
        <v>-9.8853900399998338</v>
      </c>
      <c r="CV12" s="161">
        <f t="shared" si="100"/>
        <v>-1.7228221399998347</v>
      </c>
      <c r="CW12" s="161">
        <f t="shared" si="100"/>
        <v>-14.156524550000086</v>
      </c>
      <c r="CX12" s="161">
        <f t="shared" si="100"/>
        <v>-8.2239206999999865</v>
      </c>
      <c r="CY12" s="161">
        <f t="shared" si="100"/>
        <v>-8.0851885800000218</v>
      </c>
      <c r="CZ12" s="161">
        <f t="shared" si="100"/>
        <v>-5.5926432200000136</v>
      </c>
      <c r="DA12" s="161">
        <f t="shared" si="100"/>
        <v>-7.7061405599999695</v>
      </c>
      <c r="DB12" s="161">
        <f t="shared" si="100"/>
        <v>-10.09191116000007</v>
      </c>
      <c r="DC12" s="161">
        <f t="shared" si="100"/>
        <v>-26.280702689999998</v>
      </c>
      <c r="DD12" s="161">
        <f t="shared" si="100"/>
        <v>-5.9073145300000078</v>
      </c>
      <c r="DE12" s="161">
        <f t="shared" si="100"/>
        <v>-4.5526403900000787</v>
      </c>
      <c r="DF12" s="161">
        <f t="shared" si="100"/>
        <v>-9.1009826099998463</v>
      </c>
      <c r="DG12" s="161">
        <f t="shared" si="100"/>
        <v>-5.8780913800001144</v>
      </c>
      <c r="DH12" s="161">
        <f t="shared" si="100"/>
        <v>-8.8539061732431286</v>
      </c>
      <c r="DI12" s="161">
        <f t="shared" si="100"/>
        <v>-6.4929877216088698</v>
      </c>
      <c r="DJ12" s="161">
        <f t="shared" si="100"/>
        <v>-2.0732232683911889</v>
      </c>
      <c r="DK12" s="161">
        <f t="shared" si="100"/>
        <v>-26.056882558744292</v>
      </c>
      <c r="DL12" s="161">
        <f t="shared" si="100"/>
        <v>-6.0043045076912449</v>
      </c>
      <c r="DM12" s="161">
        <f t="shared" si="100"/>
        <v>-6.4642196316087848</v>
      </c>
      <c r="DN12" s="161">
        <f t="shared" si="100"/>
        <v>-8.7003610016089326</v>
      </c>
      <c r="DO12" s="161">
        <f t="shared" si="100"/>
        <v>-24.466913513696795</v>
      </c>
      <c r="DP12" s="161">
        <f t="shared" si="100"/>
        <v>-4.1205376675643706</v>
      </c>
      <c r="DQ12" s="161">
        <f t="shared" si="100"/>
        <v>-3.4332078356533273</v>
      </c>
      <c r="DR12" s="161">
        <f t="shared" si="100"/>
        <v>-5.818773311608993</v>
      </c>
      <c r="DS12" s="161">
        <f t="shared" ref="DS12:GE12" si="101">+DS13</f>
        <v>-4.1717662616088091</v>
      </c>
      <c r="DT12" s="161">
        <f t="shared" si="101"/>
        <v>-8.7309812416091184</v>
      </c>
      <c r="DU12" s="161">
        <f t="shared" si="101"/>
        <v>-4.6223467016088762</v>
      </c>
      <c r="DV12" s="161">
        <f t="shared" si="101"/>
        <v>-3.9207223916089333</v>
      </c>
      <c r="DW12" s="161">
        <f t="shared" si="101"/>
        <v>-2.1023932716087756</v>
      </c>
      <c r="DX12" s="161">
        <f t="shared" si="101"/>
        <v>-2.8024373516088517</v>
      </c>
      <c r="DY12" s="161">
        <f t="shared" si="101"/>
        <v>9.6161334883911422</v>
      </c>
      <c r="DZ12" s="161">
        <f t="shared" si="101"/>
        <v>-41.338900211122116</v>
      </c>
      <c r="EA12" s="161">
        <f t="shared" si="101"/>
        <v>3.6606331879042955</v>
      </c>
      <c r="EB12" s="161">
        <f t="shared" si="101"/>
        <v>-8.0195621716088681</v>
      </c>
      <c r="EC12" s="161">
        <f t="shared" si="101"/>
        <v>-2.618182961608909</v>
      </c>
      <c r="ED12" s="161">
        <f t="shared" si="101"/>
        <v>-2.2433080616087864</v>
      </c>
      <c r="EE12" s="161">
        <f t="shared" si="101"/>
        <v>1.4641592383911473</v>
      </c>
      <c r="EF12" s="161">
        <f t="shared" si="101"/>
        <v>9.2544999183910477</v>
      </c>
      <c r="EG12" s="161">
        <f t="shared" si="101"/>
        <v>13.698837088391087</v>
      </c>
      <c r="EH12" s="161">
        <f t="shared" si="101"/>
        <v>-1.777547151608843</v>
      </c>
      <c r="EI12" s="161">
        <f t="shared" si="101"/>
        <v>-1.0232309416088583</v>
      </c>
      <c r="EJ12" s="161">
        <f t="shared" si="101"/>
        <v>20.565506198391105</v>
      </c>
      <c r="EK12" s="161">
        <f t="shared" si="101"/>
        <v>-12.084378781608848</v>
      </c>
      <c r="EL12" s="161">
        <f t="shared" si="101"/>
        <v>22.185182958348662</v>
      </c>
      <c r="EM12" s="161">
        <f t="shared" si="101"/>
        <v>-8.8871091316090087</v>
      </c>
      <c r="EN12" s="161">
        <f t="shared" si="101"/>
        <v>470.75772215839129</v>
      </c>
      <c r="EO12" s="161">
        <f t="shared" si="101"/>
        <v>0.99274126839100063</v>
      </c>
      <c r="EP12" s="161">
        <f t="shared" si="101"/>
        <v>-3.5073148316089373</v>
      </c>
      <c r="EQ12" s="161">
        <f t="shared" si="101"/>
        <v>-5.3977924516088933</v>
      </c>
      <c r="ER12" s="161">
        <f t="shared" si="101"/>
        <v>-5.8560247916088883</v>
      </c>
      <c r="ES12" s="161">
        <f t="shared" si="101"/>
        <v>-3.3026709716089044</v>
      </c>
      <c r="ET12" s="161">
        <f t="shared" si="101"/>
        <v>69.831148228391157</v>
      </c>
      <c r="EU12" s="161">
        <f t="shared" si="101"/>
        <v>25.974693131609001</v>
      </c>
      <c r="EV12" s="161">
        <f t="shared" si="101"/>
        <v>3.250726729999883</v>
      </c>
      <c r="EW12" s="161">
        <f t="shared" si="101"/>
        <v>-15.527744030000008</v>
      </c>
      <c r="EX12" s="161">
        <f t="shared" si="101"/>
        <v>63.842430509999986</v>
      </c>
      <c r="EY12" s="161">
        <f t="shared" si="101"/>
        <v>-4.6548919900000101</v>
      </c>
      <c r="EZ12" s="161">
        <f t="shared" si="101"/>
        <v>-2.9483357099999239</v>
      </c>
      <c r="FA12" s="161">
        <f t="shared" si="101"/>
        <v>-6.0600053399999751</v>
      </c>
      <c r="FB12" s="161">
        <f t="shared" si="101"/>
        <v>-3.5251296100000218</v>
      </c>
      <c r="FC12" s="161">
        <f t="shared" si="101"/>
        <v>-13.485269580000022</v>
      </c>
      <c r="FD12" s="161">
        <f t="shared" si="101"/>
        <v>-5.6983851499999219</v>
      </c>
      <c r="FE12" s="161">
        <f t="shared" si="101"/>
        <v>-3.1013544300001286</v>
      </c>
      <c r="FF12" s="161">
        <f t="shared" si="101"/>
        <v>-3.5516530399999056</v>
      </c>
      <c r="FG12" s="161">
        <f t="shared" si="101"/>
        <v>-6.6068006300000661</v>
      </c>
      <c r="FH12" s="161">
        <f t="shared" si="101"/>
        <v>-3.2592630299999428</v>
      </c>
      <c r="FI12" s="161">
        <f t="shared" si="101"/>
        <v>-16.731461399999944</v>
      </c>
      <c r="FJ12" s="161">
        <f t="shared" si="101"/>
        <v>-5.4732032000000572</v>
      </c>
      <c r="FK12" s="161">
        <f t="shared" si="101"/>
        <v>-3.2437810299999796</v>
      </c>
      <c r="FL12" s="161">
        <f t="shared" si="101"/>
        <v>-2.2177004399999873</v>
      </c>
      <c r="FM12" s="161">
        <f t="shared" si="101"/>
        <v>-4.3354065700000319</v>
      </c>
      <c r="FN12" s="161">
        <f t="shared" si="101"/>
        <v>-2.2374982100000125</v>
      </c>
      <c r="FO12" s="161">
        <f t="shared" si="101"/>
        <v>14.717034000000012</v>
      </c>
      <c r="FP12" s="161">
        <f t="shared" si="101"/>
        <v>-6.9903128199999287</v>
      </c>
      <c r="FQ12" s="161">
        <f t="shared" si="101"/>
        <v>-2.1303841200000306</v>
      </c>
      <c r="FR12" s="161">
        <f t="shared" si="101"/>
        <v>-3.998547320000057</v>
      </c>
      <c r="FS12" s="161">
        <f t="shared" si="101"/>
        <v>13.820680190000019</v>
      </c>
      <c r="FT12" s="161">
        <f t="shared" si="101"/>
        <v>49.77524523999989</v>
      </c>
      <c r="FU12" s="161">
        <f t="shared" si="101"/>
        <v>-2.8630164100000002</v>
      </c>
      <c r="FV12" s="161">
        <f t="shared" si="101"/>
        <v>18.760609520000116</v>
      </c>
      <c r="FW12" s="161">
        <f t="shared" si="101"/>
        <v>23.744024119999949</v>
      </c>
      <c r="FX12" s="161">
        <f t="shared" si="101"/>
        <v>16.083153290000041</v>
      </c>
      <c r="FY12" s="161">
        <f t="shared" si="101"/>
        <v>15.222097719999852</v>
      </c>
      <c r="FZ12" s="161">
        <f t="shared" si="101"/>
        <v>11.013175739999951</v>
      </c>
      <c r="GA12" s="161">
        <f t="shared" si="101"/>
        <v>-30.249376339999799</v>
      </c>
      <c r="GB12" s="161">
        <f t="shared" si="101"/>
        <v>49.998599239999976</v>
      </c>
      <c r="GC12" s="161">
        <f t="shared" si="101"/>
        <v>29.571630369999866</v>
      </c>
      <c r="GD12" s="161">
        <f t="shared" si="101"/>
        <v>-4.0248551900000393</v>
      </c>
      <c r="GE12" s="161">
        <f t="shared" si="101"/>
        <v>-9.3096632899998895</v>
      </c>
      <c r="GF12" s="161">
        <f t="shared" ref="GF12:GH12" si="102">+GF13</f>
        <v>-21.320887460000108</v>
      </c>
      <c r="GG12" s="161">
        <f t="shared" si="102"/>
        <v>-16.574573099999839</v>
      </c>
      <c r="GH12" s="161">
        <f t="shared" si="102"/>
        <v>10.703928789999964</v>
      </c>
    </row>
    <row r="13" spans="1:190">
      <c r="B13" s="162">
        <v>121</v>
      </c>
      <c r="C13" s="163" t="s">
        <v>85</v>
      </c>
      <c r="D13" s="164">
        <f t="shared" ref="D13" si="103">+SUM(BG13:BR13)</f>
        <v>-105.3812868297583</v>
      </c>
      <c r="E13" s="164">
        <f t="shared" ref="E13" si="104">+SUM(BS13:CD13)</f>
        <v>-62.475138221631724</v>
      </c>
      <c r="F13" s="164">
        <f t="shared" ref="F13" si="105">+SUM(CE13:CP13)</f>
        <v>-83.83936351757481</v>
      </c>
      <c r="G13" s="164">
        <f t="shared" ref="G13" si="106">+SUM(CQ13:DB13)</f>
        <v>-117.48382019895585</v>
      </c>
      <c r="H13" s="164">
        <f t="shared" ref="H13" si="107">+SUM(DC13:DN13)</f>
        <v>-116.3656164628965</v>
      </c>
      <c r="I13" s="164">
        <f t="shared" ref="I13" si="108">+SUM(DO13:DZ13)</f>
        <v>-95.912846270907806</v>
      </c>
      <c r="J13" s="164">
        <f t="shared" ref="J13" si="109">+SUM(EA13:EL13)</f>
        <v>43.062608520164233</v>
      </c>
      <c r="K13" s="164">
        <f t="shared" ref="K13" si="110">+SUM(EM13:EX13)</f>
        <v>592.17080581873768</v>
      </c>
      <c r="L13" s="164">
        <f t="shared" si="92"/>
        <v>-75.095753109999919</v>
      </c>
      <c r="M13" s="164">
        <f t="shared" si="17"/>
        <v>69.05692203000001</v>
      </c>
      <c r="N13" s="164">
        <f t="shared" si="18"/>
        <v>74.857253889999924</v>
      </c>
      <c r="O13" s="164">
        <f t="shared" si="52"/>
        <v>-66.628348679999817</v>
      </c>
      <c r="P13" s="164">
        <f t="shared" si="53"/>
        <v>-88.965335859758653</v>
      </c>
      <c r="Q13" s="164">
        <f t="shared" si="54"/>
        <v>15.190638460000159</v>
      </c>
      <c r="R13" s="164">
        <f t="shared" si="55"/>
        <v>35.021759250000031</v>
      </c>
      <c r="S13" s="164">
        <f t="shared" si="56"/>
        <v>-15.939367910000101</v>
      </c>
      <c r="T13" s="164">
        <f t="shared" si="57"/>
        <v>-24.863799239999807</v>
      </c>
      <c r="U13" s="164">
        <f t="shared" si="58"/>
        <v>-6.5991743032675885</v>
      </c>
      <c r="V13" s="164">
        <f t="shared" si="59"/>
        <v>-15.072796768364228</v>
      </c>
      <c r="W13" s="164">
        <f t="shared" si="60"/>
        <v>-29.758182358714315</v>
      </c>
      <c r="X13" s="164">
        <f t="shared" si="61"/>
        <v>-14.050277860000026</v>
      </c>
      <c r="Y13" s="164">
        <f t="shared" si="62"/>
        <v>-18.405099539999963</v>
      </c>
      <c r="Z13" s="164">
        <f t="shared" si="63"/>
        <v>-21.625803758860496</v>
      </c>
      <c r="AA13" s="164">
        <f t="shared" si="64"/>
        <v>-43.303400518956025</v>
      </c>
      <c r="AB13" s="164">
        <f t="shared" si="65"/>
        <v>-20.324090909999679</v>
      </c>
      <c r="AC13" s="164">
        <f t="shared" si="66"/>
        <v>-30.465633830000094</v>
      </c>
      <c r="AD13" s="164">
        <f t="shared" si="67"/>
        <v>-23.390694940000053</v>
      </c>
      <c r="AE13" s="164">
        <f t="shared" si="68"/>
        <v>-36.740657610000085</v>
      </c>
      <c r="AF13" s="164">
        <f t="shared" si="69"/>
        <v>-23.832980163243089</v>
      </c>
      <c r="AG13" s="164">
        <f t="shared" si="70"/>
        <v>-34.62309354874435</v>
      </c>
      <c r="AH13" s="164">
        <f t="shared" si="71"/>
        <v>-21.168885140908962</v>
      </c>
      <c r="AI13" s="164">
        <f t="shared" si="72"/>
        <v>-32.020659016914493</v>
      </c>
      <c r="AJ13" s="164">
        <f t="shared" si="73"/>
        <v>-18.721520814826921</v>
      </c>
      <c r="AK13" s="164">
        <f t="shared" si="74"/>
        <v>-10.645462364826585</v>
      </c>
      <c r="AL13" s="164">
        <f t="shared" si="75"/>
        <v>-34.525204074339825</v>
      </c>
      <c r="AM13" s="164">
        <f t="shared" si="76"/>
        <v>-6.9771119453134816</v>
      </c>
      <c r="AN13" s="164">
        <f t="shared" si="77"/>
        <v>8.4753510951734086</v>
      </c>
      <c r="AO13" s="164">
        <f t="shared" si="78"/>
        <v>10.898058995173386</v>
      </c>
      <c r="AP13" s="164">
        <f t="shared" si="79"/>
        <v>30.666310375130919</v>
      </c>
      <c r="AQ13" s="164">
        <f t="shared" si="80"/>
        <v>462.86335429517328</v>
      </c>
      <c r="AR13" s="164">
        <f t="shared" si="81"/>
        <v>-14.761132074826719</v>
      </c>
      <c r="AS13" s="164">
        <f t="shared" si="82"/>
        <v>92.503170388391254</v>
      </c>
      <c r="AT13" s="164">
        <f t="shared" si="83"/>
        <v>51.565413209999861</v>
      </c>
      <c r="AU13" s="164">
        <f t="shared" si="93"/>
        <v>-13.663233039999909</v>
      </c>
      <c r="AV13" s="164">
        <f t="shared" si="94"/>
        <v>-22.708784339999966</v>
      </c>
      <c r="AW13" s="164">
        <f t="shared" si="95"/>
        <v>-13.2598081000001</v>
      </c>
      <c r="AX13" s="164">
        <f t="shared" si="96"/>
        <v>-25.463927629999944</v>
      </c>
      <c r="AY13" s="164">
        <f t="shared" si="97"/>
        <v>-9.7968880399999989</v>
      </c>
      <c r="AZ13" s="164">
        <f t="shared" si="98"/>
        <v>5.4892229700000712</v>
      </c>
      <c r="BA13" s="164">
        <f t="shared" si="25"/>
        <v>7.6917487499999311</v>
      </c>
      <c r="BB13" s="164">
        <f t="shared" si="26"/>
        <v>65.672838350000006</v>
      </c>
      <c r="BC13" s="165">
        <f t="shared" si="27"/>
        <v>55.049275129999842</v>
      </c>
      <c r="BD13" s="164">
        <f t="shared" si="28"/>
        <v>30.762398640000129</v>
      </c>
      <c r="BE13" s="164">
        <f t="shared" si="29"/>
        <v>16.237111889999937</v>
      </c>
      <c r="BF13" s="164">
        <f t="shared" si="30"/>
        <v>-27.191531769999983</v>
      </c>
      <c r="BG13" s="165">
        <f>+[1]SPNF!R100</f>
        <v>-22.489844709999716</v>
      </c>
      <c r="BH13" s="165">
        <f>+[1]SPNF!S100</f>
        <v>-19.553570150000041</v>
      </c>
      <c r="BI13" s="165">
        <f>+[1]SPNF!T100</f>
        <v>-24.58493382000006</v>
      </c>
      <c r="BJ13" s="165">
        <f>+[1]SPNF!U100</f>
        <v>3.0685695899999033</v>
      </c>
      <c r="BK13" s="165">
        <f>+[1]SPNF!V100</f>
        <v>-102.34080864999999</v>
      </c>
      <c r="BL13" s="165">
        <f>+[1]SPNF!W100</f>
        <v>10.306903200241436</v>
      </c>
      <c r="BM13" s="165">
        <f>+[1]SPNF!X100</f>
        <v>23.119896940000203</v>
      </c>
      <c r="BN13" s="165">
        <f>+[1]SPNF!Y100</f>
        <v>-8.244399000000044</v>
      </c>
      <c r="BO13" s="165">
        <f>+[1]SPNF!Z100</f>
        <v>0.31514051999999992</v>
      </c>
      <c r="BP13" s="165">
        <f>+[1]SPNF!AA100</f>
        <v>59.484848880000072</v>
      </c>
      <c r="BQ13" s="165">
        <f>+[1]SPNF!AB100</f>
        <v>7.2287844800000585</v>
      </c>
      <c r="BR13" s="165">
        <f>+[1]SPNF!AC100</f>
        <v>-31.6918741100001</v>
      </c>
      <c r="BS13" s="165">
        <f>+[1]SPNF!AD100</f>
        <v>3.6790172500000153</v>
      </c>
      <c r="BT13" s="165">
        <f>+[1]SPNF!AE100</f>
        <v>-29.979958040000042</v>
      </c>
      <c r="BU13" s="165">
        <f>+[1]SPNF!AF100</f>
        <v>10.361572879999926</v>
      </c>
      <c r="BV13" s="165">
        <f>+[1]SPNF!AG100</f>
        <v>4.5512605500002792</v>
      </c>
      <c r="BW13" s="165">
        <f>+[1]SPNF!AH100</f>
        <v>-13.207563980000245</v>
      </c>
      <c r="BX13" s="165">
        <f>+[1]SPNF!AI100</f>
        <v>-16.207495809999841</v>
      </c>
      <c r="BY13" s="165">
        <f>+[1]SPNF!AJ100</f>
        <v>-17.071446843267609</v>
      </c>
      <c r="BZ13" s="165">
        <f>+[1]SPNF!AK100</f>
        <v>27.601147499999911</v>
      </c>
      <c r="CA13" s="165">
        <f>+[1]SPNF!AL100</f>
        <v>-17.128874959999891</v>
      </c>
      <c r="CB13" s="165">
        <f>+[1]SPNF!AM100</f>
        <v>1.566645379999926</v>
      </c>
      <c r="CC13" s="165">
        <f>+[1]SPNF!AN100</f>
        <v>2.2900087599999637</v>
      </c>
      <c r="CD13" s="165">
        <f>+[1]SPNF!AO100</f>
        <v>-18.929450908364117</v>
      </c>
      <c r="CE13" s="165">
        <f>+[1]SPNF!AP100</f>
        <v>-17.646576508714361</v>
      </c>
      <c r="CF13" s="165">
        <f>+[1]SPNF!AQ100</f>
        <v>-4.0705472199998667</v>
      </c>
      <c r="CG13" s="165">
        <f>+[1]SPNF!AR100</f>
        <v>-8.0410586300000872</v>
      </c>
      <c r="CH13" s="165">
        <f>+[1]SPNF!AS100</f>
        <v>3.8690649500000731</v>
      </c>
      <c r="CI13" s="165">
        <f>+[1]SPNF!AT100</f>
        <v>3.5276620099999718</v>
      </c>
      <c r="CJ13" s="165">
        <f>+[1]SPNF!AU100</f>
        <v>-21.447004820000071</v>
      </c>
      <c r="CK13" s="165">
        <f>+[1]SPNF!AV100</f>
        <v>-9.3803541599999107</v>
      </c>
      <c r="CL13" s="165">
        <f>+[1]SPNF!AW100</f>
        <v>-6.8548849499999669</v>
      </c>
      <c r="CM13" s="165">
        <f>+[1]SPNF!AX100</f>
        <v>-2.1698604300000852</v>
      </c>
      <c r="CN13" s="165">
        <f>+[1]SPNF!AY100</f>
        <v>2.6422277300000587</v>
      </c>
      <c r="CO13" s="165">
        <f>+[1]SPNF!AZ100</f>
        <v>-22.381926450000151</v>
      </c>
      <c r="CP13" s="165">
        <f>+[1]SPNF!BA100</f>
        <v>-1.8861050388604035</v>
      </c>
      <c r="CQ13" s="165">
        <f>+[1]SPNF!BB100</f>
        <v>-10.546612320000019</v>
      </c>
      <c r="CR13" s="165">
        <f>+[1]SPNF!BC100</f>
        <v>-34.811486898955877</v>
      </c>
      <c r="CS13" s="165">
        <f>+[1]SPNF!BD100</f>
        <v>2.0546986999998786</v>
      </c>
      <c r="CT13" s="165">
        <f>+[1]SPNF!BE100</f>
        <v>-8.7158787300000107</v>
      </c>
      <c r="CU13" s="165">
        <f>+[1]SPNF!BF100</f>
        <v>-9.8853900399998338</v>
      </c>
      <c r="CV13" s="165">
        <f>+[1]SPNF!BG100</f>
        <v>-1.7228221399998347</v>
      </c>
      <c r="CW13" s="165">
        <f>+[1]SPNF!BH100</f>
        <v>-14.156524550000086</v>
      </c>
      <c r="CX13" s="165">
        <f>+[1]SPNF!BI100</f>
        <v>-8.2239206999999865</v>
      </c>
      <c r="CY13" s="165">
        <f>+[1]SPNF!BJ100</f>
        <v>-8.0851885800000218</v>
      </c>
      <c r="CZ13" s="165">
        <f>+[1]SPNF!BK100</f>
        <v>-5.5926432200000136</v>
      </c>
      <c r="DA13" s="165">
        <f>+[1]SPNF!BL100</f>
        <v>-7.7061405599999695</v>
      </c>
      <c r="DB13" s="165">
        <f>+[1]SPNF!BM100</f>
        <v>-10.09191116000007</v>
      </c>
      <c r="DC13" s="165">
        <f>+[1]SPNF!BN100</f>
        <v>-26.280702689999998</v>
      </c>
      <c r="DD13" s="165">
        <f>+[1]SPNF!BO100</f>
        <v>-5.9073145300000078</v>
      </c>
      <c r="DE13" s="165">
        <f>+[1]SPNF!BP100</f>
        <v>-4.5526403900000787</v>
      </c>
      <c r="DF13" s="165">
        <f>+[1]SPNF!BQ100</f>
        <v>-9.1009826099998463</v>
      </c>
      <c r="DG13" s="165">
        <f>+[1]SPNF!BR100</f>
        <v>-5.8780913800001144</v>
      </c>
      <c r="DH13" s="165">
        <f>+[1]SPNF!BS100</f>
        <v>-8.8539061732431286</v>
      </c>
      <c r="DI13" s="165">
        <f>+[1]SPNF!BT100</f>
        <v>-6.4929877216088698</v>
      </c>
      <c r="DJ13" s="165">
        <f>+[1]SPNF!BU100</f>
        <v>-2.0732232683911889</v>
      </c>
      <c r="DK13" s="165">
        <f>+[1]SPNF!BV100</f>
        <v>-26.056882558744292</v>
      </c>
      <c r="DL13" s="165">
        <f>+[1]SPNF!BW100</f>
        <v>-6.0043045076912449</v>
      </c>
      <c r="DM13" s="165">
        <f>+[1]SPNF!BX100</f>
        <v>-6.4642196316087848</v>
      </c>
      <c r="DN13" s="165">
        <f>+[1]SPNF!BY100</f>
        <v>-8.7003610016089326</v>
      </c>
      <c r="DO13" s="165">
        <f>+[1]SPNF!BZ100</f>
        <v>-24.466913513696795</v>
      </c>
      <c r="DP13" s="165">
        <f>+[1]SPNF!CA100</f>
        <v>-4.1205376675643706</v>
      </c>
      <c r="DQ13" s="165">
        <f>+[1]SPNF!CB100</f>
        <v>-3.4332078356533273</v>
      </c>
      <c r="DR13" s="165">
        <f>+[1]SPNF!CC100</f>
        <v>-5.818773311608993</v>
      </c>
      <c r="DS13" s="165">
        <f>+[1]SPNF!CD100</f>
        <v>-4.1717662616088091</v>
      </c>
      <c r="DT13" s="165">
        <f>+[1]SPNF!CE100</f>
        <v>-8.7309812416091184</v>
      </c>
      <c r="DU13" s="165">
        <f>+[1]SPNF!CF100</f>
        <v>-4.6223467016088762</v>
      </c>
      <c r="DV13" s="165">
        <f>+[1]SPNF!CG100</f>
        <v>-3.9207223916089333</v>
      </c>
      <c r="DW13" s="165">
        <f>+[1]SPNF!CH100</f>
        <v>-2.1023932716087756</v>
      </c>
      <c r="DX13" s="165">
        <f>+[1]SPNF!CI100</f>
        <v>-2.8024373516088517</v>
      </c>
      <c r="DY13" s="165">
        <f>+[1]SPNF!CJ100</f>
        <v>9.6161334883911422</v>
      </c>
      <c r="DZ13" s="165">
        <f>+[1]SPNF!CK100</f>
        <v>-41.338900211122116</v>
      </c>
      <c r="EA13" s="165">
        <f>+[1]SPNF!CL100</f>
        <v>3.6606331879042955</v>
      </c>
      <c r="EB13" s="165">
        <f>+[1]SPNF!CM100</f>
        <v>-8.0195621716088681</v>
      </c>
      <c r="EC13" s="165">
        <f>+[1]SPNF!CN100</f>
        <v>-2.618182961608909</v>
      </c>
      <c r="ED13" s="165">
        <f>+[1]SPNF!CO100</f>
        <v>-2.2433080616087864</v>
      </c>
      <c r="EE13" s="165">
        <f>+[1]SPNF!CP100</f>
        <v>1.4641592383911473</v>
      </c>
      <c r="EF13" s="165">
        <f>+[1]SPNF!CQ100</f>
        <v>9.2544999183910477</v>
      </c>
      <c r="EG13" s="165">
        <f>+[1]SPNF!CR100</f>
        <v>13.698837088391087</v>
      </c>
      <c r="EH13" s="165">
        <f>+[1]SPNF!CS100</f>
        <v>-1.777547151608843</v>
      </c>
      <c r="EI13" s="165">
        <f>+[1]SPNF!CT100</f>
        <v>-1.0232309416088583</v>
      </c>
      <c r="EJ13" s="165">
        <f>+[1]SPNF!CU100</f>
        <v>20.565506198391105</v>
      </c>
      <c r="EK13" s="165">
        <f>+[1]SPNF!CV100</f>
        <v>-12.084378781608848</v>
      </c>
      <c r="EL13" s="165">
        <f>+[1]SPNF!CW100</f>
        <v>22.185182958348662</v>
      </c>
      <c r="EM13" s="165">
        <f>+[1]SPNF!CX100</f>
        <v>-8.8871091316090087</v>
      </c>
      <c r="EN13" s="165">
        <f>+[1]SPNF!CY100</f>
        <v>470.75772215839129</v>
      </c>
      <c r="EO13" s="165">
        <f>+[1]SPNF!CZ100</f>
        <v>0.99274126839100063</v>
      </c>
      <c r="EP13" s="165">
        <f>+[1]SPNF!DA100</f>
        <v>-3.5073148316089373</v>
      </c>
      <c r="EQ13" s="165">
        <f>+[1]SPNF!DB100</f>
        <v>-5.3977924516088933</v>
      </c>
      <c r="ER13" s="165">
        <f>+[1]SPNF!DC100</f>
        <v>-5.8560247916088883</v>
      </c>
      <c r="ES13" s="165">
        <f>+[1]SPNF!DD100</f>
        <v>-3.3026709716089044</v>
      </c>
      <c r="ET13" s="165">
        <f>+[1]SPNF!DE100</f>
        <v>69.831148228391157</v>
      </c>
      <c r="EU13" s="165">
        <f>+[1]SPNF!DF100</f>
        <v>25.974693131609001</v>
      </c>
      <c r="EV13" s="165">
        <f>+[1]SPNF!DG100</f>
        <v>3.250726729999883</v>
      </c>
      <c r="EW13" s="165">
        <f>+[1]SPNF!DH100</f>
        <v>-15.527744030000008</v>
      </c>
      <c r="EX13" s="165">
        <f>+[1]SPNF!DI100</f>
        <v>63.842430509999986</v>
      </c>
      <c r="EY13" s="165">
        <f>+[1]SPNF!DJ100</f>
        <v>-4.6548919900000101</v>
      </c>
      <c r="EZ13" s="165">
        <f>+[1]SPNF!DK100</f>
        <v>-2.9483357099999239</v>
      </c>
      <c r="FA13" s="165">
        <f>+[1]SPNF!DL100</f>
        <v>-6.0600053399999751</v>
      </c>
      <c r="FB13" s="165">
        <f>+[1]SPNF!DM100</f>
        <v>-3.5251296100000218</v>
      </c>
      <c r="FC13" s="165">
        <f>+[1]SPNF!DN100</f>
        <v>-13.485269580000022</v>
      </c>
      <c r="FD13" s="165">
        <f>+[1]SPNF!DO100</f>
        <v>-5.6983851499999219</v>
      </c>
      <c r="FE13" s="165">
        <f>+[1]SPNF!DP100</f>
        <v>-3.1013544300001286</v>
      </c>
      <c r="FF13" s="165">
        <f>+[1]SPNF!DQ100</f>
        <v>-3.5516530399999056</v>
      </c>
      <c r="FG13" s="165">
        <f>+[1]SPNF!DR100</f>
        <v>-6.6068006300000661</v>
      </c>
      <c r="FH13" s="165">
        <f>+[1]SPNF!DS100</f>
        <v>-3.2592630299999428</v>
      </c>
      <c r="FI13" s="165">
        <f>+[1]SPNF!DT100</f>
        <v>-16.731461399999944</v>
      </c>
      <c r="FJ13" s="165">
        <f>+[1]SPNF!DU100</f>
        <v>-5.4732032000000572</v>
      </c>
      <c r="FK13" s="165">
        <f>+[1]SPNF!DV100</f>
        <v>-3.2437810299999796</v>
      </c>
      <c r="FL13" s="165">
        <f>+[1]SPNF!DW100</f>
        <v>-2.2177004399999873</v>
      </c>
      <c r="FM13" s="165">
        <f>+[1]SPNF!DX100</f>
        <v>-4.3354065700000319</v>
      </c>
      <c r="FN13" s="165">
        <f>+[1]SPNF!DY100</f>
        <v>-2.2374982100000125</v>
      </c>
      <c r="FO13" s="165">
        <f>+[1]SPNF!DZ100</f>
        <v>14.717034000000012</v>
      </c>
      <c r="FP13" s="165">
        <f>+[1]SPNF!EA100</f>
        <v>-6.9903128199999287</v>
      </c>
      <c r="FQ13" s="165">
        <f>+[1]SPNF!EB100</f>
        <v>-2.1303841200000306</v>
      </c>
      <c r="FR13" s="165">
        <f>+[1]SPNF!EC100</f>
        <v>-3.998547320000057</v>
      </c>
      <c r="FS13" s="165">
        <f>+[1]SPNF!ED100</f>
        <v>13.820680190000019</v>
      </c>
      <c r="FT13" s="165">
        <f>+[1]SPNF!EE100</f>
        <v>49.77524523999989</v>
      </c>
      <c r="FU13" s="165">
        <f>+[1]SPNF!EF100</f>
        <v>-2.8630164100000002</v>
      </c>
      <c r="FV13" s="165">
        <f>+[1]SPNF!EG100</f>
        <v>18.760609520000116</v>
      </c>
      <c r="FW13" s="165">
        <f>+[1]SPNF!EH100</f>
        <v>23.744024119999949</v>
      </c>
      <c r="FX13" s="165">
        <f>+[1]SPNF!EI100</f>
        <v>16.083153290000041</v>
      </c>
      <c r="FY13" s="165">
        <f>+[1]SPNF!EJ100</f>
        <v>15.222097719999852</v>
      </c>
      <c r="FZ13" s="165">
        <f>+[1]SPNF!EK100</f>
        <v>11.013175739999951</v>
      </c>
      <c r="GA13" s="165">
        <f>+[1]SPNF!EL100</f>
        <v>-30.249376339999799</v>
      </c>
      <c r="GB13" s="165">
        <f>+[1]SPNF!EM100</f>
        <v>49.998599239999976</v>
      </c>
      <c r="GC13" s="165">
        <f>+[1]SPNF!EN100</f>
        <v>29.571630369999866</v>
      </c>
      <c r="GD13" s="165">
        <f>+[1]SPNF!EO100</f>
        <v>-4.0248551900000393</v>
      </c>
      <c r="GE13" s="165">
        <f>+[1]SPNF!EP100</f>
        <v>-9.3096632899998895</v>
      </c>
      <c r="GF13" s="165">
        <f>+[1]SPNF!EQ100</f>
        <v>-21.320887460000108</v>
      </c>
      <c r="GG13" s="165">
        <f>+[1]SPNF!ER100</f>
        <v>-16.574573099999839</v>
      </c>
      <c r="GH13" s="165">
        <f>+[1]SPNF!ES100</f>
        <v>10.703928789999964</v>
      </c>
    </row>
    <row r="14" spans="1:190" s="76" customFormat="1">
      <c r="B14" s="166">
        <v>13</v>
      </c>
      <c r="C14" s="166" t="s">
        <v>82</v>
      </c>
      <c r="D14" s="160">
        <f t="shared" ref="D14" si="111">+SUM(BG14:BR14)</f>
        <v>1895.2228738759968</v>
      </c>
      <c r="E14" s="160">
        <f t="shared" ref="E14" si="112">+SUM(BS14:CD14)</f>
        <v>1431.8305951540024</v>
      </c>
      <c r="F14" s="160">
        <f t="shared" ref="F14" si="113">+SUM(CE14:CP14)</f>
        <v>1377.1381921600005</v>
      </c>
      <c r="G14" s="160">
        <f t="shared" ref="G14" si="114">+SUM(CQ14:DB14)</f>
        <v>664.77320854000027</v>
      </c>
      <c r="H14" s="160">
        <f t="shared" ref="H14" si="115">+SUM(DC14:DN14)</f>
        <v>852.83097105000161</v>
      </c>
      <c r="I14" s="160">
        <f t="shared" ref="I14" si="116">+SUM(DO14:DZ14)</f>
        <v>630.93617597999764</v>
      </c>
      <c r="J14" s="160">
        <f t="shared" ref="J14" si="117">+SUM(EA14:EL14)</f>
        <v>652.72878685000069</v>
      </c>
      <c r="K14" s="160">
        <f t="shared" ref="K14" si="118">+SUM(EM14:EX14)</f>
        <v>73.550426069998139</v>
      </c>
      <c r="L14" s="160">
        <f t="shared" si="92"/>
        <v>66.586826540002221</v>
      </c>
      <c r="M14" s="160">
        <f t="shared" si="17"/>
        <v>614.72873937999975</v>
      </c>
      <c r="N14" s="160">
        <f t="shared" si="18"/>
        <v>464.85855193999851</v>
      </c>
      <c r="O14" s="160">
        <f t="shared" si="52"/>
        <v>921.61340149999978</v>
      </c>
      <c r="P14" s="160">
        <f t="shared" si="53"/>
        <v>316.55609732999983</v>
      </c>
      <c r="Q14" s="160">
        <f t="shared" si="54"/>
        <v>362.94829642999866</v>
      </c>
      <c r="R14" s="160">
        <f t="shared" si="55"/>
        <v>294.10507861599854</v>
      </c>
      <c r="S14" s="160">
        <f t="shared" si="56"/>
        <v>315.92539473999932</v>
      </c>
      <c r="T14" s="160">
        <f t="shared" si="57"/>
        <v>294.69737105999957</v>
      </c>
      <c r="U14" s="160">
        <f t="shared" si="58"/>
        <v>463.92544087999886</v>
      </c>
      <c r="V14" s="160">
        <f t="shared" si="59"/>
        <v>357.28238847400462</v>
      </c>
      <c r="W14" s="160">
        <f t="shared" si="60"/>
        <v>316.77337092000016</v>
      </c>
      <c r="X14" s="160">
        <f t="shared" si="61"/>
        <v>346.56589702000019</v>
      </c>
      <c r="Y14" s="160">
        <f t="shared" si="62"/>
        <v>377.51563426999928</v>
      </c>
      <c r="Z14" s="160">
        <f t="shared" si="63"/>
        <v>336.28328995000084</v>
      </c>
      <c r="AA14" s="160">
        <f t="shared" si="64"/>
        <v>237.42047495000043</v>
      </c>
      <c r="AB14" s="160">
        <f t="shared" si="65"/>
        <v>90.616855959999157</v>
      </c>
      <c r="AC14" s="160">
        <f t="shared" si="66"/>
        <v>186.96724983000058</v>
      </c>
      <c r="AD14" s="160">
        <f t="shared" si="67"/>
        <v>149.7686278000001</v>
      </c>
      <c r="AE14" s="160">
        <f t="shared" si="68"/>
        <v>203.06895068999984</v>
      </c>
      <c r="AF14" s="160">
        <f t="shared" si="69"/>
        <v>238.78662511999937</v>
      </c>
      <c r="AG14" s="160">
        <f t="shared" si="70"/>
        <v>254.49155302000145</v>
      </c>
      <c r="AH14" s="160">
        <f t="shared" si="71"/>
        <v>156.48384222000095</v>
      </c>
      <c r="AI14" s="160">
        <f t="shared" si="72"/>
        <v>129.97000601999753</v>
      </c>
      <c r="AJ14" s="160">
        <f t="shared" si="73"/>
        <v>180.89407587000096</v>
      </c>
      <c r="AK14" s="160">
        <f t="shared" si="74"/>
        <v>204.15560021999954</v>
      </c>
      <c r="AL14" s="160">
        <f t="shared" si="75"/>
        <v>115.91649386999961</v>
      </c>
      <c r="AM14" s="160">
        <f t="shared" si="76"/>
        <v>92.319213139999192</v>
      </c>
      <c r="AN14" s="160">
        <f t="shared" si="77"/>
        <v>214.73365580000245</v>
      </c>
      <c r="AO14" s="160">
        <f t="shared" si="78"/>
        <v>187.69204007999724</v>
      </c>
      <c r="AP14" s="160">
        <f t="shared" si="79"/>
        <v>157.9838778300018</v>
      </c>
      <c r="AQ14" s="160">
        <f t="shared" si="80"/>
        <v>113.60333226999865</v>
      </c>
      <c r="AR14" s="160">
        <f t="shared" si="81"/>
        <v>-83.428532179998001</v>
      </c>
      <c r="AS14" s="160">
        <f t="shared" si="82"/>
        <v>96.081357089999074</v>
      </c>
      <c r="AT14" s="160">
        <f t="shared" si="83"/>
        <v>-52.70573111000158</v>
      </c>
      <c r="AU14" s="160">
        <f t="shared" si="93"/>
        <v>-95.07759151999926</v>
      </c>
      <c r="AV14" s="160">
        <f t="shared" si="94"/>
        <v>97.700556310002867</v>
      </c>
      <c r="AW14" s="160">
        <f t="shared" si="95"/>
        <v>27.456989339998472</v>
      </c>
      <c r="AX14" s="160">
        <f t="shared" si="96"/>
        <v>36.506872410000142</v>
      </c>
      <c r="AY14" s="160">
        <f t="shared" si="97"/>
        <v>242.65316465999967</v>
      </c>
      <c r="AZ14" s="160">
        <f t="shared" si="98"/>
        <v>252.04029056000036</v>
      </c>
      <c r="BA14" s="160">
        <f t="shared" si="25"/>
        <v>157.68055807999917</v>
      </c>
      <c r="BB14" s="160">
        <f t="shared" si="26"/>
        <v>-37.645273919999454</v>
      </c>
      <c r="BC14" s="161">
        <f t="shared" si="27"/>
        <v>102.11416963000011</v>
      </c>
      <c r="BD14" s="160">
        <f t="shared" si="28"/>
        <v>174.04936991999966</v>
      </c>
      <c r="BE14" s="160">
        <f t="shared" si="29"/>
        <v>126.56945753999935</v>
      </c>
      <c r="BF14" s="160">
        <f t="shared" si="30"/>
        <v>62.125554849999389</v>
      </c>
      <c r="BG14" s="161">
        <f>+[1]SPNF!R106</f>
        <v>111.32016081999973</v>
      </c>
      <c r="BH14" s="161">
        <f>+[1]SPNF!S106</f>
        <v>92.779759820000436</v>
      </c>
      <c r="BI14" s="161">
        <f>+[1]SPNF!T106</f>
        <v>717.51348085999962</v>
      </c>
      <c r="BJ14" s="161">
        <f>+[1]SPNF!U106</f>
        <v>104.8277568200001</v>
      </c>
      <c r="BK14" s="161">
        <f>+[1]SPNF!V106</f>
        <v>104.18694761999996</v>
      </c>
      <c r="BL14" s="161">
        <f>+[1]SPNF!W106</f>
        <v>107.54139288999977</v>
      </c>
      <c r="BM14" s="161">
        <f>+[1]SPNF!X106</f>
        <v>111.79811867999979</v>
      </c>
      <c r="BN14" s="161">
        <f>+[1]SPNF!Y106</f>
        <v>127.79613431999951</v>
      </c>
      <c r="BO14" s="161">
        <f>+[1]SPNF!Z106</f>
        <v>123.35404342999936</v>
      </c>
      <c r="BP14" s="161">
        <f>+[1]SPNF!AA106</f>
        <v>114.87539266000022</v>
      </c>
      <c r="BQ14" s="161">
        <f>+[1]SPNF!AB106</f>
        <v>127.35187197000141</v>
      </c>
      <c r="BR14" s="161">
        <f>+[1]SPNF!AC106</f>
        <v>51.877813985996909</v>
      </c>
      <c r="BS14" s="161">
        <f>+[1]SPNF!AD106</f>
        <v>136.13572512000064</v>
      </c>
      <c r="BT14" s="161">
        <f>+[1]SPNF!AE106</f>
        <v>67.958284849999472</v>
      </c>
      <c r="BU14" s="161">
        <f>+[1]SPNF!AF106</f>
        <v>111.8313847699992</v>
      </c>
      <c r="BV14" s="161">
        <f>+[1]SPNF!AG106</f>
        <v>87.62134340400371</v>
      </c>
      <c r="BW14" s="161">
        <f>+[1]SPNF!AH106</f>
        <v>99.024925860000621</v>
      </c>
      <c r="BX14" s="161">
        <f>+[1]SPNF!AI106</f>
        <v>108.05110179599524</v>
      </c>
      <c r="BY14" s="161">
        <f>+[1]SPNF!AJ106</f>
        <v>165.61096565999924</v>
      </c>
      <c r="BZ14" s="161">
        <f>+[1]SPNF!AK106</f>
        <v>141.57581192000271</v>
      </c>
      <c r="CA14" s="161">
        <f>+[1]SPNF!AL106</f>
        <v>156.73866329999692</v>
      </c>
      <c r="CB14" s="161">
        <f>+[1]SPNF!AM106</f>
        <v>134.65914576999785</v>
      </c>
      <c r="CC14" s="161">
        <f>+[1]SPNF!AN106</f>
        <v>122.40633827000329</v>
      </c>
      <c r="CD14" s="161">
        <f>+[1]SPNF!AO106</f>
        <v>100.21690443400348</v>
      </c>
      <c r="CE14" s="161">
        <f>+[1]SPNF!AP106</f>
        <v>106.8031767600005</v>
      </c>
      <c r="CF14" s="161">
        <f>+[1]SPNF!AQ106</f>
        <v>77.688977890005845</v>
      </c>
      <c r="CG14" s="161">
        <f>+[1]SPNF!AR106</f>
        <v>132.28121626999382</v>
      </c>
      <c r="CH14" s="161">
        <f>+[1]SPNF!AS106</f>
        <v>109.82978745000037</v>
      </c>
      <c r="CI14" s="161">
        <f>+[1]SPNF!AT106</f>
        <v>103.08027514000059</v>
      </c>
      <c r="CJ14" s="161">
        <f>+[1]SPNF!AU106</f>
        <v>133.65583442999923</v>
      </c>
      <c r="CK14" s="161">
        <f>+[1]SPNF!AV106</f>
        <v>146.18717954000022</v>
      </c>
      <c r="CL14" s="161">
        <f>+[1]SPNF!AW106</f>
        <v>110.64855456000078</v>
      </c>
      <c r="CM14" s="161">
        <f>+[1]SPNF!AX106</f>
        <v>120.67990016999829</v>
      </c>
      <c r="CN14" s="161">
        <f>+[1]SPNF!AY106</f>
        <v>124.33566390000124</v>
      </c>
      <c r="CO14" s="161">
        <f>+[1]SPNF!AZ106</f>
        <v>101.53942009999992</v>
      </c>
      <c r="CP14" s="161">
        <f>+[1]SPNF!BA106</f>
        <v>110.40820594999968</v>
      </c>
      <c r="CQ14" s="161">
        <f>+[1]SPNF!BB106</f>
        <v>87.126784320001207</v>
      </c>
      <c r="CR14" s="161">
        <f>+[1]SPNF!BC106</f>
        <v>95.76088344999971</v>
      </c>
      <c r="CS14" s="161">
        <f>+[1]SPNF!BD106</f>
        <v>54.532807179999509</v>
      </c>
      <c r="CT14" s="161">
        <f>+[1]SPNF!BE106</f>
        <v>17.265761689999636</v>
      </c>
      <c r="CU14" s="161">
        <f>+[1]SPNF!BF106</f>
        <v>59.264760259995455</v>
      </c>
      <c r="CV14" s="161">
        <f>+[1]SPNF!BG106</f>
        <v>14.086334010004066</v>
      </c>
      <c r="CW14" s="161">
        <f>+[1]SPNF!BH106</f>
        <v>74.557371419998162</v>
      </c>
      <c r="CX14" s="161">
        <f>+[1]SPNF!BI106</f>
        <v>48.914831540001614</v>
      </c>
      <c r="CY14" s="161">
        <f>+[1]SPNF!BJ106</f>
        <v>63.495046870000806</v>
      </c>
      <c r="CZ14" s="161">
        <f>+[1]SPNF!BK106</f>
        <v>46.062238470000011</v>
      </c>
      <c r="DA14" s="161">
        <f>+[1]SPNF!BL106</f>
        <v>52.506827879999037</v>
      </c>
      <c r="DB14" s="161">
        <f>+[1]SPNF!BM106</f>
        <v>51.199561450001056</v>
      </c>
      <c r="DC14" s="161">
        <f>+[1]SPNF!BN106</f>
        <v>42.145489209999141</v>
      </c>
      <c r="DD14" s="161">
        <f>+[1]SPNF!BO106</f>
        <v>47.993147940000199</v>
      </c>
      <c r="DE14" s="161">
        <f>+[1]SPNF!BP106</f>
        <v>112.9303135400005</v>
      </c>
      <c r="DF14" s="161">
        <f>+[1]SPNF!BQ106</f>
        <v>58.56921992000207</v>
      </c>
      <c r="DG14" s="161">
        <f>+[1]SPNF!BR106</f>
        <v>79.449674339997728</v>
      </c>
      <c r="DH14" s="161">
        <f>+[1]SPNF!BS106</f>
        <v>100.76773085999957</v>
      </c>
      <c r="DI14" s="161">
        <f>+[1]SPNF!BT106</f>
        <v>73.50427696999941</v>
      </c>
      <c r="DJ14" s="161">
        <f>+[1]SPNF!BU106</f>
        <v>87.658579800001462</v>
      </c>
      <c r="DK14" s="161">
        <f>+[1]SPNF!BV106</f>
        <v>93.328696250000576</v>
      </c>
      <c r="DL14" s="161">
        <f>+[1]SPNF!BW106</f>
        <v>83.229934930001036</v>
      </c>
      <c r="DM14" s="161">
        <f>+[1]SPNF!BX106</f>
        <v>62.504493849999562</v>
      </c>
      <c r="DN14" s="161">
        <f>+[1]SPNF!BY106</f>
        <v>10.749413440000353</v>
      </c>
      <c r="DO14" s="161">
        <f>+[1]SPNF!BZ106</f>
        <v>52.848597589998462</v>
      </c>
      <c r="DP14" s="161">
        <f>+[1]SPNF!CA106</f>
        <v>29.679493120000188</v>
      </c>
      <c r="DQ14" s="161">
        <f>+[1]SPNF!CB106</f>
        <v>47.441915309998876</v>
      </c>
      <c r="DR14" s="161">
        <f>+[1]SPNF!CC106</f>
        <v>60.586316500000976</v>
      </c>
      <c r="DS14" s="161">
        <f>+[1]SPNF!CD106</f>
        <v>65.2765379199991</v>
      </c>
      <c r="DT14" s="161">
        <f>+[1]SPNF!CE106</f>
        <v>55.031221450000885</v>
      </c>
      <c r="DU14" s="161">
        <f>+[1]SPNF!CF106</f>
        <v>64.691063149999536</v>
      </c>
      <c r="DV14" s="161">
        <f>+[1]SPNF!CG106</f>
        <v>72.206170659999771</v>
      </c>
      <c r="DW14" s="161">
        <f>+[1]SPNF!CH106</f>
        <v>67.258366410000235</v>
      </c>
      <c r="DX14" s="161">
        <f>+[1]SPNF!CI106</f>
        <v>78.325490720000744</v>
      </c>
      <c r="DY14" s="161">
        <f>+[1]SPNF!CJ106</f>
        <v>53.192559439998149</v>
      </c>
      <c r="DZ14" s="161">
        <f>+[1]SPNF!CK106</f>
        <v>-15.60155628999928</v>
      </c>
      <c r="EA14" s="161">
        <f>+[1]SPNF!CL106</f>
        <v>31.475954280000224</v>
      </c>
      <c r="EB14" s="161">
        <f>+[1]SPNF!CM106</f>
        <v>40.593755620000593</v>
      </c>
      <c r="EC14" s="161">
        <f>+[1]SPNF!CN106</f>
        <v>20.249503239998376</v>
      </c>
      <c r="ED14" s="161">
        <f>+[1]SPNF!CO106</f>
        <v>41.534735580002234</v>
      </c>
      <c r="EE14" s="161">
        <f>+[1]SPNF!CP106</f>
        <v>86.076827589999084</v>
      </c>
      <c r="EF14" s="161">
        <f>+[1]SPNF!CQ106</f>
        <v>87.122092630001134</v>
      </c>
      <c r="EG14" s="161">
        <f>+[1]SPNF!CR106</f>
        <v>87.965395959998204</v>
      </c>
      <c r="EH14" s="161">
        <f>+[1]SPNF!CS106</f>
        <v>39.602986390000297</v>
      </c>
      <c r="EI14" s="161">
        <f>+[1]SPNF!CT106</f>
        <v>60.12365772999874</v>
      </c>
      <c r="EJ14" s="161">
        <f>+[1]SPNF!CU106</f>
        <v>87.762496260002081</v>
      </c>
      <c r="EK14" s="161">
        <f>+[1]SPNF!CV106</f>
        <v>76.103034429999752</v>
      </c>
      <c r="EL14" s="161">
        <f>+[1]SPNF!CW106</f>
        <v>-5.8816528600000311</v>
      </c>
      <c r="EM14" s="161">
        <f>+[1]SPNF!CX106</f>
        <v>59.937289710000186</v>
      </c>
      <c r="EN14" s="161">
        <f>+[1]SPNF!CY106</f>
        <v>46.39596678000089</v>
      </c>
      <c r="EO14" s="161">
        <f>+[1]SPNF!CZ106</f>
        <v>7.270075779997569</v>
      </c>
      <c r="EP14" s="161">
        <f>+[1]SPNF!DA106</f>
        <v>-108.53016910999941</v>
      </c>
      <c r="EQ14" s="161">
        <f>+[1]SPNF!DB106</f>
        <v>-45.741998799998328</v>
      </c>
      <c r="ER14" s="161">
        <f>+[1]SPNF!DC106</f>
        <v>70.843635729999733</v>
      </c>
      <c r="ES14" s="161">
        <f>+[1]SPNF!DD106</f>
        <v>62.686555030000818</v>
      </c>
      <c r="ET14" s="161">
        <f>+[1]SPNF!DE106</f>
        <v>-3.8612692400020023</v>
      </c>
      <c r="EU14" s="161">
        <f>+[1]SPNF!DF106</f>
        <v>37.256071300000258</v>
      </c>
      <c r="EV14" s="161">
        <f>+[1]SPNF!DG106</f>
        <v>14.689735870000732</v>
      </c>
      <c r="EW14" s="161">
        <f>+[1]SPNF!DH106</f>
        <v>-35.881498150001789</v>
      </c>
      <c r="EX14" s="161">
        <f>+[1]SPNF!DI106</f>
        <v>-31.513968830000522</v>
      </c>
      <c r="EY14" s="161">
        <f>+[1]SPNF!DJ106</f>
        <v>-18.131823649997386</v>
      </c>
      <c r="EZ14" s="161">
        <f>+[1]SPNF!DK106</f>
        <v>-108.73462902000028</v>
      </c>
      <c r="FA14" s="161">
        <f>+[1]SPNF!DL106</f>
        <v>31.788861149998411</v>
      </c>
      <c r="FB14" s="161">
        <f>+[1]SPNF!DM106</f>
        <v>11.163106920001155</v>
      </c>
      <c r="FC14" s="161">
        <f>+[1]SPNF!DN106</f>
        <v>30.857810679999602</v>
      </c>
      <c r="FD14" s="161">
        <f>+[1]SPNF!DO106</f>
        <v>55.679638710002109</v>
      </c>
      <c r="FE14" s="161">
        <f>+[1]SPNF!DP106</f>
        <v>49.999332439996579</v>
      </c>
      <c r="FF14" s="161">
        <f>+[1]SPNF!DQ106</f>
        <v>-70.307049979999647</v>
      </c>
      <c r="FG14" s="161">
        <f>+[1]SPNF!DR106</f>
        <v>47.76470688000154</v>
      </c>
      <c r="FH14" s="161">
        <f>+[1]SPNF!DS106</f>
        <v>15.701550749998205</v>
      </c>
      <c r="FI14" s="161">
        <f>+[1]SPNF!DT106</f>
        <v>38.526627870001903</v>
      </c>
      <c r="FJ14" s="161">
        <f>+[1]SPNF!DU106</f>
        <v>-17.721306209999966</v>
      </c>
      <c r="FK14" s="161">
        <f>+[1]SPNF!DV106</f>
        <v>21.07417162999991</v>
      </c>
      <c r="FL14" s="161">
        <f>+[1]SPNF!DW106</f>
        <v>129.23668045999875</v>
      </c>
      <c r="FM14" s="161">
        <f>+[1]SPNF!DX106</f>
        <v>92.342312570001013</v>
      </c>
      <c r="FN14" s="161">
        <f>+[1]SPNF!DY106</f>
        <v>73.995095830001446</v>
      </c>
      <c r="FO14" s="161">
        <f>+[1]SPNF!DZ106</f>
        <v>94.936104920001526</v>
      </c>
      <c r="FP14" s="161">
        <f>+[1]SPNF!EA106</f>
        <v>83.109089809997386</v>
      </c>
      <c r="FQ14" s="161">
        <f>+[1]SPNF!EB106</f>
        <v>62.989142739999807</v>
      </c>
      <c r="FR14" s="161">
        <f>+[1]SPNF!EC106</f>
        <v>54.037520579999182</v>
      </c>
      <c r="FS14" s="161">
        <f>+[1]SPNF!ED106</f>
        <v>40.653894760000185</v>
      </c>
      <c r="FT14" s="161">
        <f>+[1]SPNF!EE106</f>
        <v>47.883766100001594</v>
      </c>
      <c r="FU14" s="161">
        <f>+[1]SPNF!EF106</f>
        <v>-74.930949730000066</v>
      </c>
      <c r="FV14" s="161">
        <f>+[1]SPNF!EG106</f>
        <v>-10.598090290000982</v>
      </c>
      <c r="FW14" s="161">
        <f>+[1]SPNF!EH106</f>
        <v>33.199278190000769</v>
      </c>
      <c r="FX14" s="161">
        <f>+[1]SPNF!EI106</f>
        <v>26.193347759997778</v>
      </c>
      <c r="FY14" s="161">
        <f>+[1]SPNF!EJ106</f>
        <v>42.72154368000156</v>
      </c>
      <c r="FZ14" s="161">
        <f>+[1]SPNF!EK106</f>
        <v>4.0340233399983845</v>
      </c>
      <c r="GA14" s="161">
        <f>+[1]SPNF!EL106</f>
        <v>86.099310400002651</v>
      </c>
      <c r="GB14" s="161">
        <f>+[1]SPNF!EM106</f>
        <v>83.916036179998628</v>
      </c>
      <c r="GC14" s="161">
        <f>+[1]SPNF!EN106</f>
        <v>75.185104520000095</v>
      </c>
      <c r="GD14" s="161">
        <f>+[1]SPNF!EO106</f>
        <v>16.834238760000517</v>
      </c>
      <c r="GE14" s="161">
        <f>+[1]SPNF!EP106</f>
        <v>34.550114259998736</v>
      </c>
      <c r="GF14" s="161">
        <f>+[1]SPNF!EQ106</f>
        <v>44.107743860000483</v>
      </c>
      <c r="GG14" s="161">
        <f>+[1]SPNF!ER106</f>
        <v>37.135872489998292</v>
      </c>
      <c r="GH14" s="161">
        <f>+[1]SPNF!ES106</f>
        <v>-19.118061499999385</v>
      </c>
    </row>
    <row r="15" spans="1:190" s="76" customFormat="1">
      <c r="B15" s="166">
        <v>14</v>
      </c>
      <c r="C15" s="166" t="s">
        <v>83</v>
      </c>
      <c r="D15" s="160">
        <f t="shared" ref="D15" si="119">+SUM(BG15:BR15)</f>
        <v>153.23097775000002</v>
      </c>
      <c r="E15" s="160">
        <f t="shared" ref="E15:E16" si="120">+SUM(BS15:CD15)</f>
        <v>3.5748261199999547</v>
      </c>
      <c r="F15" s="160">
        <f t="shared" ref="F15:F16" si="121">+SUM(CE15:CP15)</f>
        <v>-8.270338009999989</v>
      </c>
      <c r="G15" s="160">
        <f t="shared" ref="G15:G16" si="122">+SUM(CQ15:DB15)</f>
        <v>-60.024963869999965</v>
      </c>
      <c r="H15" s="160">
        <f t="shared" ref="H15:H16" si="123">+SUM(DC15:DN15)</f>
        <v>-2109.9702712799999</v>
      </c>
      <c r="I15" s="160">
        <f t="shared" ref="I15:I16" si="124">+SUM(DO15:DZ15)</f>
        <v>39.318352160000018</v>
      </c>
      <c r="J15" s="160">
        <f t="shared" ref="J15:J16" si="125">+SUM(EA15:EL15)</f>
        <v>6.8816445402683826</v>
      </c>
      <c r="K15" s="160">
        <f t="shared" ref="K15:K16" si="126">+SUM(EM15:EX15)</f>
        <v>8.4662923265170775</v>
      </c>
      <c r="L15" s="160">
        <f t="shared" si="92"/>
        <v>-20.028136626785454</v>
      </c>
      <c r="M15" s="160">
        <f t="shared" si="17"/>
        <v>29.465318459999992</v>
      </c>
      <c r="N15" s="160">
        <f t="shared" si="18"/>
        <v>-36.647232660000014</v>
      </c>
      <c r="O15" s="160">
        <f t="shared" si="52"/>
        <v>-0.3469595400000145</v>
      </c>
      <c r="P15" s="160">
        <f t="shared" si="53"/>
        <v>7.3702970000000079</v>
      </c>
      <c r="Q15" s="160">
        <f t="shared" si="54"/>
        <v>5.9349969999999956</v>
      </c>
      <c r="R15" s="160">
        <f t="shared" si="55"/>
        <v>140.27264329000002</v>
      </c>
      <c r="S15" s="160">
        <f t="shared" si="56"/>
        <v>-7.6947812399999975</v>
      </c>
      <c r="T15" s="160">
        <f t="shared" si="57"/>
        <v>4.2215702400000055</v>
      </c>
      <c r="U15" s="160">
        <f t="shared" si="58"/>
        <v>6.1201307800000109</v>
      </c>
      <c r="V15" s="160">
        <f t="shared" si="59"/>
        <v>0.92790633999993588</v>
      </c>
      <c r="W15" s="160">
        <f t="shared" si="60"/>
        <v>39.755036760000053</v>
      </c>
      <c r="X15" s="160">
        <f t="shared" si="61"/>
        <v>-68.434898220000008</v>
      </c>
      <c r="Y15" s="160">
        <f t="shared" si="62"/>
        <v>7.7912358700000084</v>
      </c>
      <c r="Z15" s="160">
        <f t="shared" si="63"/>
        <v>12.618287579999958</v>
      </c>
      <c r="AA15" s="160">
        <f t="shared" si="64"/>
        <v>-16.568883319999969</v>
      </c>
      <c r="AB15" s="160">
        <f t="shared" si="65"/>
        <v>-43.980290539999999</v>
      </c>
      <c r="AC15" s="160">
        <f t="shared" si="66"/>
        <v>2.299232719999992</v>
      </c>
      <c r="AD15" s="160">
        <f t="shared" si="67"/>
        <v>-1.7750227299999892</v>
      </c>
      <c r="AE15" s="160">
        <f t="shared" si="68"/>
        <v>17.713733119999972</v>
      </c>
      <c r="AF15" s="160">
        <f t="shared" si="69"/>
        <v>-2136.8757038000003</v>
      </c>
      <c r="AG15" s="160">
        <f t="shared" si="70"/>
        <v>2.7011101900000085</v>
      </c>
      <c r="AH15" s="160">
        <f t="shared" si="71"/>
        <v>6.490589209999996</v>
      </c>
      <c r="AI15" s="160">
        <f t="shared" si="72"/>
        <v>14.133129050000008</v>
      </c>
      <c r="AJ15" s="160">
        <f t="shared" si="73"/>
        <v>13.373988650000001</v>
      </c>
      <c r="AK15" s="160">
        <f t="shared" si="74"/>
        <v>14.01923296999999</v>
      </c>
      <c r="AL15" s="160">
        <f t="shared" si="75"/>
        <v>-2.2079985099999817</v>
      </c>
      <c r="AM15" s="160">
        <f t="shared" si="76"/>
        <v>3.8901189100000124</v>
      </c>
      <c r="AN15" s="160">
        <f t="shared" si="77"/>
        <v>-7.0149818799999935</v>
      </c>
      <c r="AO15" s="160">
        <f t="shared" si="78"/>
        <v>8.4144988799999965</v>
      </c>
      <c r="AP15" s="160">
        <f t="shared" si="79"/>
        <v>1.5920086302683671</v>
      </c>
      <c r="AQ15" s="160">
        <f t="shared" si="80"/>
        <v>-0.90543856026835101</v>
      </c>
      <c r="AR15" s="160">
        <f t="shared" si="81"/>
        <v>0.63654445999998188</v>
      </c>
      <c r="AS15" s="160">
        <f t="shared" si="82"/>
        <v>-8.4310762817773366</v>
      </c>
      <c r="AT15" s="160">
        <f t="shared" si="83"/>
        <v>17.166262708562783</v>
      </c>
      <c r="AU15" s="160">
        <f t="shared" si="93"/>
        <v>-9.9854717011266985</v>
      </c>
      <c r="AV15" s="160">
        <f t="shared" si="94"/>
        <v>-1.0445334914079467</v>
      </c>
      <c r="AW15" s="160">
        <f t="shared" si="95"/>
        <v>-6.7324020968626428</v>
      </c>
      <c r="AX15" s="160">
        <f t="shared" si="96"/>
        <v>-2.2657293373881657</v>
      </c>
      <c r="AY15" s="160">
        <f t="shared" si="97"/>
        <v>39.711671146444871</v>
      </c>
      <c r="AZ15" s="160">
        <f t="shared" si="98"/>
        <v>-17.49999272644493</v>
      </c>
      <c r="BA15" s="160">
        <f t="shared" si="25"/>
        <v>-4.8287263588667884</v>
      </c>
      <c r="BB15" s="160">
        <f t="shared" si="26"/>
        <v>12.082366398866839</v>
      </c>
      <c r="BC15" s="161">
        <f t="shared" si="27"/>
        <v>-8.5868897149832151</v>
      </c>
      <c r="BD15" s="160">
        <f t="shared" si="28"/>
        <v>-9.6203308531480047</v>
      </c>
      <c r="BE15" s="160">
        <f t="shared" si="29"/>
        <v>-18.376094414281312</v>
      </c>
      <c r="BF15" s="160">
        <f t="shared" si="30"/>
        <v>-6.3917677587483013E-2</v>
      </c>
      <c r="BG15" s="161">
        <f>+[1]SPNF!R108</f>
        <v>0</v>
      </c>
      <c r="BH15" s="161">
        <f>+[1]SPNF!S108</f>
        <v>5.2571340000000077E-2</v>
      </c>
      <c r="BI15" s="161">
        <f>+[1]SPNF!T108</f>
        <v>-0.39953088000001458</v>
      </c>
      <c r="BJ15" s="161">
        <f>+[1]SPNF!U108</f>
        <v>9.999700000000189E-2</v>
      </c>
      <c r="BK15" s="161">
        <f>+[1]SPNF!V108</f>
        <v>48.267466169999992</v>
      </c>
      <c r="BL15" s="161">
        <f>+[1]SPNF!W108</f>
        <v>-40.997166169999986</v>
      </c>
      <c r="BM15" s="161">
        <f>+[1]SPNF!X108</f>
        <v>0.1559999999999917</v>
      </c>
      <c r="BN15" s="161">
        <f>+[1]SPNF!Y108</f>
        <v>0</v>
      </c>
      <c r="BO15" s="161">
        <f>+[1]SPNF!Z108</f>
        <v>5.7789970000000039</v>
      </c>
      <c r="BP15" s="161">
        <f>+[1]SPNF!AA108</f>
        <v>0</v>
      </c>
      <c r="BQ15" s="161">
        <f>+[1]SPNF!AB108</f>
        <v>0</v>
      </c>
      <c r="BR15" s="161">
        <f>+[1]SPNF!AC108</f>
        <v>140.27264329000002</v>
      </c>
      <c r="BS15" s="161">
        <f>+[1]SPNF!AD108</f>
        <v>3.4578612199999839</v>
      </c>
      <c r="BT15" s="161">
        <f>+[1]SPNF!AE108</f>
        <v>11.960368529999982</v>
      </c>
      <c r="BU15" s="161">
        <f>+[1]SPNF!AF108</f>
        <v>-23.113010989999964</v>
      </c>
      <c r="BV15" s="161">
        <f>+[1]SPNF!AG108</f>
        <v>2.1652501500000199</v>
      </c>
      <c r="BW15" s="161">
        <f>+[1]SPNF!AH108</f>
        <v>1.0789121599999589</v>
      </c>
      <c r="BX15" s="161">
        <f>+[1]SPNF!AI108</f>
        <v>0.97740793000002668</v>
      </c>
      <c r="BY15" s="161">
        <f>+[1]SPNF!AJ108</f>
        <v>3.1349443299999962</v>
      </c>
      <c r="BZ15" s="161">
        <f>+[1]SPNF!AK108</f>
        <v>2.0080723899999953</v>
      </c>
      <c r="CA15" s="161">
        <f>+[1]SPNF!AL108</f>
        <v>0.97711406000001944</v>
      </c>
      <c r="CB15" s="161">
        <f>+[1]SPNF!AM108</f>
        <v>3.2211430000018026E-2</v>
      </c>
      <c r="CC15" s="161">
        <f>+[1]SPNF!AN108</f>
        <v>0.60089746999994986</v>
      </c>
      <c r="CD15" s="161">
        <f>+[1]SPNF!AO108</f>
        <v>0.29479743999996799</v>
      </c>
      <c r="CE15" s="161">
        <f>+[1]SPNF!AP108</f>
        <v>10.037315980000017</v>
      </c>
      <c r="CF15" s="161">
        <f>+[1]SPNF!AQ108</f>
        <v>0.18261986000004526</v>
      </c>
      <c r="CG15" s="161">
        <f>+[1]SPNF!AR108</f>
        <v>29.535100919999991</v>
      </c>
      <c r="CH15" s="161">
        <f>+[1]SPNF!AS108</f>
        <v>-55.534484750000018</v>
      </c>
      <c r="CI15" s="161">
        <f>+[1]SPNF!AT108</f>
        <v>-7.1806162100000108</v>
      </c>
      <c r="CJ15" s="161">
        <f>+[1]SPNF!AU108</f>
        <v>-5.7197972599999787</v>
      </c>
      <c r="CK15" s="161">
        <f>+[1]SPNF!AV108</f>
        <v>12.875108069999982</v>
      </c>
      <c r="CL15" s="161">
        <f>+[1]SPNF!AW108</f>
        <v>-8.4358208999999533</v>
      </c>
      <c r="CM15" s="161">
        <f>+[1]SPNF!AX108</f>
        <v>3.3519486999999799</v>
      </c>
      <c r="CN15" s="161">
        <f>+[1]SPNF!AY108</f>
        <v>12.553103379999982</v>
      </c>
      <c r="CO15" s="161">
        <f>+[1]SPNF!AZ108</f>
        <v>0.65696629000001394</v>
      </c>
      <c r="CP15" s="161">
        <f>+[1]SPNF!BA108</f>
        <v>-0.5917820900000379</v>
      </c>
      <c r="CQ15" s="161">
        <f>+[1]SPNF!BB108</f>
        <v>-10.459654029999939</v>
      </c>
      <c r="CR15" s="161">
        <f>+[1]SPNF!BC108</f>
        <v>-1.0964078500000483</v>
      </c>
      <c r="CS15" s="161">
        <f>+[1]SPNF!BD108</f>
        <v>-5.012821439999982</v>
      </c>
      <c r="CT15" s="161">
        <f>+[1]SPNF!BE108</f>
        <v>-0.280899259999984</v>
      </c>
      <c r="CU15" s="161">
        <f>+[1]SPNF!BF108</f>
        <v>-35.651330800000011</v>
      </c>
      <c r="CV15" s="161">
        <f>+[1]SPNF!BG108</f>
        <v>-8.0480604800000037</v>
      </c>
      <c r="CW15" s="161">
        <f>+[1]SPNF!BH108</f>
        <v>-5.4018445800000165</v>
      </c>
      <c r="CX15" s="161">
        <f>+[1]SPNF!BI108</f>
        <v>6.6812293000000125</v>
      </c>
      <c r="CY15" s="161">
        <f>+[1]SPNF!BJ108</f>
        <v>1.0198479999999961</v>
      </c>
      <c r="CZ15" s="161">
        <f>+[1]SPNF!BK108</f>
        <v>4.517224270000014</v>
      </c>
      <c r="DA15" s="161">
        <f>+[1]SPNF!BL108</f>
        <v>0.63907763999998224</v>
      </c>
      <c r="DB15" s="161">
        <f>+[1]SPNF!BM108</f>
        <v>-6.9313246399999855</v>
      </c>
      <c r="DC15" s="161">
        <f>+[1]SPNF!BN108</f>
        <v>21.007322179999989</v>
      </c>
      <c r="DD15" s="161">
        <f>+[1]SPNF!BO108</f>
        <v>-2.7725411999999778</v>
      </c>
      <c r="DE15" s="161">
        <f>+[1]SPNF!BP108</f>
        <v>-0.52104786000003855</v>
      </c>
      <c r="DF15" s="161">
        <f>+[1]SPNF!BQ108</f>
        <v>-13.493992959999957</v>
      </c>
      <c r="DG15" s="161">
        <f>+[1]SPNF!BR108</f>
        <v>-2140.7197510100004</v>
      </c>
      <c r="DH15" s="161">
        <f>+[1]SPNF!BS108</f>
        <v>17.338040169999971</v>
      </c>
      <c r="DI15" s="161">
        <f>+[1]SPNF!BT108</f>
        <v>-2.0231416999999681</v>
      </c>
      <c r="DJ15" s="161">
        <f>+[1]SPNF!BU108</f>
        <v>3.0176793299999645</v>
      </c>
      <c r="DK15" s="161">
        <f>+[1]SPNF!BV108</f>
        <v>1.7065725600000121</v>
      </c>
      <c r="DL15" s="161">
        <f>+[1]SPNF!BW108</f>
        <v>3.7754845200000204</v>
      </c>
      <c r="DM15" s="161">
        <f>+[1]SPNF!BX108</f>
        <v>-0.71773711000003004</v>
      </c>
      <c r="DN15" s="161">
        <f>+[1]SPNF!BY108</f>
        <v>3.4328418000000056</v>
      </c>
      <c r="DO15" s="161">
        <f>+[1]SPNF!BZ108</f>
        <v>12.942174670000014</v>
      </c>
      <c r="DP15" s="161">
        <f>+[1]SPNF!CA108</f>
        <v>1.7703565799999978</v>
      </c>
      <c r="DQ15" s="161">
        <f>+[1]SPNF!CB108</f>
        <v>-0.57940220000000409</v>
      </c>
      <c r="DR15" s="161">
        <f>+[1]SPNF!CC108</f>
        <v>-12.350939019999998</v>
      </c>
      <c r="DS15" s="161">
        <f>+[1]SPNF!CD108</f>
        <v>18.682994059999999</v>
      </c>
      <c r="DT15" s="161">
        <f>+[1]SPNF!CE108</f>
        <v>7.041933610000001</v>
      </c>
      <c r="DU15" s="161">
        <f>+[1]SPNF!CF108</f>
        <v>7.2491854099999671</v>
      </c>
      <c r="DV15" s="161">
        <f>+[1]SPNF!CG108</f>
        <v>7.0109125800000243</v>
      </c>
      <c r="DW15" s="161">
        <f>+[1]SPNF!CH108</f>
        <v>-0.2408650200000011</v>
      </c>
      <c r="DX15" s="161">
        <f>+[1]SPNF!CI108</f>
        <v>-3.2312255499999765</v>
      </c>
      <c r="DY15" s="161">
        <f>+[1]SPNF!CJ108</f>
        <v>0.30837023999998792</v>
      </c>
      <c r="DZ15" s="161">
        <f>+[1]SPNF!CK108</f>
        <v>0.71485680000000684</v>
      </c>
      <c r="EA15" s="161">
        <f>+[1]SPNF!CL108</f>
        <v>7.2831433599999968</v>
      </c>
      <c r="EB15" s="161">
        <f>+[1]SPNF!CM108</f>
        <v>0.45768908999997393</v>
      </c>
      <c r="EC15" s="161">
        <f>+[1]SPNF!CN108</f>
        <v>-3.8507135399999584</v>
      </c>
      <c r="ED15" s="161">
        <f>+[1]SPNF!CO108</f>
        <v>-9.3766325700000266</v>
      </c>
      <c r="EE15" s="161">
        <f>+[1]SPNF!CP108</f>
        <v>5.9777528882492561</v>
      </c>
      <c r="EF15" s="161">
        <f>+[1]SPNF!CQ108</f>
        <v>-3.616102198249223</v>
      </c>
      <c r="EG15" s="161">
        <f>+[1]SPNF!CR108</f>
        <v>9.6008974799999578</v>
      </c>
      <c r="EH15" s="161">
        <f>+[1]SPNF!CS108</f>
        <v>-1.8630003717071872</v>
      </c>
      <c r="EI15" s="161">
        <f>+[1]SPNF!CT108</f>
        <v>0.67660177170722591</v>
      </c>
      <c r="EJ15" s="161">
        <f>+[1]SPNF!CU108</f>
        <v>-0.93524587000001702</v>
      </c>
      <c r="EK15" s="161">
        <f>+[1]SPNF!CV108</f>
        <v>-3.6954889227472449</v>
      </c>
      <c r="EL15" s="161">
        <f>+[1]SPNF!CW108</f>
        <v>6.2227434230156291</v>
      </c>
      <c r="EM15" s="161">
        <f>+[1]SPNF!CX108</f>
        <v>1.3237972297316105</v>
      </c>
      <c r="EN15" s="161">
        <f>+[1]SPNF!CY108</f>
        <v>0.16860338999998703</v>
      </c>
      <c r="EO15" s="161">
        <f>+[1]SPNF!CZ108</f>
        <v>-2.3978391799999486</v>
      </c>
      <c r="EP15" s="161">
        <f>+[1]SPNF!DA108</f>
        <v>-8.3313703200000191</v>
      </c>
      <c r="EQ15" s="161">
        <f>+[1]SPNF!DB108</f>
        <v>1.9110055499999703</v>
      </c>
      <c r="ER15" s="161">
        <f>+[1]SPNF!DC108</f>
        <v>7.0569092300000307</v>
      </c>
      <c r="ES15" s="161">
        <f>+[1]SPNF!DD108</f>
        <v>5.8026689999999803</v>
      </c>
      <c r="ET15" s="161">
        <f>+[1]SPNF!DE108</f>
        <v>-6.3717538700000205</v>
      </c>
      <c r="EU15" s="161">
        <f>+[1]SPNF!DF108</f>
        <v>-7.8619914117772964</v>
      </c>
      <c r="EV15" s="161">
        <f>+[1]SPNF!DG108</f>
        <v>7.6308152817773021</v>
      </c>
      <c r="EW15" s="161">
        <f>+[1]SPNF!DH108</f>
        <v>9.4661560048478464</v>
      </c>
      <c r="EX15" s="161">
        <f>+[1]SPNF!DI108</f>
        <v>6.9291421937634823E-2</v>
      </c>
      <c r="EY15" s="161">
        <f>+[1]SPNF!DJ108</f>
        <v>1.8679562939003063</v>
      </c>
      <c r="EZ15" s="161">
        <f>+[1]SPNF!DK108</f>
        <v>-4.7362125300000457</v>
      </c>
      <c r="FA15" s="161">
        <f>+[1]SPNF!DL108</f>
        <v>-7.117215465026959</v>
      </c>
      <c r="FB15" s="161">
        <f>+[1]SPNF!DM108</f>
        <v>11.031431637042147</v>
      </c>
      <c r="FC15" s="161">
        <f>+[1]SPNF!DN108</f>
        <v>0</v>
      </c>
      <c r="FD15" s="161">
        <f>+[1]SPNF!DO108</f>
        <v>-12.075965128450093</v>
      </c>
      <c r="FE15" s="161">
        <f>+[1]SPNF!DP108</f>
        <v>4.2485069998345466</v>
      </c>
      <c r="FF15" s="161">
        <f>+[1]SPNF!DQ108</f>
        <v>-5.9147657980325334</v>
      </c>
      <c r="FG15" s="161">
        <f>+[1]SPNF!DR108</f>
        <v>-5.066143298664656</v>
      </c>
      <c r="FH15" s="161">
        <f>+[1]SPNF!DS108</f>
        <v>7.2529065015949641</v>
      </c>
      <c r="FI15" s="161">
        <f>+[1]SPNF!DT108</f>
        <v>-12.955724036716333</v>
      </c>
      <c r="FJ15" s="161">
        <f>+[1]SPNF!DU108</f>
        <v>3.4370881977332033</v>
      </c>
      <c r="FK15" s="161">
        <f>+[1]SPNF!DV108</f>
        <v>5.9165391229080342</v>
      </c>
      <c r="FL15" s="161">
        <f>+[1]SPNF!DW108</f>
        <v>-1.3184713929080658</v>
      </c>
      <c r="FM15" s="161">
        <f>+[1]SPNF!DX108</f>
        <v>35.113603416444903</v>
      </c>
      <c r="FN15" s="161">
        <f>+[1]SPNF!DY108</f>
        <v>-15.987791252965962</v>
      </c>
      <c r="FO15" s="161">
        <f>+[1]SPNF!DZ108</f>
        <v>0.2971771865210826</v>
      </c>
      <c r="FP15" s="161">
        <f>+[1]SPNF!EA108</f>
        <v>-1.8093786600000499</v>
      </c>
      <c r="FQ15" s="161">
        <f>+[1]SPNF!EB108</f>
        <v>0.10039052331097764</v>
      </c>
      <c r="FR15" s="161">
        <f>+[1]SPNF!EC108</f>
        <v>-2.2828986821778017</v>
      </c>
      <c r="FS15" s="161">
        <f>+[1]SPNF!ED108</f>
        <v>-2.6462181999999643</v>
      </c>
      <c r="FT15" s="161">
        <f>+[1]SPNF!EE108</f>
        <v>-0.75879955000004884</v>
      </c>
      <c r="FU15" s="161">
        <f>+[1]SPNF!EF108</f>
        <v>0.67340693414467978</v>
      </c>
      <c r="FV15" s="161">
        <f>+[1]SPNF!EG108</f>
        <v>12.167759014722208</v>
      </c>
      <c r="FW15" s="161">
        <f>+[1]SPNF!EH108</f>
        <v>-1.9880116796948073</v>
      </c>
      <c r="FX15" s="161">
        <f>+[1]SPNF!EI108</f>
        <v>0.55674438471152143</v>
      </c>
      <c r="FY15" s="161">
        <f>+[1]SPNF!EJ108</f>
        <v>-7.1556224199999292</v>
      </c>
      <c r="FZ15" s="161">
        <f>+[1]SPNF!EK108</f>
        <v>22.637298714983217</v>
      </c>
      <c r="GA15" s="161">
        <f>+[1]SPNF!EL108</f>
        <v>-32.213806659999989</v>
      </c>
      <c r="GB15" s="161">
        <f>+[1]SPNF!EM108</f>
        <v>-4.3822908131232907E-2</v>
      </c>
      <c r="GC15" s="161">
        <f>+[1]SPNF!EN108</f>
        <v>-8.4468813718688125</v>
      </c>
      <c r="GD15" s="161">
        <f>+[1]SPNF!EO108</f>
        <v>-10.438297819999974</v>
      </c>
      <c r="GE15" s="161">
        <f>+[1]SPNF!EP108</f>
        <v>0.50908477758747495</v>
      </c>
      <c r="GF15" s="161">
        <f>+[1]SPNF!EQ108</f>
        <v>5.324333262412523</v>
      </c>
      <c r="GG15" s="161">
        <f>+[1]SPNF!ER108</f>
        <v>-2.1095280200000275</v>
      </c>
      <c r="GH15" s="161">
        <f>+[1]SPNF!ES108</f>
        <v>-3.2787229199999786</v>
      </c>
    </row>
    <row r="16" spans="1:190" s="76" customFormat="1">
      <c r="B16" s="166">
        <v>15</v>
      </c>
      <c r="C16" s="166" t="s">
        <v>84</v>
      </c>
      <c r="D16" s="160">
        <f t="shared" ref="D16" si="127">+SUM(BG16:BR16)</f>
        <v>-651.94031704789063</v>
      </c>
      <c r="E16" s="160">
        <f t="shared" si="120"/>
        <v>-1138.2383286393651</v>
      </c>
      <c r="F16" s="160">
        <f t="shared" si="121"/>
        <v>244.17287908535445</v>
      </c>
      <c r="G16" s="160">
        <f t="shared" si="122"/>
        <v>198.01823917905483</v>
      </c>
      <c r="H16" s="160">
        <f t="shared" si="123"/>
        <v>1925.8556580460715</v>
      </c>
      <c r="I16" s="160">
        <f t="shared" si="124"/>
        <v>-730.26302032342539</v>
      </c>
      <c r="J16" s="160">
        <f t="shared" si="125"/>
        <v>1804.4204517233497</v>
      </c>
      <c r="K16" s="160">
        <f t="shared" si="126"/>
        <v>1721.2712016296632</v>
      </c>
      <c r="L16" s="160">
        <f t="shared" si="92"/>
        <v>2840.2403232527308</v>
      </c>
      <c r="M16" s="160">
        <f t="shared" si="17"/>
        <v>1138.0414933489942</v>
      </c>
      <c r="N16" s="160">
        <f t="shared" si="18"/>
        <v>2099.6091245700063</v>
      </c>
      <c r="O16" s="160">
        <f t="shared" si="52"/>
        <v>820.03879070086248</v>
      </c>
      <c r="P16" s="160">
        <f t="shared" si="53"/>
        <v>850.52028466587308</v>
      </c>
      <c r="Q16" s="160">
        <f t="shared" si="54"/>
        <v>-1744.5256607420565</v>
      </c>
      <c r="R16" s="160">
        <f t="shared" si="55"/>
        <v>-577.97373167256944</v>
      </c>
      <c r="S16" s="160">
        <f t="shared" si="56"/>
        <v>-530.56073137452768</v>
      </c>
      <c r="T16" s="160">
        <f t="shared" si="57"/>
        <v>168.87061584082477</v>
      </c>
      <c r="U16" s="160">
        <f t="shared" si="58"/>
        <v>-790.41959898020673</v>
      </c>
      <c r="V16" s="160">
        <f t="shared" si="59"/>
        <v>13.871385874544615</v>
      </c>
      <c r="W16" s="160">
        <f t="shared" si="60"/>
        <v>-963.66826604509902</v>
      </c>
      <c r="X16" s="160">
        <f t="shared" si="61"/>
        <v>95.451686145860322</v>
      </c>
      <c r="Y16" s="160">
        <f t="shared" si="62"/>
        <v>419.7926034068048</v>
      </c>
      <c r="Z16" s="160">
        <f t="shared" si="63"/>
        <v>692.59685557778835</v>
      </c>
      <c r="AA16" s="160">
        <f t="shared" si="64"/>
        <v>-53.244626199164941</v>
      </c>
      <c r="AB16" s="160">
        <f t="shared" si="65"/>
        <v>213.33545063118106</v>
      </c>
      <c r="AC16" s="160">
        <f t="shared" si="66"/>
        <v>104.9905919198622</v>
      </c>
      <c r="AD16" s="160">
        <f t="shared" si="67"/>
        <v>-67.063177172823487</v>
      </c>
      <c r="AE16" s="160">
        <f t="shared" si="68"/>
        <v>615.22004455596573</v>
      </c>
      <c r="AF16" s="160">
        <f t="shared" si="69"/>
        <v>491.30571165320737</v>
      </c>
      <c r="AG16" s="160">
        <f t="shared" si="70"/>
        <v>55.941037142701248</v>
      </c>
      <c r="AH16" s="160">
        <f t="shared" si="71"/>
        <v>763.38886469419697</v>
      </c>
      <c r="AI16" s="160">
        <f t="shared" si="72"/>
        <v>42.983696411919638</v>
      </c>
      <c r="AJ16" s="160">
        <f t="shared" si="73"/>
        <v>68.939687435497589</v>
      </c>
      <c r="AK16" s="160">
        <f t="shared" si="74"/>
        <v>-246.59286052017939</v>
      </c>
      <c r="AL16" s="160">
        <f t="shared" si="75"/>
        <v>-595.59354365066338</v>
      </c>
      <c r="AM16" s="160">
        <f t="shared" si="76"/>
        <v>1174.9121920933214</v>
      </c>
      <c r="AN16" s="160">
        <f t="shared" si="77"/>
        <v>228.742147174818</v>
      </c>
      <c r="AO16" s="160">
        <f t="shared" si="78"/>
        <v>259.83792307483145</v>
      </c>
      <c r="AP16" s="160">
        <f t="shared" si="79"/>
        <v>140.92818938037863</v>
      </c>
      <c r="AQ16" s="160">
        <f t="shared" si="80"/>
        <v>1280.8426936127523</v>
      </c>
      <c r="AR16" s="160">
        <f t="shared" si="81"/>
        <v>-950.49694483738142</v>
      </c>
      <c r="AS16" s="160">
        <f t="shared" si="82"/>
        <v>1239.0391168160913</v>
      </c>
      <c r="AT16" s="160">
        <f t="shared" si="83"/>
        <v>151.88633603820097</v>
      </c>
      <c r="AU16" s="160">
        <f t="shared" si="93"/>
        <v>187.7032212598678</v>
      </c>
      <c r="AV16" s="160">
        <f t="shared" si="94"/>
        <v>-317.17366510880879</v>
      </c>
      <c r="AW16" s="160">
        <f t="shared" si="95"/>
        <v>2831.1485995599119</v>
      </c>
      <c r="AX16" s="160">
        <f t="shared" si="96"/>
        <v>138.56216754176</v>
      </c>
      <c r="AY16" s="160">
        <f t="shared" si="97"/>
        <v>914.99788431054685</v>
      </c>
      <c r="AZ16" s="160">
        <f t="shared" si="98"/>
        <v>-352.8486097835505</v>
      </c>
      <c r="BA16" s="160">
        <f t="shared" si="25"/>
        <v>-223.37232497113717</v>
      </c>
      <c r="BB16" s="160">
        <f t="shared" si="26"/>
        <v>799.26454379313486</v>
      </c>
      <c r="BC16" s="160">
        <f t="shared" si="27"/>
        <v>886.88212088498756</v>
      </c>
      <c r="BD16" s="160">
        <f t="shared" si="28"/>
        <v>591.28511198313947</v>
      </c>
      <c r="BE16" s="160">
        <f t="shared" si="29"/>
        <v>1324.3129994642763</v>
      </c>
      <c r="BF16" s="160">
        <f t="shared" si="30"/>
        <v>-702.87110776239706</v>
      </c>
      <c r="BG16" s="160">
        <f>+[1]SPNF!R109</f>
        <v>983.59333601147955</v>
      </c>
      <c r="BH16" s="160">
        <f>+[1]SPNF!S109</f>
        <v>265.42398284058663</v>
      </c>
      <c r="BI16" s="160">
        <f>+[1]SPNF!T109</f>
        <v>-428.9785281512037</v>
      </c>
      <c r="BJ16" s="160">
        <f>+[1]SPNF!U109</f>
        <v>930.22103560245</v>
      </c>
      <c r="BK16" s="160">
        <f>+[1]SPNF!V109</f>
        <v>-305.3795629953172</v>
      </c>
      <c r="BL16" s="160">
        <f>+[1]SPNF!W109</f>
        <v>225.67881205874022</v>
      </c>
      <c r="BM16" s="160">
        <f>+[1]SPNF!X109</f>
        <v>-942.77858006331326</v>
      </c>
      <c r="BN16" s="160">
        <f>+[1]SPNF!Y109</f>
        <v>-551.07272041751253</v>
      </c>
      <c r="BO16" s="160">
        <f>+[1]SPNF!Z109</f>
        <v>-250.67436026123085</v>
      </c>
      <c r="BP16" s="160">
        <f>+[1]SPNF!AA109</f>
        <v>41.433026508602921</v>
      </c>
      <c r="BQ16" s="160">
        <f>+[1]SPNF!AB109</f>
        <v>281.06070852250957</v>
      </c>
      <c r="BR16" s="160">
        <f>+[1]SPNF!AC109</f>
        <v>-900.46746670368191</v>
      </c>
      <c r="BS16" s="160">
        <f>+[1]SPNF!AD109</f>
        <v>187.20999069344847</v>
      </c>
      <c r="BT16" s="160">
        <f>+[1]SPNF!AE109</f>
        <v>-241.15897192582955</v>
      </c>
      <c r="BU16" s="160">
        <f>+[1]SPNF!AF109</f>
        <v>-476.61175014214666</v>
      </c>
      <c r="BV16" s="160">
        <f>+[1]SPNF!AG109</f>
        <v>-497.87068578269776</v>
      </c>
      <c r="BW16" s="160">
        <f>+[1]SPNF!AH109</f>
        <v>380.70491479077532</v>
      </c>
      <c r="BX16" s="160">
        <f>+[1]SPNF!AI109</f>
        <v>286.03638683274721</v>
      </c>
      <c r="BY16" s="160">
        <f>+[1]SPNF!AJ109</f>
        <v>-658.42806821532724</v>
      </c>
      <c r="BZ16" s="160">
        <f>+[1]SPNF!AK109</f>
        <v>73.707449694097932</v>
      </c>
      <c r="CA16" s="160">
        <f>+[1]SPNF!AL109</f>
        <v>-205.69898045897747</v>
      </c>
      <c r="CB16" s="160">
        <f>+[1]SPNF!AM109</f>
        <v>-18.847075887172139</v>
      </c>
      <c r="CC16" s="160">
        <f>+[1]SPNF!AN109</f>
        <v>-1.9940916128256276</v>
      </c>
      <c r="CD16" s="160">
        <f>+[1]SPNF!AO109</f>
        <v>34.712553374542381</v>
      </c>
      <c r="CE16" s="160">
        <f>+[1]SPNF!AP109</f>
        <v>-670.47424573542014</v>
      </c>
      <c r="CF16" s="160">
        <f>+[1]SPNF!AQ109</f>
        <v>-68.661353895169697</v>
      </c>
      <c r="CG16" s="160">
        <f>+[1]SPNF!AR109</f>
        <v>-224.53266641450918</v>
      </c>
      <c r="CH16" s="160">
        <f>+[1]SPNF!AS109</f>
        <v>-14.980315925924373</v>
      </c>
      <c r="CI16" s="160">
        <f>+[1]SPNF!AT109</f>
        <v>1739.2396014084457</v>
      </c>
      <c r="CJ16" s="160">
        <f>+[1]SPNF!AU109</f>
        <v>-1628.807599336661</v>
      </c>
      <c r="CK16" s="160">
        <f>+[1]SPNF!AV109</f>
        <v>278.97700164561962</v>
      </c>
      <c r="CL16" s="160">
        <f>+[1]SPNF!AW109</f>
        <v>123.46234459286825</v>
      </c>
      <c r="CM16" s="160">
        <f>+[1]SPNF!AX109</f>
        <v>17.353257168316958</v>
      </c>
      <c r="CN16" s="160">
        <f>+[1]SPNF!AY109</f>
        <v>-90.091884918172326</v>
      </c>
      <c r="CO16" s="160">
        <f>+[1]SPNF!AZ109</f>
        <v>-31.145430587091113</v>
      </c>
      <c r="CP16" s="160">
        <f>+[1]SPNF!BA109</f>
        <v>813.83417108305184</v>
      </c>
      <c r="CQ16" s="160">
        <f>+[1]SPNF!BB109</f>
        <v>-715.44484580891549</v>
      </c>
      <c r="CR16" s="160">
        <f>+[1]SPNF!BC109</f>
        <v>504.82407877935248</v>
      </c>
      <c r="CS16" s="160">
        <f>+[1]SPNF!BD109</f>
        <v>157.37614083039807</v>
      </c>
      <c r="CT16" s="160">
        <f>+[1]SPNF!BE109</f>
        <v>-92.699343259608099</v>
      </c>
      <c r="CU16" s="160">
        <f>+[1]SPNF!BF109</f>
        <v>241.5713526503996</v>
      </c>
      <c r="CV16" s="160">
        <f>+[1]SPNF!BG109</f>
        <v>64.463441240389557</v>
      </c>
      <c r="CW16" s="160">
        <f>+[1]SPNF!BH109</f>
        <v>288.73432638706868</v>
      </c>
      <c r="CX16" s="160">
        <f>+[1]SPNF!BI109</f>
        <v>-48.25689843961311</v>
      </c>
      <c r="CY16" s="160">
        <f>+[1]SPNF!BJ109</f>
        <v>-135.48683602759337</v>
      </c>
      <c r="CZ16" s="160">
        <f>+[1]SPNF!BK109</f>
        <v>-112.69581052560841</v>
      </c>
      <c r="DA16" s="160">
        <f>+[1]SPNF!BL109</f>
        <v>-154.73742833760457</v>
      </c>
      <c r="DB16" s="160">
        <f>+[1]SPNF!BM109</f>
        <v>200.37006169038949</v>
      </c>
      <c r="DC16" s="160">
        <f>+[1]SPNF!BN109</f>
        <v>648.11783418499226</v>
      </c>
      <c r="DD16" s="160">
        <f>+[1]SPNF!BO109</f>
        <v>58.145540308980742</v>
      </c>
      <c r="DE16" s="160">
        <f>+[1]SPNF!BP109</f>
        <v>-91.043329938007332</v>
      </c>
      <c r="DF16" s="160">
        <f>+[1]SPNF!BQ109</f>
        <v>-13.183914854017587</v>
      </c>
      <c r="DG16" s="160">
        <f>+[1]SPNF!BR109</f>
        <v>-14.936695147011335</v>
      </c>
      <c r="DH16" s="160">
        <f>+[1]SPNF!BS109</f>
        <v>519.42632165423629</v>
      </c>
      <c r="DI16" s="160">
        <f>+[1]SPNF!BT109</f>
        <v>-43.131907293406357</v>
      </c>
      <c r="DJ16" s="160">
        <f>+[1]SPNF!BU109</f>
        <v>247.01105009937459</v>
      </c>
      <c r="DK16" s="160">
        <f>+[1]SPNF!BV109</f>
        <v>-147.93810566326698</v>
      </c>
      <c r="DL16" s="160">
        <f>+[1]SPNF!BW109</f>
        <v>522.32673896901156</v>
      </c>
      <c r="DM16" s="160">
        <f>+[1]SPNF!BX109</f>
        <v>480.04662983259476</v>
      </c>
      <c r="DN16" s="160">
        <f>+[1]SPNF!BY109</f>
        <v>-238.98450410740938</v>
      </c>
      <c r="DO16" s="160">
        <f>+[1]SPNF!BZ109</f>
        <v>-164.3773518546395</v>
      </c>
      <c r="DP16" s="160">
        <f>+[1]SPNF!CA109</f>
        <v>184.75007252923442</v>
      </c>
      <c r="DQ16" s="160">
        <f>+[1]SPNF!CB109</f>
        <v>22.610975737324726</v>
      </c>
      <c r="DR16" s="160">
        <f>+[1]SPNF!CC109</f>
        <v>171.39592961227032</v>
      </c>
      <c r="DS16" s="160">
        <f>+[1]SPNF!CD109</f>
        <v>-130.5504227400543</v>
      </c>
      <c r="DT16" s="160">
        <f>+[1]SPNF!CE109</f>
        <v>28.094180563281572</v>
      </c>
      <c r="DU16" s="160">
        <f>+[1]SPNF!CF109</f>
        <v>143.87440969326926</v>
      </c>
      <c r="DV16" s="160">
        <f>+[1]SPNF!CG109</f>
        <v>135.76523749327484</v>
      </c>
      <c r="DW16" s="160">
        <f>+[1]SPNF!CH109</f>
        <v>-526.23250770672348</v>
      </c>
      <c r="DX16" s="160">
        <f>+[1]SPNF!CI109</f>
        <v>-293.61441282672394</v>
      </c>
      <c r="DY16" s="160">
        <f>+[1]SPNF!CJ109</f>
        <v>-186.47232262672708</v>
      </c>
      <c r="DZ16" s="160">
        <f>+[1]SPNF!CK109</f>
        <v>-115.50680819721234</v>
      </c>
      <c r="EA16" s="160">
        <f>+[1]SPNF!CL109</f>
        <v>334.07797325876527</v>
      </c>
      <c r="EB16" s="160">
        <f>+[1]SPNF!CM109</f>
        <v>386.20976193827698</v>
      </c>
      <c r="EC16" s="160">
        <f>+[1]SPNF!CN109</f>
        <v>454.62445689627913</v>
      </c>
      <c r="ED16" s="160">
        <f>+[1]SPNF!CO109</f>
        <v>76.588018488269569</v>
      </c>
      <c r="EE16" s="160">
        <f>+[1]SPNF!CP109</f>
        <v>102.80290170002391</v>
      </c>
      <c r="EF16" s="160">
        <f>+[1]SPNF!CQ109</f>
        <v>49.351226986524523</v>
      </c>
      <c r="EG16" s="160">
        <f>+[1]SPNF!CR109</f>
        <v>-305.73511085171845</v>
      </c>
      <c r="EH16" s="160">
        <f>+[1]SPNF!CS109</f>
        <v>190.26140727997546</v>
      </c>
      <c r="EI16" s="160">
        <f>+[1]SPNF!CT109</f>
        <v>375.31162664657444</v>
      </c>
      <c r="EJ16" s="160">
        <f>+[1]SPNF!CU109</f>
        <v>-42.325201696325045</v>
      </c>
      <c r="EK16" s="160">
        <f>+[1]SPNF!CV109</f>
        <v>596.28427956956682</v>
      </c>
      <c r="EL16" s="160">
        <f>+[1]SPNF!CW109</f>
        <v>-413.03088849286314</v>
      </c>
      <c r="EM16" s="160">
        <f>+[1]SPNF!CX109</f>
        <v>658.62419097076395</v>
      </c>
      <c r="EN16" s="160">
        <f>+[1]SPNF!CY109</f>
        <v>325.19742728087829</v>
      </c>
      <c r="EO16" s="160">
        <f>+[1]SPNF!CZ109</f>
        <v>297.02107536111009</v>
      </c>
      <c r="EP16" s="160">
        <f>+[1]SPNF!DA109</f>
        <v>-640.78639191744185</v>
      </c>
      <c r="EQ16" s="160">
        <f>+[1]SPNF!DB109</f>
        <v>-71.602676891094916</v>
      </c>
      <c r="ER16" s="160">
        <f>+[1]SPNF!DC109</f>
        <v>-238.10787602884466</v>
      </c>
      <c r="ES16" s="160">
        <f>+[1]SPNF!DD109</f>
        <v>78.740161703708225</v>
      </c>
      <c r="ET16" s="160">
        <f>+[1]SPNF!DE109</f>
        <v>1077.4052159761372</v>
      </c>
      <c r="EU16" s="160">
        <f>+[1]SPNF!DF109</f>
        <v>82.89373913624587</v>
      </c>
      <c r="EV16" s="160">
        <f>+[1]SPNF!DG109</f>
        <v>-725.05947020006511</v>
      </c>
      <c r="EW16" s="160">
        <f>+[1]SPNF!DH109</f>
        <v>163.07070004075254</v>
      </c>
      <c r="EX16" s="160">
        <f>+[1]SPNF!DI109</f>
        <v>713.87510619751356</v>
      </c>
      <c r="EY16" s="160">
        <f>+[1]SPNF!DJ109</f>
        <v>86.572848114497333</v>
      </c>
      <c r="EZ16" s="160">
        <f>+[1]SPNF!DK109</f>
        <v>-41.701939292157249</v>
      </c>
      <c r="FA16" s="160">
        <f>+[1]SPNF!DL109</f>
        <v>142.83231243752772</v>
      </c>
      <c r="FB16" s="160">
        <f>+[1]SPNF!DM109</f>
        <v>207.88947399537972</v>
      </c>
      <c r="FC16" s="160">
        <f>+[1]SPNF!DN109</f>
        <v>-55.246585280875074</v>
      </c>
      <c r="FD16" s="160">
        <f>+[1]SPNF!DO109</f>
        <v>-469.81655382331343</v>
      </c>
      <c r="FE16" s="160">
        <f>+[1]SPNF!DP109</f>
        <v>2505.5158860265196</v>
      </c>
      <c r="FF16" s="160">
        <f>+[1]SPNF!DQ109</f>
        <v>-32.656045908770977</v>
      </c>
      <c r="FG16" s="160">
        <f>+[1]SPNF!DR109</f>
        <v>358.28875944216304</v>
      </c>
      <c r="FH16" s="160">
        <f>+[1]SPNF!DS109</f>
        <v>183.38287006040221</v>
      </c>
      <c r="FI16" s="160">
        <f>+[1]SPNF!DT109</f>
        <v>626.09270827451417</v>
      </c>
      <c r="FJ16" s="160">
        <f>+[1]SPNF!DU109</f>
        <v>-670.91341079315634</v>
      </c>
      <c r="FK16" s="160">
        <f>+[1]SPNF!DV109</f>
        <v>1065.6781674670942</v>
      </c>
      <c r="FL16" s="160">
        <f>+[1]SPNF!DW109</f>
        <v>421.26264799990275</v>
      </c>
      <c r="FM16" s="160">
        <f>+[1]SPNF!DX109</f>
        <v>-571.94293115645019</v>
      </c>
      <c r="FN16" s="160">
        <f>+[1]SPNF!DY109</f>
        <v>1254.4046080029741</v>
      </c>
      <c r="FO16" s="160">
        <f>+[1]SPNF!DZ109</f>
        <v>-436.09750066653237</v>
      </c>
      <c r="FP16" s="160">
        <f>+[1]SPNF!EA109</f>
        <v>-1171.1557171199922</v>
      </c>
      <c r="FQ16" s="160">
        <f>+[1]SPNF!EB109</f>
        <v>-384.54448666030959</v>
      </c>
      <c r="FR16" s="160">
        <f>+[1]SPNF!EC109</f>
        <v>313.38838618917413</v>
      </c>
      <c r="FS16" s="160">
        <f>+[1]SPNF!ED109</f>
        <v>-152.21622450000172</v>
      </c>
      <c r="FT16" s="160">
        <f>+[1]SPNF!EE109</f>
        <v>73.250818889996481</v>
      </c>
      <c r="FU16" s="160">
        <f>+[1]SPNF!EF109</f>
        <v>638.42968109785613</v>
      </c>
      <c r="FV16" s="160">
        <f>+[1]SPNF!EG109</f>
        <v>87.584043805282249</v>
      </c>
      <c r="FW16" s="160">
        <f>+[1]SPNF!EH109</f>
        <v>66.958424659695879</v>
      </c>
      <c r="FX16" s="160">
        <f>+[1]SPNF!EI109</f>
        <v>622.30618467528961</v>
      </c>
      <c r="FY16" s="160">
        <f>+[1]SPNF!EJ109</f>
        <v>197.61751155000206</v>
      </c>
      <c r="FZ16" s="160">
        <f>+[1]SPNF!EK109</f>
        <v>516.98528697501308</v>
      </c>
      <c r="GA16" s="160">
        <f>+[1]SPNF!EL109</f>
        <v>-24.42532146000076</v>
      </c>
      <c r="GB16" s="160">
        <f>+[1]SPNF!EM109</f>
        <v>98.72514646812715</v>
      </c>
      <c r="GC16" s="160">
        <f>+[1]SPNF!EN109</f>
        <v>692.92105695187001</v>
      </c>
      <c r="GD16" s="160">
        <f>+[1]SPNF!EO109</f>
        <v>577.26394548000701</v>
      </c>
      <c r="GE16" s="160">
        <f>+[1]SPNF!EP109</f>
        <v>54.127997032399435</v>
      </c>
      <c r="GF16" s="160">
        <f>+[1]SPNF!EQ109</f>
        <v>-424.78716669240657</v>
      </c>
      <c r="GG16" s="160">
        <f>+[1]SPNF!ER109</f>
        <v>457.88728605000324</v>
      </c>
      <c r="GH16" s="160">
        <f>+[1]SPNF!ES109</f>
        <v>-735.97122711999373</v>
      </c>
    </row>
    <row r="17" spans="2:190">
      <c r="B17" s="167"/>
      <c r="C17" s="168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>
        <f t="shared" si="30"/>
        <v>0</v>
      </c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</row>
    <row r="18" spans="2:190" s="78" customFormat="1">
      <c r="B18" s="169">
        <v>2</v>
      </c>
      <c r="C18" s="170" t="s">
        <v>168</v>
      </c>
      <c r="D18" s="171">
        <f>D19+D23+D28+D33+D34</f>
        <v>8059.6959832007005</v>
      </c>
      <c r="E18" s="171">
        <f t="shared" ref="E18:P18" si="128">E19+E23+E28+E33+E34</f>
        <v>7998.4011475128318</v>
      </c>
      <c r="F18" s="171">
        <f t="shared" si="128"/>
        <v>6212.9453725515395</v>
      </c>
      <c r="G18" s="171">
        <f t="shared" si="128"/>
        <v>11022.207454125037</v>
      </c>
      <c r="H18" s="171">
        <f t="shared" si="128"/>
        <v>5560.0047139761064</v>
      </c>
      <c r="I18" s="171">
        <f t="shared" si="128"/>
        <v>3521.0532752152703</v>
      </c>
      <c r="J18" s="171">
        <f t="shared" si="128"/>
        <v>6465.1616212614617</v>
      </c>
      <c r="K18" s="171">
        <f t="shared" si="128"/>
        <v>9048.1721097872851</v>
      </c>
      <c r="L18" s="171">
        <f t="shared" si="128"/>
        <v>6243.7129155561543</v>
      </c>
      <c r="M18" s="171">
        <f t="shared" si="17"/>
        <v>2944.2454419320693</v>
      </c>
      <c r="N18" s="171">
        <f t="shared" si="18"/>
        <v>4514.4310445086376</v>
      </c>
      <c r="O18" s="171">
        <f t="shared" si="128"/>
        <v>3298.4044661478647</v>
      </c>
      <c r="P18" s="171">
        <f t="shared" si="128"/>
        <v>1051.4665879496483</v>
      </c>
      <c r="Q18" s="171">
        <f t="shared" ref="Q18" si="129">Q19+Q23+Q28+Q33+Q34</f>
        <v>314.8177636631396</v>
      </c>
      <c r="R18" s="171">
        <f t="shared" ref="R18" si="130">R19+R23+R28+R33+R34</f>
        <v>3395.0071654400481</v>
      </c>
      <c r="S18" s="171">
        <f t="shared" ref="S18" si="131">S19+S23+S28+S33+S34</f>
        <v>336.48920551576521</v>
      </c>
      <c r="T18" s="171">
        <f t="shared" ref="T18" si="132">T19+T23+T28+T33+T34</f>
        <v>3009.2654471251653</v>
      </c>
      <c r="U18" s="171">
        <f t="shared" ref="U18" si="133">U19+U23+U28+U33+U34</f>
        <v>1548.3668489997231</v>
      </c>
      <c r="V18" s="171">
        <f t="shared" ref="V18" si="134">V19+V23+V28+V33+V34</f>
        <v>3104.2796458721773</v>
      </c>
      <c r="W18" s="171">
        <f t="shared" ref="W18" si="135">W19+W23+W28+W33+W34</f>
        <v>1478.0359272753615</v>
      </c>
      <c r="X18" s="171">
        <f t="shared" ref="X18" si="136">X19+X23+X28+X33+X34</f>
        <v>1732.5755093339226</v>
      </c>
      <c r="Y18" s="171">
        <f t="shared" ref="Y18:Z18" si="137">Y19+Y23+Y28+Y33+Y34</f>
        <v>1013.3462894668784</v>
      </c>
      <c r="Z18" s="171">
        <f t="shared" si="137"/>
        <v>1988.987646475377</v>
      </c>
      <c r="AA18" s="171">
        <f t="shared" ref="AA18" si="138">AA19+AA23+AA28+AA33+AA34</f>
        <v>2822.2443013175871</v>
      </c>
      <c r="AB18" s="171">
        <f t="shared" ref="AB18" si="139">AB19+AB23+AB28+AB33+AB34</f>
        <v>1978.0588271761371</v>
      </c>
      <c r="AC18" s="171">
        <f t="shared" ref="AC18" si="140">AC19+AC23+AC28+AC33+AC34</f>
        <v>3219.5688034686923</v>
      </c>
      <c r="AD18" s="171">
        <f t="shared" ref="AD18" si="141">AD19+AD23+AD28+AD33+AD34</f>
        <v>3002.3355221626211</v>
      </c>
      <c r="AE18" s="171">
        <f t="shared" ref="AE18" si="142">AE19+AE23+AE28+AE33+AE34</f>
        <v>924.36127872220868</v>
      </c>
      <c r="AF18" s="171">
        <f t="shared" ref="AF18" si="143">AF19+AF23+AF28+AF33+AF34</f>
        <v>452.32882913681766</v>
      </c>
      <c r="AG18" s="171">
        <f t="shared" ref="AG18" si="144">AG19+AG23+AG28+AG33+AG34</f>
        <v>247.5908681455868</v>
      </c>
      <c r="AH18" s="171">
        <f t="shared" ref="AH18" si="145">AH19+AH23+AH28+AH33+AH34</f>
        <v>3935.7237379714929</v>
      </c>
      <c r="AI18" s="171">
        <f t="shared" ref="AI18:AJ18" si="146">AI19+AI23+AI28+AI33+AI34</f>
        <v>1613.1746857438036</v>
      </c>
      <c r="AJ18" s="171">
        <f t="shared" si="146"/>
        <v>-128.57175157039342</v>
      </c>
      <c r="AK18" s="171">
        <f t="shared" ref="AK18" si="147">AK19+AK23+AK28+AK33+AK34</f>
        <v>1005.2177554378579</v>
      </c>
      <c r="AL18" s="171">
        <f t="shared" ref="AL18" si="148">AL19+AL23+AL28+AL33+AL34</f>
        <v>1031.232585604002</v>
      </c>
      <c r="AM18" s="171">
        <f t="shared" ref="AM18" si="149">AM19+AM23+AM28+AM33+AM34</f>
        <v>3270.3507805164968</v>
      </c>
      <c r="AN18" s="171">
        <f t="shared" ref="AN18" si="150">AN19+AN23+AN28+AN33+AN34</f>
        <v>-338.88975038775368</v>
      </c>
      <c r="AO18" s="171">
        <f t="shared" ref="AO18" si="151">AO19+AO23+AO28+AO33+AO34</f>
        <v>2733.4382758380043</v>
      </c>
      <c r="AP18" s="171">
        <f t="shared" ref="AP18" si="152">AP19+AP23+AP28+AP33+AP34</f>
        <v>800.26231529471397</v>
      </c>
      <c r="AQ18" s="171">
        <f t="shared" ref="AQ18" si="153">AQ19+AQ23+AQ28+AQ33+AQ34</f>
        <v>749.12511922155704</v>
      </c>
      <c r="AR18" s="171">
        <f t="shared" ref="AR18" si="154">AR19+AR23+AR28+AR33+AR34</f>
        <v>1090.1967851828458</v>
      </c>
      <c r="AS18" s="171">
        <f t="shared" ref="AS18" si="155">AS19+AS23+AS28+AS33+AS34</f>
        <v>2425.3014737112508</v>
      </c>
      <c r="AT18" s="171">
        <f>AT19+AT23+AT28+AT33+AT34</f>
        <v>4783.5487316716308</v>
      </c>
      <c r="AU18" s="171">
        <f>AU19+AU23+AU28+AU33+AU34</f>
        <v>-34.689029744180232</v>
      </c>
      <c r="AV18" s="171">
        <f t="shared" ref="AV18" si="156">AV19+AV23+AV28+AV33+AV34</f>
        <v>55.453631147883641</v>
      </c>
      <c r="AW18" s="171">
        <f t="shared" ref="AW18" si="157">AW19+AW23+AW28+AW33+AW34</f>
        <v>3481.1335533132647</v>
      </c>
      <c r="AX18" s="171">
        <f t="shared" ref="AX18" si="158">AX19+AX23+AX28+AX33+AX34</f>
        <v>2741.8147608391864</v>
      </c>
      <c r="AY18" s="171">
        <f t="shared" si="97"/>
        <v>1101.6691567300384</v>
      </c>
      <c r="AZ18" s="171">
        <f t="shared" si="98"/>
        <v>177.12429384234838</v>
      </c>
      <c r="BA18" s="171">
        <f t="shared" si="25"/>
        <v>193.41559876239796</v>
      </c>
      <c r="BB18" s="171">
        <f t="shared" si="26"/>
        <v>1472.0363925972847</v>
      </c>
      <c r="BC18" s="171">
        <f t="shared" si="27"/>
        <v>-259.81842537731404</v>
      </c>
      <c r="BD18" s="171">
        <f t="shared" si="28"/>
        <v>1204.8299874292452</v>
      </c>
      <c r="BE18" s="171">
        <f t="shared" si="29"/>
        <v>2388.297634002522</v>
      </c>
      <c r="BF18" s="171">
        <f t="shared" si="30"/>
        <v>1181.1218484541848</v>
      </c>
      <c r="BG18" s="171">
        <f>BG19+BG23+BG28+BG33+BG34</f>
        <v>1146.4346685712544</v>
      </c>
      <c r="BH18" s="171">
        <f t="shared" ref="BH18:DS18" si="159">BH19+BH23+BH28+BH33+BH34</f>
        <v>1734.8281509268581</v>
      </c>
      <c r="BI18" s="171">
        <f t="shared" si="159"/>
        <v>417.14164664975215</v>
      </c>
      <c r="BJ18" s="171">
        <f t="shared" si="159"/>
        <v>793.24429154495738</v>
      </c>
      <c r="BK18" s="171">
        <f t="shared" si="159"/>
        <v>-193.46443895805908</v>
      </c>
      <c r="BL18" s="171">
        <f t="shared" si="159"/>
        <v>451.68673536275026</v>
      </c>
      <c r="BM18" s="171">
        <f t="shared" si="159"/>
        <v>-655.9921084380544</v>
      </c>
      <c r="BN18" s="171">
        <f t="shared" si="159"/>
        <v>854.58260760320672</v>
      </c>
      <c r="BO18" s="171">
        <f t="shared" si="159"/>
        <v>116.22726449798733</v>
      </c>
      <c r="BP18" s="171">
        <f t="shared" si="159"/>
        <v>315.34489540640084</v>
      </c>
      <c r="BQ18" s="171">
        <f t="shared" si="159"/>
        <v>1005.9555749033351</v>
      </c>
      <c r="BR18" s="171">
        <f t="shared" si="159"/>
        <v>2073.7066951303123</v>
      </c>
      <c r="BS18" s="171">
        <f t="shared" si="159"/>
        <v>-97.328264258850737</v>
      </c>
      <c r="BT18" s="171">
        <f t="shared" si="159"/>
        <v>653.18698277445856</v>
      </c>
      <c r="BU18" s="171">
        <f t="shared" si="159"/>
        <v>-219.36951299984264</v>
      </c>
      <c r="BV18" s="171">
        <f t="shared" si="159"/>
        <v>99.401280893094338</v>
      </c>
      <c r="BW18" s="171">
        <f t="shared" si="159"/>
        <v>774.53872111660189</v>
      </c>
      <c r="BX18" s="171">
        <f t="shared" si="159"/>
        <v>2135.3254451154694</v>
      </c>
      <c r="BY18" s="171">
        <f t="shared" si="159"/>
        <v>-484.99978114785949</v>
      </c>
      <c r="BZ18" s="171">
        <f t="shared" si="159"/>
        <v>884.38468418928858</v>
      </c>
      <c r="CA18" s="171">
        <f t="shared" si="159"/>
        <v>1148.9819459582941</v>
      </c>
      <c r="CB18" s="171">
        <f t="shared" si="159"/>
        <v>190.01220196289921</v>
      </c>
      <c r="CC18" s="171">
        <f t="shared" si="159"/>
        <v>551.44680253680895</v>
      </c>
      <c r="CD18" s="171">
        <f t="shared" si="159"/>
        <v>2362.8206413724697</v>
      </c>
      <c r="CE18" s="171">
        <f t="shared" si="159"/>
        <v>-135.17420382845467</v>
      </c>
      <c r="CF18" s="171">
        <f t="shared" si="159"/>
        <v>1295.4704894727349</v>
      </c>
      <c r="CG18" s="171">
        <f t="shared" si="159"/>
        <v>317.7396416310811</v>
      </c>
      <c r="CH18" s="171">
        <f t="shared" si="159"/>
        <v>137.39251152366054</v>
      </c>
      <c r="CI18" s="171">
        <f t="shared" si="159"/>
        <v>3043.0342490543871</v>
      </c>
      <c r="CJ18" s="171">
        <f t="shared" si="159"/>
        <v>-1447.8512512441253</v>
      </c>
      <c r="CK18" s="171">
        <f t="shared" si="159"/>
        <v>149.21585534851943</v>
      </c>
      <c r="CL18" s="171">
        <f t="shared" si="159"/>
        <v>404.25389138318309</v>
      </c>
      <c r="CM18" s="171">
        <f t="shared" si="159"/>
        <v>459.87654273517592</v>
      </c>
      <c r="CN18" s="171">
        <f t="shared" si="159"/>
        <v>368.63437004743872</v>
      </c>
      <c r="CO18" s="171">
        <f t="shared" si="159"/>
        <v>215.00472437587678</v>
      </c>
      <c r="CP18" s="171">
        <f t="shared" si="159"/>
        <v>1405.3485520520615</v>
      </c>
      <c r="CQ18" s="171">
        <f t="shared" si="159"/>
        <v>459.9348762190607</v>
      </c>
      <c r="CR18" s="171">
        <f t="shared" si="159"/>
        <v>2056.1175135618328</v>
      </c>
      <c r="CS18" s="171">
        <f t="shared" si="159"/>
        <v>306.19191153669362</v>
      </c>
      <c r="CT18" s="171">
        <f t="shared" si="159"/>
        <v>202.22189215423532</v>
      </c>
      <c r="CU18" s="171">
        <f t="shared" si="159"/>
        <v>384.2368515120063</v>
      </c>
      <c r="CV18" s="171">
        <f t="shared" si="159"/>
        <v>1391.6000835098957</v>
      </c>
      <c r="CW18" s="171">
        <f t="shared" si="159"/>
        <v>1062.620543595405</v>
      </c>
      <c r="CX18" s="171">
        <f t="shared" si="159"/>
        <v>372.00584890747734</v>
      </c>
      <c r="CY18" s="171">
        <f t="shared" si="159"/>
        <v>1784.94241096581</v>
      </c>
      <c r="CZ18" s="171">
        <f t="shared" si="159"/>
        <v>554.79746531204808</v>
      </c>
      <c r="DA18" s="171">
        <f t="shared" si="159"/>
        <v>514.8626536682068</v>
      </c>
      <c r="DB18" s="171">
        <f t="shared" si="159"/>
        <v>1932.6754031823662</v>
      </c>
      <c r="DC18" s="171">
        <f t="shared" si="159"/>
        <v>910.01573246170756</v>
      </c>
      <c r="DD18" s="171">
        <f t="shared" si="159"/>
        <v>696.76491085392831</v>
      </c>
      <c r="DE18" s="171">
        <f t="shared" si="159"/>
        <v>-682.41936459342674</v>
      </c>
      <c r="DF18" s="171">
        <f t="shared" si="159"/>
        <v>-66.418983808792404</v>
      </c>
      <c r="DG18" s="171">
        <f t="shared" si="159"/>
        <v>-693.72444803443352</v>
      </c>
      <c r="DH18" s="171">
        <f t="shared" si="159"/>
        <v>1212.4722609800438</v>
      </c>
      <c r="DI18" s="171">
        <f t="shared" si="159"/>
        <v>510.75352676844568</v>
      </c>
      <c r="DJ18" s="171">
        <f t="shared" si="159"/>
        <v>664.97955002356355</v>
      </c>
      <c r="DK18" s="171">
        <f t="shared" si="159"/>
        <v>-928.14220864642255</v>
      </c>
      <c r="DL18" s="171">
        <f t="shared" si="159"/>
        <v>3286.4748431270837</v>
      </c>
      <c r="DM18" s="171">
        <f t="shared" si="159"/>
        <v>146.17838900416501</v>
      </c>
      <c r="DN18" s="171">
        <f t="shared" si="159"/>
        <v>503.07050584024455</v>
      </c>
      <c r="DO18" s="171">
        <f t="shared" si="159"/>
        <v>2836.2208084655435</v>
      </c>
      <c r="DP18" s="171">
        <f t="shared" si="159"/>
        <v>-636.41505075977216</v>
      </c>
      <c r="DQ18" s="171">
        <f t="shared" si="159"/>
        <v>-586.6310719619679</v>
      </c>
      <c r="DR18" s="171">
        <f t="shared" si="159"/>
        <v>-45.574155062931865</v>
      </c>
      <c r="DS18" s="171">
        <f t="shared" si="159"/>
        <v>-107.66571478613099</v>
      </c>
      <c r="DT18" s="171">
        <f t="shared" ref="DT18:FU18" si="160">DT19+DT23+DT28+DT33+DT34</f>
        <v>24.668118278669468</v>
      </c>
      <c r="DU18" s="171">
        <f t="shared" si="160"/>
        <v>644.70990592186513</v>
      </c>
      <c r="DV18" s="171">
        <f t="shared" si="160"/>
        <v>569.6932203030658</v>
      </c>
      <c r="DW18" s="171">
        <f t="shared" si="160"/>
        <v>-209.18537078707311</v>
      </c>
      <c r="DX18" s="171">
        <f t="shared" si="160"/>
        <v>-86.028560459731239</v>
      </c>
      <c r="DY18" s="171">
        <f t="shared" si="160"/>
        <v>43.558640398066103</v>
      </c>
      <c r="DZ18" s="171">
        <f t="shared" si="160"/>
        <v>1073.7025056656671</v>
      </c>
      <c r="EA18" s="171">
        <f t="shared" si="160"/>
        <v>1102.5544401356669</v>
      </c>
      <c r="EB18" s="171">
        <f t="shared" si="160"/>
        <v>-89.704117726332726</v>
      </c>
      <c r="EC18" s="171">
        <f t="shared" si="160"/>
        <v>2257.5004581071626</v>
      </c>
      <c r="ED18" s="171">
        <f t="shared" si="160"/>
        <v>-1077.9970198154317</v>
      </c>
      <c r="EE18" s="171">
        <f t="shared" si="160"/>
        <v>494.59851317686645</v>
      </c>
      <c r="EF18" s="171">
        <f t="shared" si="160"/>
        <v>244.5087562508117</v>
      </c>
      <c r="EG18" s="171">
        <f t="shared" si="160"/>
        <v>-84.094625077129365</v>
      </c>
      <c r="EH18" s="171">
        <f t="shared" si="160"/>
        <v>-35.375578575537446</v>
      </c>
      <c r="EI18" s="171">
        <f t="shared" si="160"/>
        <v>2852.9084794906717</v>
      </c>
      <c r="EJ18" s="171">
        <f t="shared" si="160"/>
        <v>-1308.3538631798683</v>
      </c>
      <c r="EK18" s="171">
        <f t="shared" si="160"/>
        <v>419.88453595955775</v>
      </c>
      <c r="EL18" s="171">
        <f t="shared" si="160"/>
        <v>1688.7316425150245</v>
      </c>
      <c r="EM18" s="171">
        <f t="shared" si="160"/>
        <v>274.28603353774264</v>
      </c>
      <c r="EN18" s="171">
        <f t="shared" si="160"/>
        <v>525.70089424784317</v>
      </c>
      <c r="EO18" s="171">
        <f t="shared" si="160"/>
        <v>-50.861808564028706</v>
      </c>
      <c r="EP18" s="171">
        <f t="shared" si="160"/>
        <v>-634.25284301085503</v>
      </c>
      <c r="EQ18" s="171">
        <f t="shared" si="160"/>
        <v>1209.1040377331196</v>
      </c>
      <c r="ER18" s="171">
        <f t="shared" si="160"/>
        <v>515.34559046058121</v>
      </c>
      <c r="ES18" s="171">
        <f t="shared" si="160"/>
        <v>654.76921154512638</v>
      </c>
      <c r="ET18" s="171">
        <f t="shared" si="160"/>
        <v>1973.1962175152478</v>
      </c>
      <c r="EU18" s="171">
        <f t="shared" si="160"/>
        <v>-202.66395534912357</v>
      </c>
      <c r="EV18" s="171">
        <f t="shared" si="160"/>
        <v>665.60980412207846</v>
      </c>
      <c r="EW18" s="171">
        <f t="shared" si="160"/>
        <v>1000.1983638054296</v>
      </c>
      <c r="EX18" s="171">
        <f t="shared" si="160"/>
        <v>3117.7405637441229</v>
      </c>
      <c r="EY18" s="171">
        <f t="shared" si="160"/>
        <v>-223.61857842846149</v>
      </c>
      <c r="EZ18" s="171">
        <f t="shared" si="160"/>
        <v>-159.44449236477993</v>
      </c>
      <c r="FA18" s="171">
        <f t="shared" si="160"/>
        <v>348.37404104906125</v>
      </c>
      <c r="FB18" s="171">
        <f t="shared" si="160"/>
        <v>58.799993588325549</v>
      </c>
      <c r="FC18" s="171">
        <f t="shared" si="160"/>
        <v>358.65956336059833</v>
      </c>
      <c r="FD18" s="171">
        <f t="shared" si="160"/>
        <v>-362.00592580104023</v>
      </c>
      <c r="FE18" s="171">
        <f t="shared" si="160"/>
        <v>2793.6439171945472</v>
      </c>
      <c r="FF18" s="171">
        <f t="shared" si="160"/>
        <v>1121.6952262548596</v>
      </c>
      <c r="FG18" s="171">
        <f t="shared" si="160"/>
        <v>-434.2055901361424</v>
      </c>
      <c r="FH18" s="171">
        <f t="shared" si="160"/>
        <v>589.05070305599588</v>
      </c>
      <c r="FI18" s="171">
        <f t="shared" si="160"/>
        <v>940.64583103136738</v>
      </c>
      <c r="FJ18" s="171">
        <f t="shared" si="160"/>
        <v>1212.1182267518234</v>
      </c>
      <c r="FK18" s="171">
        <f t="shared" si="160"/>
        <v>754.91475468080068</v>
      </c>
      <c r="FL18" s="171">
        <f t="shared" si="160"/>
        <v>461.5168354837524</v>
      </c>
      <c r="FM18" s="171">
        <f t="shared" si="160"/>
        <v>-114.76243343451483</v>
      </c>
      <c r="FN18" s="171">
        <f t="shared" si="160"/>
        <v>953.18431575231784</v>
      </c>
      <c r="FO18" s="171">
        <f t="shared" si="160"/>
        <v>-219.96985740532222</v>
      </c>
      <c r="FP18" s="171">
        <f t="shared" si="160"/>
        <v>-556.09016450464719</v>
      </c>
      <c r="FQ18" s="171">
        <f t="shared" si="160"/>
        <v>64.726223758124121</v>
      </c>
      <c r="FR18" s="171">
        <f t="shared" si="160"/>
        <v>596.02721333825002</v>
      </c>
      <c r="FS18" s="171">
        <f t="shared" si="160"/>
        <v>-467.33783833397615</v>
      </c>
      <c r="FT18" s="171">
        <f t="shared" si="160"/>
        <v>-398.33232263548558</v>
      </c>
      <c r="FU18" s="171">
        <f t="shared" si="160"/>
        <v>459.25944804956293</v>
      </c>
      <c r="FV18" s="171">
        <f t="shared" ref="FV18" si="161">FV19+FV23+FV28+FV33+FV34</f>
        <v>1411.1092671832073</v>
      </c>
      <c r="FW18" s="171">
        <f>FW19+FW23+FW28+FW33+FW34</f>
        <v>-461.29648499186806</v>
      </c>
      <c r="FX18" s="171">
        <f t="shared" ref="FX18" si="162">FX19+FX23+FX28+FX33+FX34</f>
        <v>-20.433731313128646</v>
      </c>
      <c r="FY18" s="171">
        <f t="shared" ref="FY18" si="163">FY19+FY23+FY28+FY33+FY34</f>
        <v>221.91179092768269</v>
      </c>
      <c r="FZ18" s="171">
        <f t="shared" ref="FZ18" si="164">FZ19+FZ23+FZ28+FZ33+FZ34</f>
        <v>553.95163285515434</v>
      </c>
      <c r="GA18" s="171">
        <f t="shared" ref="GA18" si="165">GA19+GA23+GA28+GA33+GA34</f>
        <v>254.05221772673781</v>
      </c>
      <c r="GB18" s="171">
        <f t="shared" ref="GB18" si="166">GB19+GB23+GB28+GB33+GB34</f>
        <v>396.82613684735293</v>
      </c>
      <c r="GC18" s="171">
        <f t="shared" ref="GC18" si="167">GC19+GC23+GC28+GC33+GC34</f>
        <v>929.50284209448625</v>
      </c>
      <c r="GD18" s="171">
        <f t="shared" ref="GD18" si="168">GD19+GD23+GD28+GD33+GD34</f>
        <v>928.68497275908453</v>
      </c>
      <c r="GE18" s="171">
        <f t="shared" ref="GE18:GF18" si="169">GE19+GE23+GE28+GE33+GE34</f>
        <v>530.10981914895137</v>
      </c>
      <c r="GF18" s="171">
        <f t="shared" si="169"/>
        <v>-14.043601057420119</v>
      </c>
      <c r="GG18" s="171">
        <f t="shared" ref="GG18:GH18" si="170">GG19+GG23+GG28+GG33+GG34</f>
        <v>825.05594628456265</v>
      </c>
      <c r="GH18" s="171">
        <f t="shared" si="170"/>
        <v>370.10950322704224</v>
      </c>
    </row>
    <row r="19" spans="2:190">
      <c r="B19" s="166">
        <v>21</v>
      </c>
      <c r="C19" s="159" t="s">
        <v>88</v>
      </c>
      <c r="D19" s="161">
        <f t="shared" ref="D19:BG19" si="171">+SUM(D20:D22)</f>
        <v>1228.7910215392087</v>
      </c>
      <c r="E19" s="161">
        <f t="shared" si="171"/>
        <v>3475.994811247574</v>
      </c>
      <c r="F19" s="161">
        <f t="shared" si="171"/>
        <v>1185.0557482063475</v>
      </c>
      <c r="G19" s="161">
        <f t="shared" si="171"/>
        <v>5911.1964870625725</v>
      </c>
      <c r="H19" s="161">
        <f t="shared" si="171"/>
        <v>6241.9070233818002</v>
      </c>
      <c r="I19" s="161">
        <f t="shared" si="171"/>
        <v>1439.2791612439996</v>
      </c>
      <c r="J19" s="161">
        <f t="shared" si="171"/>
        <v>2855.3147092663271</v>
      </c>
      <c r="K19" s="161">
        <f t="shared" si="171"/>
        <v>1128.0387511120155</v>
      </c>
      <c r="L19" s="161">
        <f t="shared" si="92"/>
        <v>2.3466009342641598</v>
      </c>
      <c r="M19" s="161">
        <f t="shared" si="17"/>
        <v>-853.4736116469328</v>
      </c>
      <c r="N19" s="161">
        <f t="shared" si="18"/>
        <v>-729.03192346180458</v>
      </c>
      <c r="O19" s="161">
        <f t="shared" si="171"/>
        <v>176.65614583139714</v>
      </c>
      <c r="P19" s="161">
        <f t="shared" si="171"/>
        <v>137.97159693494785</v>
      </c>
      <c r="Q19" s="161">
        <f t="shared" si="171"/>
        <v>31.432188681784464</v>
      </c>
      <c r="R19" s="161">
        <f t="shared" si="171"/>
        <v>882.73109009107907</v>
      </c>
      <c r="S19" s="161">
        <f t="shared" si="171"/>
        <v>581.15074343266315</v>
      </c>
      <c r="T19" s="161">
        <f t="shared" si="171"/>
        <v>1998.4040707323923</v>
      </c>
      <c r="U19" s="161">
        <f t="shared" si="171"/>
        <v>-244.4392972976832</v>
      </c>
      <c r="V19" s="161">
        <f t="shared" si="171"/>
        <v>1140.8792943802016</v>
      </c>
      <c r="W19" s="161">
        <f t="shared" si="171"/>
        <v>886.43551390749326</v>
      </c>
      <c r="X19" s="161">
        <f t="shared" si="171"/>
        <v>227.95804723266474</v>
      </c>
      <c r="Y19" s="161">
        <f t="shared" si="171"/>
        <v>-126.24791045787529</v>
      </c>
      <c r="Z19" s="161">
        <f t="shared" si="171"/>
        <v>196.91009752406512</v>
      </c>
      <c r="AA19" s="161">
        <f t="shared" si="171"/>
        <v>1552.5759623777731</v>
      </c>
      <c r="AB19" s="161">
        <f t="shared" si="171"/>
        <v>33.285622314691068</v>
      </c>
      <c r="AC19" s="161">
        <f t="shared" si="171"/>
        <v>3337.8898284501101</v>
      </c>
      <c r="AD19" s="161">
        <f t="shared" si="171"/>
        <v>987.44507391999844</v>
      </c>
      <c r="AE19" s="161">
        <f t="shared" si="171"/>
        <v>3169.0259874394001</v>
      </c>
      <c r="AF19" s="161">
        <f t="shared" si="171"/>
        <v>41.48577084079966</v>
      </c>
      <c r="AG19" s="161">
        <f t="shared" si="171"/>
        <v>-83.744735462199813</v>
      </c>
      <c r="AH19" s="161">
        <f t="shared" si="171"/>
        <v>3115.1400005637997</v>
      </c>
      <c r="AI19" s="161">
        <f t="shared" si="171"/>
        <v>2237.1718500105999</v>
      </c>
      <c r="AJ19" s="161">
        <f t="shared" si="171"/>
        <v>207.5847002889999</v>
      </c>
      <c r="AK19" s="161">
        <f t="shared" si="171"/>
        <v>-535.17275473560005</v>
      </c>
      <c r="AL19" s="161">
        <f t="shared" si="171"/>
        <v>-470.30463432000028</v>
      </c>
      <c r="AM19" s="161">
        <f t="shared" si="171"/>
        <v>2174.2288363841994</v>
      </c>
      <c r="AN19" s="161">
        <f t="shared" si="171"/>
        <v>-1221.2059144058003</v>
      </c>
      <c r="AO19" s="161">
        <f t="shared" si="171"/>
        <v>2267.198265257</v>
      </c>
      <c r="AP19" s="161">
        <f t="shared" si="171"/>
        <v>-364.90647796907172</v>
      </c>
      <c r="AQ19" s="161">
        <f t="shared" si="171"/>
        <v>168.68883604531163</v>
      </c>
      <c r="AR19" s="161">
        <f t="shared" si="171"/>
        <v>338.7506346880449</v>
      </c>
      <c r="AS19" s="161">
        <f t="shared" si="171"/>
        <v>619.23185404355195</v>
      </c>
      <c r="AT19" s="161">
        <f t="shared" si="171"/>
        <v>1.3674263351069982</v>
      </c>
      <c r="AU19" s="161">
        <f t="shared" ref="AU19:AU30" si="172">+SUM(EY19:FA19)</f>
        <v>-313.82654852282553</v>
      </c>
      <c r="AV19" s="161">
        <f t="shared" ref="AV19:AV30" si="173">+SUM(FB19:FD19)</f>
        <v>485.68851807408066</v>
      </c>
      <c r="AW19" s="161">
        <f t="shared" ref="AW19:AW30" si="174">+SUM(FE19:FG19)</f>
        <v>192.85920756083195</v>
      </c>
      <c r="AX19" s="161">
        <f t="shared" ref="AX19:AX30" si="175">+SUM(FH19:FJ19)</f>
        <v>-362.37457617782286</v>
      </c>
      <c r="AY19" s="161">
        <f t="shared" si="97"/>
        <v>-279.93587485795979</v>
      </c>
      <c r="AZ19" s="161">
        <f t="shared" si="98"/>
        <v>-476.65678724665759</v>
      </c>
      <c r="BA19" s="161">
        <f t="shared" si="25"/>
        <v>96.676438543396046</v>
      </c>
      <c r="BB19" s="161">
        <f t="shared" si="26"/>
        <v>-193.55738808571121</v>
      </c>
      <c r="BC19" s="161">
        <f t="shared" si="27"/>
        <v>-726.7244700081701</v>
      </c>
      <c r="BD19" s="161">
        <f t="shared" si="28"/>
        <v>-636.5426524647504</v>
      </c>
      <c r="BE19" s="161">
        <f t="shared" si="29"/>
        <v>207.96335472851271</v>
      </c>
      <c r="BF19" s="161">
        <f t="shared" si="30"/>
        <v>426.27184428260318</v>
      </c>
      <c r="BG19" s="161">
        <f t="shared" si="171"/>
        <v>35.055475084252151</v>
      </c>
      <c r="BH19" s="161">
        <f t="shared" ref="BH19:DS19" si="176">+SUM(BH20:BH22)</f>
        <v>167.00036590284887</v>
      </c>
      <c r="BI19" s="161">
        <f t="shared" si="176"/>
        <v>-25.399695155703881</v>
      </c>
      <c r="BJ19" s="161">
        <f t="shared" si="176"/>
        <v>1.5128631492796245</v>
      </c>
      <c r="BK19" s="161">
        <f t="shared" si="176"/>
        <v>0.372013316801592</v>
      </c>
      <c r="BL19" s="161">
        <f t="shared" si="176"/>
        <v>136.08672046886664</v>
      </c>
      <c r="BM19" s="161">
        <f t="shared" si="176"/>
        <v>61.268580572341811</v>
      </c>
      <c r="BN19" s="161">
        <f t="shared" si="176"/>
        <v>-61.588281961505359</v>
      </c>
      <c r="BO19" s="161">
        <f t="shared" si="176"/>
        <v>31.751890070948022</v>
      </c>
      <c r="BP19" s="161">
        <f t="shared" si="176"/>
        <v>229.9941977230288</v>
      </c>
      <c r="BQ19" s="161">
        <f t="shared" si="176"/>
        <v>267.55104661237249</v>
      </c>
      <c r="BR19" s="161">
        <f t="shared" si="176"/>
        <v>385.18584575567786</v>
      </c>
      <c r="BS19" s="161">
        <f t="shared" si="176"/>
        <v>45.39821472783072</v>
      </c>
      <c r="BT19" s="161">
        <f t="shared" si="176"/>
        <v>387.58113064898475</v>
      </c>
      <c r="BU19" s="161">
        <f t="shared" si="176"/>
        <v>148.17139805584759</v>
      </c>
      <c r="BV19" s="161">
        <f t="shared" si="176"/>
        <v>83.648997725812237</v>
      </c>
      <c r="BW19" s="161">
        <f t="shared" si="176"/>
        <v>96.18609138688322</v>
      </c>
      <c r="BX19" s="161">
        <f t="shared" si="176"/>
        <v>1818.5689816196968</v>
      </c>
      <c r="BY19" s="161">
        <f t="shared" si="176"/>
        <v>-227.23000662400594</v>
      </c>
      <c r="BZ19" s="161">
        <f t="shared" si="176"/>
        <v>-78.985978197141435</v>
      </c>
      <c r="CA19" s="161">
        <f t="shared" si="176"/>
        <v>61.77668752346419</v>
      </c>
      <c r="CB19" s="161">
        <f t="shared" si="176"/>
        <v>336.1254008803013</v>
      </c>
      <c r="CC19" s="161">
        <f t="shared" si="176"/>
        <v>195.67640211511869</v>
      </c>
      <c r="CD19" s="161">
        <f t="shared" si="176"/>
        <v>609.07749138478175</v>
      </c>
      <c r="CE19" s="161">
        <f t="shared" si="176"/>
        <v>72.60519542088187</v>
      </c>
      <c r="CF19" s="161">
        <f t="shared" si="176"/>
        <v>-22.86017473338865</v>
      </c>
      <c r="CG19" s="161">
        <f t="shared" si="176"/>
        <v>836.69049322000001</v>
      </c>
      <c r="CH19" s="161">
        <f t="shared" si="176"/>
        <v>-111.24614776497529</v>
      </c>
      <c r="CI19" s="161">
        <f t="shared" si="176"/>
        <v>644.15911147629231</v>
      </c>
      <c r="CJ19" s="161">
        <f t="shared" si="176"/>
        <v>-304.95491647865236</v>
      </c>
      <c r="CK19" s="161">
        <f t="shared" si="176"/>
        <v>-132.72438621775137</v>
      </c>
      <c r="CL19" s="161">
        <f t="shared" si="176"/>
        <v>-8.7141540273833016</v>
      </c>
      <c r="CM19" s="161">
        <f t="shared" si="176"/>
        <v>15.190629787259397</v>
      </c>
      <c r="CN19" s="161">
        <f t="shared" si="176"/>
        <v>414.49530809428478</v>
      </c>
      <c r="CO19" s="161">
        <f t="shared" si="176"/>
        <v>243.88143720559572</v>
      </c>
      <c r="CP19" s="161">
        <f t="shared" si="176"/>
        <v>-461.46664777581532</v>
      </c>
      <c r="CQ19" s="161">
        <f t="shared" si="176"/>
        <v>619.22581435296991</v>
      </c>
      <c r="CR19" s="161">
        <f t="shared" si="176"/>
        <v>193.83361531180151</v>
      </c>
      <c r="CS19" s="161">
        <f t="shared" si="176"/>
        <v>739.51653271300165</v>
      </c>
      <c r="CT19" s="161">
        <f t="shared" si="176"/>
        <v>22.62386383425644</v>
      </c>
      <c r="CU19" s="161">
        <f t="shared" si="176"/>
        <v>-172.39232990115636</v>
      </c>
      <c r="CV19" s="161">
        <f t="shared" si="176"/>
        <v>183.05408838159099</v>
      </c>
      <c r="CW19" s="161">
        <f t="shared" si="176"/>
        <v>922.32754710683764</v>
      </c>
      <c r="CX19" s="161">
        <f t="shared" si="176"/>
        <v>812.5820393632722</v>
      </c>
      <c r="CY19" s="161">
        <f t="shared" si="176"/>
        <v>1602.9802419800003</v>
      </c>
      <c r="CZ19" s="161">
        <f t="shared" si="176"/>
        <v>157.74913867999973</v>
      </c>
      <c r="DA19" s="161">
        <f t="shared" si="176"/>
        <v>14.496781729999569</v>
      </c>
      <c r="DB19" s="161">
        <f t="shared" si="176"/>
        <v>815.19915350999918</v>
      </c>
      <c r="DC19" s="161">
        <f t="shared" si="176"/>
        <v>1623.981097202</v>
      </c>
      <c r="DD19" s="161">
        <f t="shared" si="176"/>
        <v>1136.9081027604007</v>
      </c>
      <c r="DE19" s="161">
        <f t="shared" si="176"/>
        <v>408.13678747699987</v>
      </c>
      <c r="DF19" s="161">
        <f t="shared" si="176"/>
        <v>80.295163742599939</v>
      </c>
      <c r="DG19" s="161">
        <f t="shared" si="176"/>
        <v>-1000.4729906254001</v>
      </c>
      <c r="DH19" s="161">
        <f t="shared" si="176"/>
        <v>961.66359772359999</v>
      </c>
      <c r="DI19" s="161">
        <f t="shared" si="176"/>
        <v>-93.777763986599894</v>
      </c>
      <c r="DJ19" s="161">
        <f t="shared" si="176"/>
        <v>-31.662761212199989</v>
      </c>
      <c r="DK19" s="161">
        <f t="shared" si="176"/>
        <v>41.695789736600062</v>
      </c>
      <c r="DL19" s="161">
        <f t="shared" si="176"/>
        <v>2956.7749999858002</v>
      </c>
      <c r="DM19" s="161">
        <f t="shared" si="176"/>
        <v>297.94567294019998</v>
      </c>
      <c r="DN19" s="161">
        <f t="shared" si="176"/>
        <v>-139.58067236219998</v>
      </c>
      <c r="DO19" s="161">
        <f t="shared" si="176"/>
        <v>2814.7244746165998</v>
      </c>
      <c r="DP19" s="161">
        <f t="shared" si="176"/>
        <v>-294.63167433440003</v>
      </c>
      <c r="DQ19" s="161">
        <f t="shared" si="176"/>
        <v>-282.92095027160008</v>
      </c>
      <c r="DR19" s="161">
        <f t="shared" si="176"/>
        <v>-126.70503403920006</v>
      </c>
      <c r="DS19" s="161">
        <f t="shared" si="176"/>
        <v>39.204956709199962</v>
      </c>
      <c r="DT19" s="161">
        <f t="shared" ref="DT19:FU19" si="177">+SUM(DT20:DT22)</f>
        <v>295.08477761899996</v>
      </c>
      <c r="DU19" s="161">
        <f t="shared" si="177"/>
        <v>-220.12055675180005</v>
      </c>
      <c r="DV19" s="161">
        <f t="shared" si="177"/>
        <v>-86.13802330860004</v>
      </c>
      <c r="DW19" s="161">
        <f t="shared" si="177"/>
        <v>-228.91417467520003</v>
      </c>
      <c r="DX19" s="161">
        <f t="shared" si="177"/>
        <v>-146.06789693939999</v>
      </c>
      <c r="DY19" s="161">
        <f t="shared" si="177"/>
        <v>-43.87555020159995</v>
      </c>
      <c r="DZ19" s="161">
        <f t="shared" si="177"/>
        <v>-280.36118717900035</v>
      </c>
      <c r="EA19" s="161">
        <f t="shared" si="177"/>
        <v>1228.3667728600001</v>
      </c>
      <c r="EB19" s="161">
        <f t="shared" si="177"/>
        <v>-4.86916921400001</v>
      </c>
      <c r="EC19" s="161">
        <f t="shared" si="177"/>
        <v>950.73123273819942</v>
      </c>
      <c r="ED19" s="161">
        <f t="shared" si="177"/>
        <v>-913.17960763980011</v>
      </c>
      <c r="EE19" s="161">
        <f t="shared" si="177"/>
        <v>-146.17245382080011</v>
      </c>
      <c r="EF19" s="161">
        <f t="shared" si="177"/>
        <v>-161.85385294520006</v>
      </c>
      <c r="EG19" s="161">
        <f t="shared" si="177"/>
        <v>-40.665617140800038</v>
      </c>
      <c r="EH19" s="161">
        <f t="shared" si="177"/>
        <v>0.15120680779991957</v>
      </c>
      <c r="EI19" s="161">
        <f t="shared" si="177"/>
        <v>2307.7126755900003</v>
      </c>
      <c r="EJ19" s="161">
        <f t="shared" si="177"/>
        <v>-597.94155232352944</v>
      </c>
      <c r="EK19" s="161">
        <f t="shared" si="177"/>
        <v>-96.961889668260625</v>
      </c>
      <c r="EL19" s="161">
        <f t="shared" si="177"/>
        <v>329.99696402271837</v>
      </c>
      <c r="EM19" s="161">
        <f t="shared" si="177"/>
        <v>40.602797602270357</v>
      </c>
      <c r="EN19" s="161">
        <f t="shared" si="177"/>
        <v>340.6660711835695</v>
      </c>
      <c r="EO19" s="161">
        <f t="shared" si="177"/>
        <v>-212.58003274052822</v>
      </c>
      <c r="EP19" s="161">
        <f t="shared" si="177"/>
        <v>112.58352881119104</v>
      </c>
      <c r="EQ19" s="161">
        <f t="shared" si="177"/>
        <v>-83.852319105176491</v>
      </c>
      <c r="ER19" s="161">
        <f t="shared" si="177"/>
        <v>310.01942498203033</v>
      </c>
      <c r="ES19" s="161">
        <f t="shared" si="177"/>
        <v>124.53327395202957</v>
      </c>
      <c r="ET19" s="161">
        <f t="shared" si="177"/>
        <v>293.46866737272114</v>
      </c>
      <c r="EU19" s="161">
        <f t="shared" si="177"/>
        <v>201.22991271880124</v>
      </c>
      <c r="EV19" s="161">
        <f t="shared" si="177"/>
        <v>-196.99340863030039</v>
      </c>
      <c r="EW19" s="161">
        <f t="shared" si="177"/>
        <v>77.578812172828819</v>
      </c>
      <c r="EX19" s="161">
        <f t="shared" si="177"/>
        <v>120.78202279257857</v>
      </c>
      <c r="EY19" s="161">
        <f t="shared" si="177"/>
        <v>-316.4813664727987</v>
      </c>
      <c r="EZ19" s="161">
        <f t="shared" si="177"/>
        <v>-25.091067043602049</v>
      </c>
      <c r="FA19" s="161">
        <f t="shared" si="177"/>
        <v>27.745884993575228</v>
      </c>
      <c r="FB19" s="161">
        <f t="shared" si="177"/>
        <v>100.68038510689878</v>
      </c>
      <c r="FC19" s="161">
        <f t="shared" si="177"/>
        <v>-8.1598171205278049</v>
      </c>
      <c r="FD19" s="161">
        <f t="shared" si="177"/>
        <v>393.1679500877097</v>
      </c>
      <c r="FE19" s="161">
        <f t="shared" si="177"/>
        <v>182.31499245919105</v>
      </c>
      <c r="FF19" s="161">
        <f t="shared" si="177"/>
        <v>48.092827785691583</v>
      </c>
      <c r="FG19" s="161">
        <f t="shared" si="177"/>
        <v>-37.548612684050681</v>
      </c>
      <c r="FH19" s="161">
        <f t="shared" si="177"/>
        <v>-649.01844363799864</v>
      </c>
      <c r="FI19" s="161">
        <f t="shared" si="177"/>
        <v>51.487858336566958</v>
      </c>
      <c r="FJ19" s="161">
        <f t="shared" si="177"/>
        <v>235.15600912360881</v>
      </c>
      <c r="FK19" s="161">
        <f t="shared" si="177"/>
        <v>-153.9390011312023</v>
      </c>
      <c r="FL19" s="161">
        <f t="shared" si="177"/>
        <v>-113.64884467224203</v>
      </c>
      <c r="FM19" s="161">
        <f t="shared" si="177"/>
        <v>-12.348029054515465</v>
      </c>
      <c r="FN19" s="161">
        <f t="shared" si="177"/>
        <v>-382.40566221568741</v>
      </c>
      <c r="FO19" s="161">
        <f t="shared" si="177"/>
        <v>72.891331021681054</v>
      </c>
      <c r="FP19" s="161">
        <f t="shared" si="177"/>
        <v>-167.14245605265128</v>
      </c>
      <c r="FQ19" s="161">
        <f t="shared" si="177"/>
        <v>55.544851364123986</v>
      </c>
      <c r="FR19" s="161">
        <f t="shared" si="177"/>
        <v>77.187351781253042</v>
      </c>
      <c r="FS19" s="161">
        <f t="shared" si="177"/>
        <v>-36.055764601980968</v>
      </c>
      <c r="FT19" s="161">
        <f t="shared" si="177"/>
        <v>2.1039646495262616</v>
      </c>
      <c r="FU19" s="161">
        <f t="shared" si="177"/>
        <v>-80.955841188446584</v>
      </c>
      <c r="FV19" s="161">
        <f t="shared" ref="FV19:FW19" si="178">+SUM(FV20:FV22)</f>
        <v>-114.70551154679089</v>
      </c>
      <c r="FW19" s="161">
        <f t="shared" si="178"/>
        <v>-226.73252123472255</v>
      </c>
      <c r="FX19" s="161">
        <f t="shared" ref="FX19" si="179">+SUM(FX20:FX22)</f>
        <v>-657.93578951813095</v>
      </c>
      <c r="FY19" s="161">
        <f t="shared" ref="FY19" si="180">+SUM(FY20:FY22)</f>
        <v>157.94384074468343</v>
      </c>
      <c r="FZ19" s="161">
        <f t="shared" ref="FZ19" si="181">+SUM(FZ20:FZ22)</f>
        <v>42.797098676153638</v>
      </c>
      <c r="GA19" s="161">
        <f t="shared" ref="GA19" si="182">+SUM(GA20:GA22)</f>
        <v>-622.43323361026626</v>
      </c>
      <c r="GB19" s="161">
        <f t="shared" ref="GB19" si="183">+SUM(GB20:GB22)</f>
        <v>-56.906517530637743</v>
      </c>
      <c r="GC19" s="161">
        <f t="shared" ref="GC19" si="184">+SUM(GC20:GC22)</f>
        <v>208.94370754248101</v>
      </c>
      <c r="GD19" s="161">
        <f t="shared" ref="GD19" si="185">+SUM(GD20:GD22)</f>
        <v>28.045317890089279</v>
      </c>
      <c r="GE19" s="161">
        <f t="shared" ref="GE19:GF19" si="186">+SUM(GE20:GE22)</f>
        <v>-29.025670704057575</v>
      </c>
      <c r="GF19" s="161">
        <f t="shared" si="186"/>
        <v>26.85562757358241</v>
      </c>
      <c r="GG19" s="161">
        <f t="shared" ref="GG19:GH19" si="187">+SUM(GG20:GG22)</f>
        <v>-24.257237328437625</v>
      </c>
      <c r="GH19" s="161">
        <f t="shared" si="187"/>
        <v>423.67345403745838</v>
      </c>
    </row>
    <row r="20" spans="2:190">
      <c r="B20" s="167">
        <v>211</v>
      </c>
      <c r="C20" s="168" t="s">
        <v>89</v>
      </c>
      <c r="D20" s="164">
        <f t="shared" ref="D20" si="188">+SUM(BG20:BR20)</f>
        <v>451.98165746920859</v>
      </c>
      <c r="E20" s="164">
        <f t="shared" ref="E20" si="189">+SUM(BS20:CD20)</f>
        <v>175.93667304757403</v>
      </c>
      <c r="F20" s="164">
        <f t="shared" ref="F20" si="190">+SUM(CE20:CP20)</f>
        <v>707.11252167634768</v>
      </c>
      <c r="G20" s="164">
        <f t="shared" ref="G20" si="191">+SUM(CQ20:DB20)</f>
        <v>3081.5183773425724</v>
      </c>
      <c r="H20" s="164">
        <f t="shared" ref="H20" si="192">+SUM(DC20:DN20)</f>
        <v>-2648.2823085882005</v>
      </c>
      <c r="I20" s="164">
        <f t="shared" ref="I20" si="193">+SUM(DO20:DZ20)</f>
        <v>-528.40072712600067</v>
      </c>
      <c r="J20" s="164">
        <f t="shared" ref="J20" si="194">+SUM(EA20:EL20)</f>
        <v>562.39211210632789</v>
      </c>
      <c r="K20" s="164">
        <f t="shared" ref="K20" si="195">+SUM(EM20:EX20)</f>
        <v>210.26990919263289</v>
      </c>
      <c r="L20" s="164">
        <f t="shared" si="92"/>
        <v>14.713939297639996</v>
      </c>
      <c r="M20" s="164">
        <f t="shared" si="17"/>
        <v>-763.91211367646883</v>
      </c>
      <c r="N20" s="164">
        <f t="shared" si="18"/>
        <v>274.5911592413878</v>
      </c>
      <c r="O20" s="164">
        <f>+SUM(BG20:BI20)</f>
        <v>110.48990513139719</v>
      </c>
      <c r="P20" s="164">
        <f>+SUM(BJ20:BL20)</f>
        <v>-63.561094525052113</v>
      </c>
      <c r="Q20" s="164">
        <f>+SUM(BM20:BO20)</f>
        <v>105.41919575178451</v>
      </c>
      <c r="R20" s="164">
        <f>+SUM(BP20:BR20)</f>
        <v>299.63365111107902</v>
      </c>
      <c r="S20" s="164">
        <f>+SUM(BS20:BU20)</f>
        <v>73.178268262663096</v>
      </c>
      <c r="T20" s="164">
        <f>+SUM(BV20:BX20)</f>
        <v>8.1544066223923082</v>
      </c>
      <c r="U20" s="164">
        <f>+SUM(BY20:CA20)</f>
        <v>59.515427462316765</v>
      </c>
      <c r="V20" s="164">
        <f>+SUM(CB20:CD20)</f>
        <v>35.088570700201878</v>
      </c>
      <c r="W20" s="164">
        <f>+SUM(CE20:CG20)</f>
        <v>368.31463324749319</v>
      </c>
      <c r="X20" s="164">
        <f>+SUM(CH20:CJ20)</f>
        <v>-129.02412721733532</v>
      </c>
      <c r="Y20" s="164">
        <f>+SUM(CK20:CM20)</f>
        <v>21.135936332124757</v>
      </c>
      <c r="Z20" s="164">
        <f>+SUM(CN20:CP20)</f>
        <v>446.68607931406507</v>
      </c>
      <c r="AA20" s="164">
        <f>+SUM(CQ20:CS20)</f>
        <v>284.20063846777293</v>
      </c>
      <c r="AB20" s="164">
        <f>+SUM(CT20:CV20)</f>
        <v>972.41211856469056</v>
      </c>
      <c r="AC20" s="164">
        <f>+SUM(CW20:CY20)</f>
        <v>1773.3493091701098</v>
      </c>
      <c r="AD20" s="164">
        <f>+SUM(CZ20:DB20)</f>
        <v>51.556311139998634</v>
      </c>
      <c r="AE20" s="164">
        <f>+SUM(DC20:DE20)</f>
        <v>-2478.5822672905997</v>
      </c>
      <c r="AF20" s="164">
        <f>+SUM(DF20:DH20)</f>
        <v>-501.78364611920006</v>
      </c>
      <c r="AG20" s="164">
        <f>+SUM(DI20:DK20)</f>
        <v>5.4036903478001932</v>
      </c>
      <c r="AH20" s="164">
        <f>+SUM(DL20:DN20)</f>
        <v>326.67991447379995</v>
      </c>
      <c r="AI20" s="164">
        <f>+SUM(DO20:DQ20)</f>
        <v>-321.18753883940019</v>
      </c>
      <c r="AJ20" s="164">
        <f>+SUM(DR20:DT20)</f>
        <v>401.80318055899988</v>
      </c>
      <c r="AK20" s="164">
        <f>+SUM(DU20:DW20)</f>
        <v>-392.28478191560009</v>
      </c>
      <c r="AL20" s="164">
        <f>+SUM(DX20:DZ20)</f>
        <v>-216.73158693000025</v>
      </c>
      <c r="AM20" s="164">
        <f>+SUM(EA20:EC20)</f>
        <v>1100.0934337841995</v>
      </c>
      <c r="AN20" s="164">
        <f>+SUM(ED20:EF20)</f>
        <v>-1014.7875723258004</v>
      </c>
      <c r="AO20" s="164">
        <f>+SUM(EG20:EI20)</f>
        <v>452.82796229700006</v>
      </c>
      <c r="AP20" s="164">
        <f>+SUM(EJ20:EL20)</f>
        <v>24.258288350928694</v>
      </c>
      <c r="AQ20" s="164">
        <f>+SUM(EM20:EO20)</f>
        <v>0.79113879669584719</v>
      </c>
      <c r="AR20" s="164">
        <f>+SUM(EP20:ER20)</f>
        <v>42.337551348044968</v>
      </c>
      <c r="AS20" s="164">
        <f>+SUM(ES20:EU20)</f>
        <v>150.73216456098689</v>
      </c>
      <c r="AT20" s="164">
        <f>+SUM(EV20:EX20)</f>
        <v>16.409054486905191</v>
      </c>
      <c r="AU20" s="164">
        <f t="shared" si="172"/>
        <v>153.97844730717452</v>
      </c>
      <c r="AV20" s="164">
        <f t="shared" si="173"/>
        <v>-6.6927520619042866</v>
      </c>
      <c r="AW20" s="164">
        <f t="shared" si="174"/>
        <v>-46.28488609006628</v>
      </c>
      <c r="AX20" s="164">
        <f t="shared" si="175"/>
        <v>-86.286869857563914</v>
      </c>
      <c r="AY20" s="164">
        <f t="shared" si="97"/>
        <v>-116.35658328150507</v>
      </c>
      <c r="AZ20" s="164">
        <f t="shared" si="98"/>
        <v>-425.04789586152947</v>
      </c>
      <c r="BA20" s="164">
        <f t="shared" si="25"/>
        <v>-44.054320240210416</v>
      </c>
      <c r="BB20" s="164">
        <f t="shared" si="26"/>
        <v>-178.45331429322405</v>
      </c>
      <c r="BC20" s="165">
        <f t="shared" si="27"/>
        <v>-88.537263397428944</v>
      </c>
      <c r="BD20" s="164">
        <f t="shared" si="28"/>
        <v>-88.472366562890414</v>
      </c>
      <c r="BE20" s="164">
        <f t="shared" si="29"/>
        <v>203.88088019140525</v>
      </c>
      <c r="BF20" s="164">
        <f t="shared" si="30"/>
        <v>247.71990901030188</v>
      </c>
      <c r="BG20" s="165">
        <f>+[1]SPNF!R117</f>
        <v>36.963284234252171</v>
      </c>
      <c r="BH20" s="165">
        <f>+[1]SPNF!S117</f>
        <v>135.52030281284888</v>
      </c>
      <c r="BI20" s="165">
        <f>+[1]SPNF!T117</f>
        <v>-61.99368191570386</v>
      </c>
      <c r="BJ20" s="165">
        <f>+[1]SPNF!U117</f>
        <v>-73.163674740720353</v>
      </c>
      <c r="BK20" s="165">
        <f>+[1]SPNF!V117</f>
        <v>1.1304736168015879</v>
      </c>
      <c r="BL20" s="165">
        <f>+[1]SPNF!W117</f>
        <v>8.4721065988666453</v>
      </c>
      <c r="BM20" s="165">
        <f>+[1]SPNF!X117</f>
        <v>40.20989378234183</v>
      </c>
      <c r="BN20" s="165">
        <f>+[1]SPNF!Y117</f>
        <v>49.141801978494669</v>
      </c>
      <c r="BO20" s="165">
        <f>+[1]SPNF!Z117</f>
        <v>16.067499990948022</v>
      </c>
      <c r="BP20" s="165">
        <f>+[1]SPNF!AA117</f>
        <v>26.446720073028668</v>
      </c>
      <c r="BQ20" s="165">
        <f>+[1]SPNF!AB117</f>
        <v>0.27672742237248826</v>
      </c>
      <c r="BR20" s="165">
        <f>+[1]SPNF!AC117</f>
        <v>272.91020361567786</v>
      </c>
      <c r="BS20" s="165">
        <f>+[1]SPNF!AD117</f>
        <v>38.989342287830723</v>
      </c>
      <c r="BT20" s="165">
        <f>+[1]SPNF!AE117</f>
        <v>56.661084988984854</v>
      </c>
      <c r="BU20" s="165">
        <f>+[1]SPNF!AF117</f>
        <v>-22.472159014152474</v>
      </c>
      <c r="BV20" s="165">
        <f>+[1]SPNF!AG117</f>
        <v>-12.259344004187767</v>
      </c>
      <c r="BW20" s="165">
        <f>+[1]SPNF!AH117</f>
        <v>43.938094896883264</v>
      </c>
      <c r="BX20" s="165">
        <f>+[1]SPNF!AI117</f>
        <v>-23.524344270303189</v>
      </c>
      <c r="BY20" s="165">
        <f>+[1]SPNF!AJ117</f>
        <v>7.6300956759939993</v>
      </c>
      <c r="BZ20" s="165">
        <f>+[1]SPNF!AK117</f>
        <v>-24.91343997714144</v>
      </c>
      <c r="CA20" s="165">
        <f>+[1]SPNF!AL117</f>
        <v>76.798771763464202</v>
      </c>
      <c r="CB20" s="165">
        <f>+[1]SPNF!AM117</f>
        <v>-42.943848029698714</v>
      </c>
      <c r="CC20" s="165">
        <f>+[1]SPNF!AN117</f>
        <v>33.083388175118664</v>
      </c>
      <c r="CD20" s="165">
        <f>+[1]SPNF!AO117</f>
        <v>44.949030554781928</v>
      </c>
      <c r="CE20" s="165">
        <f>+[1]SPNF!AP117</f>
        <v>104.42944562088186</v>
      </c>
      <c r="CF20" s="165">
        <f>+[1]SPNF!AQ117</f>
        <v>1.7111820466113432</v>
      </c>
      <c r="CG20" s="165">
        <f>+[1]SPNF!AR117</f>
        <v>262.17400557999997</v>
      </c>
      <c r="CH20" s="165">
        <f>+[1]SPNF!AS117</f>
        <v>52.444008945024741</v>
      </c>
      <c r="CI20" s="165">
        <f>+[1]SPNF!AT117</f>
        <v>-77.23411413370772</v>
      </c>
      <c r="CJ20" s="165">
        <f>+[1]SPNF!AU117</f>
        <v>-104.23402202865235</v>
      </c>
      <c r="CK20" s="165">
        <f>+[1]SPNF!AV117</f>
        <v>-74.697298207751359</v>
      </c>
      <c r="CL20" s="165">
        <f>+[1]SPNF!AW117</f>
        <v>15.433017592616709</v>
      </c>
      <c r="CM20" s="165">
        <f>+[1]SPNF!AX117</f>
        <v>80.400216947259409</v>
      </c>
      <c r="CN20" s="165">
        <f>+[1]SPNF!AY117</f>
        <v>414.4859117342848</v>
      </c>
      <c r="CO20" s="165">
        <f>+[1]SPNF!AZ117</f>
        <v>-51.683364684404253</v>
      </c>
      <c r="CP20" s="165">
        <f>+[1]SPNF!BA117</f>
        <v>83.883532264184495</v>
      </c>
      <c r="CQ20" s="165">
        <f>+[1]SPNF!BB117</f>
        <v>284.36381552296984</v>
      </c>
      <c r="CR20" s="165">
        <f>+[1]SPNF!BC117</f>
        <v>-66.018219508198541</v>
      </c>
      <c r="CS20" s="165">
        <f>+[1]SPNF!BD117</f>
        <v>65.855042453001602</v>
      </c>
      <c r="CT20" s="165">
        <f>+[1]SPNF!BE117</f>
        <v>921.60186080425615</v>
      </c>
      <c r="CU20" s="165">
        <f>+[1]SPNF!BF117</f>
        <v>41.374531738843643</v>
      </c>
      <c r="CV20" s="165">
        <f>+[1]SPNF!BG117</f>
        <v>9.4357260215907814</v>
      </c>
      <c r="CW20" s="165">
        <f>+[1]SPNF!BH117</f>
        <v>-69.728634893162393</v>
      </c>
      <c r="CX20" s="165">
        <f>+[1]SPNF!BI117</f>
        <v>508.14030208327222</v>
      </c>
      <c r="CY20" s="165">
        <f>+[1]SPNF!BJ117</f>
        <v>1334.9376419800001</v>
      </c>
      <c r="CZ20" s="165">
        <f>+[1]SPNF!BK117</f>
        <v>-20.311560090000285</v>
      </c>
      <c r="DA20" s="165">
        <f>+[1]SPNF!BL117</f>
        <v>29.61394005999955</v>
      </c>
      <c r="DB20" s="165">
        <f>+[1]SPNF!BM117</f>
        <v>42.253931169999369</v>
      </c>
      <c r="DC20" s="165">
        <f>+[1]SPNF!BN117</f>
        <v>87.371715441999868</v>
      </c>
      <c r="DD20" s="165">
        <f>+[1]SPNF!BO117</f>
        <v>-1993.7676752495997</v>
      </c>
      <c r="DE20" s="165">
        <f>+[1]SPNF!BP117</f>
        <v>-572.18630748300006</v>
      </c>
      <c r="DF20" s="165">
        <f>+[1]SPNF!BQ117</f>
        <v>-69.995907987400059</v>
      </c>
      <c r="DG20" s="165">
        <f>+[1]SPNF!BR117</f>
        <v>-400.75133585539993</v>
      </c>
      <c r="DH20" s="165">
        <f>+[1]SPNF!BS117</f>
        <v>-31.036402276400054</v>
      </c>
      <c r="DI20" s="165">
        <f>+[1]SPNF!BT117</f>
        <v>-79.230617336599892</v>
      </c>
      <c r="DJ20" s="165">
        <f>+[1]SPNF!BU117</f>
        <v>13.442933057800012</v>
      </c>
      <c r="DK20" s="165">
        <f>+[1]SPNF!BV117</f>
        <v>71.191374626600066</v>
      </c>
      <c r="DL20" s="165">
        <f>+[1]SPNF!BW117</f>
        <v>460.51231001579998</v>
      </c>
      <c r="DM20" s="165">
        <f>+[1]SPNF!BX117</f>
        <v>-1.1684150698000053</v>
      </c>
      <c r="DN20" s="165">
        <f>+[1]SPNF!BY117</f>
        <v>-132.6639804722</v>
      </c>
      <c r="DO20" s="165">
        <f>+[1]SPNF!BZ117</f>
        <v>-181.94148684340007</v>
      </c>
      <c r="DP20" s="165">
        <f>+[1]SPNF!CA117</f>
        <v>-293.00511548440005</v>
      </c>
      <c r="DQ20" s="165">
        <f>+[1]SPNF!CB117</f>
        <v>153.7590634883999</v>
      </c>
      <c r="DR20" s="165">
        <f>+[1]SPNF!CC117</f>
        <v>-88.120967269200065</v>
      </c>
      <c r="DS20" s="165">
        <f>+[1]SPNF!CD117</f>
        <v>152.14129233919994</v>
      </c>
      <c r="DT20" s="165">
        <f>+[1]SPNF!CE117</f>
        <v>337.78285548899999</v>
      </c>
      <c r="DU20" s="165">
        <f>+[1]SPNF!CF117</f>
        <v>-162.85936884180006</v>
      </c>
      <c r="DV20" s="165">
        <f>+[1]SPNF!CG117</f>
        <v>-41.558784288600037</v>
      </c>
      <c r="DW20" s="165">
        <f>+[1]SPNF!CH117</f>
        <v>-187.86662878520002</v>
      </c>
      <c r="DX20" s="165">
        <f>+[1]SPNF!CI117</f>
        <v>-126.56004164939998</v>
      </c>
      <c r="DY20" s="165">
        <f>+[1]SPNF!CJ117</f>
        <v>-6.1817400615999532</v>
      </c>
      <c r="DZ20" s="165">
        <f>+[1]SPNF!CK117</f>
        <v>-83.989805219000317</v>
      </c>
      <c r="EA20" s="165">
        <f>+[1]SPNF!CL117</f>
        <v>105.12361656000007</v>
      </c>
      <c r="EB20" s="165">
        <f>+[1]SPNF!CM117</f>
        <v>15.635376565999991</v>
      </c>
      <c r="EC20" s="165">
        <f>+[1]SPNF!CN117</f>
        <v>979.33444065819947</v>
      </c>
      <c r="ED20" s="165">
        <f>+[1]SPNF!CO117</f>
        <v>-883.50509921980006</v>
      </c>
      <c r="EE20" s="165">
        <f>+[1]SPNF!CP117</f>
        <v>-76.830874840800107</v>
      </c>
      <c r="EF20" s="165">
        <f>+[1]SPNF!CQ117</f>
        <v>-54.451598265200232</v>
      </c>
      <c r="EG20" s="165">
        <f>+[1]SPNF!CR117</f>
        <v>-23.223845020800027</v>
      </c>
      <c r="EH20" s="165">
        <f>+[1]SPNF!CS117</f>
        <v>-22.762426192200053</v>
      </c>
      <c r="EI20" s="165">
        <f>+[1]SPNF!CT117</f>
        <v>498.81423351000012</v>
      </c>
      <c r="EJ20" s="165">
        <f>+[1]SPNF!CU117</f>
        <v>-450.9930446535293</v>
      </c>
      <c r="EK20" s="165">
        <f>+[1]SPNF!CV117</f>
        <v>4.0962199817396652</v>
      </c>
      <c r="EL20" s="165">
        <f>+[1]SPNF!CW117</f>
        <v>471.15511302271835</v>
      </c>
      <c r="EM20" s="165">
        <f>+[1]SPNF!CX117</f>
        <v>-325.21641573772968</v>
      </c>
      <c r="EN20" s="165">
        <f>+[1]SPNF!CY117</f>
        <v>309.27551510356955</v>
      </c>
      <c r="EO20" s="165">
        <f>+[1]SPNF!CZ117</f>
        <v>16.732039430855977</v>
      </c>
      <c r="EP20" s="165">
        <f>+[1]SPNF!DA117</f>
        <v>15.485402451190936</v>
      </c>
      <c r="EQ20" s="165">
        <f>+[1]SPNF!DB117</f>
        <v>-65.151732735176438</v>
      </c>
      <c r="ER20" s="165">
        <f>+[1]SPNF!DC117</f>
        <v>92.00388163203047</v>
      </c>
      <c r="ES20" s="165">
        <f>+[1]SPNF!DD117</f>
        <v>-121.00253968011639</v>
      </c>
      <c r="ET20" s="165">
        <f>+[1]SPNF!DE117</f>
        <v>58.847950542721222</v>
      </c>
      <c r="EU20" s="165">
        <f>+[1]SPNF!DF117</f>
        <v>212.88675369838205</v>
      </c>
      <c r="EV20" s="165">
        <f>+[1]SPNF!DG117</f>
        <v>-202.99023521380758</v>
      </c>
      <c r="EW20" s="165">
        <f>+[1]SPNF!DH117</f>
        <v>100.84685819229931</v>
      </c>
      <c r="EX20" s="165">
        <f>+[1]SPNF!DI117</f>
        <v>118.55243150841346</v>
      </c>
      <c r="EY20" s="165">
        <f>+[1]SPNF!DJ117</f>
        <v>61.769926857201312</v>
      </c>
      <c r="EZ20" s="165">
        <f>+[1]SPNF!DK117</f>
        <v>-9.2232120436020466</v>
      </c>
      <c r="FA20" s="165">
        <f>+[1]SPNF!DL117</f>
        <v>101.43173249357524</v>
      </c>
      <c r="FB20" s="165">
        <f>+[1]SPNF!DM117</f>
        <v>-91.942181524648674</v>
      </c>
      <c r="FC20" s="165">
        <f>+[1]SPNF!DN117</f>
        <v>-166.74221417214173</v>
      </c>
      <c r="FD20" s="165">
        <f>+[1]SPNF!DO117</f>
        <v>251.99164363488609</v>
      </c>
      <c r="FE20" s="165">
        <f>+[1]SPNF!DP117</f>
        <v>-25.515247065916697</v>
      </c>
      <c r="FF20" s="165">
        <f>+[1]SPNF!DQ117</f>
        <v>17.465021642415977</v>
      </c>
      <c r="FG20" s="165">
        <f>+[1]SPNF!DR117</f>
        <v>-38.23466066656556</v>
      </c>
      <c r="FH20" s="165">
        <f>+[1]SPNF!DS117</f>
        <v>-282.59412259818453</v>
      </c>
      <c r="FI20" s="165">
        <f>+[1]SPNF!DT117</f>
        <v>141.10156593062112</v>
      </c>
      <c r="FJ20" s="165">
        <f>+[1]SPNF!DU117</f>
        <v>55.205686809999492</v>
      </c>
      <c r="FK20" s="165">
        <f>+[1]SPNF!DV117</f>
        <v>33.272512727550975</v>
      </c>
      <c r="FL20" s="165">
        <f>+[1]SPNF!DW117</f>
        <v>-121.21549225845206</v>
      </c>
      <c r="FM20" s="165">
        <f>+[1]SPNF!DX117</f>
        <v>-28.413603750603983</v>
      </c>
      <c r="FN20" s="165">
        <f>+[1]SPNF!DY117</f>
        <v>-76.316922565687207</v>
      </c>
      <c r="FO20" s="165">
        <f>+[1]SPNF!DZ117</f>
        <v>-149.87002942558092</v>
      </c>
      <c r="FP20" s="165">
        <f>+[1]SPNF!EA117</f>
        <v>-198.86094387026134</v>
      </c>
      <c r="FQ20" s="165">
        <f>+[1]SPNF!EB117</f>
        <v>-22.948843916450926</v>
      </c>
      <c r="FR20" s="165">
        <f>+[1]SPNF!EC117</f>
        <v>32.117675063708361</v>
      </c>
      <c r="FS20" s="165">
        <f>+[1]SPNF!ED117</f>
        <v>-53.223151387467851</v>
      </c>
      <c r="FT20" s="165">
        <f>+[1]SPNF!EE117</f>
        <v>0.35852340952621375</v>
      </c>
      <c r="FU20" s="165">
        <f>+[1]SPNF!EF117</f>
        <v>-76.828913464036646</v>
      </c>
      <c r="FV20" s="165">
        <f>+[1]SPNF!EG117</f>
        <v>-101.98292423871362</v>
      </c>
      <c r="FW20" s="165">
        <f>+[1]SPNF!EH117</f>
        <v>-90.166409234722551</v>
      </c>
      <c r="FX20" s="165">
        <f>+[1]SPNF!EI117</f>
        <v>11.934403431869043</v>
      </c>
      <c r="FY20" s="165">
        <f>+[1]SPNF!EJ117</f>
        <v>-10.305257594575437</v>
      </c>
      <c r="FZ20" s="165">
        <f>+[1]SPNF!EK117</f>
        <v>-38.97567981811153</v>
      </c>
      <c r="GA20" s="165">
        <f>+[1]SPNF!EL117</f>
        <v>-11.51308171414118</v>
      </c>
      <c r="GB20" s="165">
        <f>+[1]SPNF!EM117</f>
        <v>-37.983605030637705</v>
      </c>
      <c r="GC20" s="165">
        <f>+[1]SPNF!EN117</f>
        <v>199.78293273942273</v>
      </c>
      <c r="GD20" s="165">
        <f>+[1]SPNF!EO117</f>
        <v>42.280265598283222</v>
      </c>
      <c r="GE20" s="165">
        <f>+[1]SPNF!EP117</f>
        <v>-38.182318146300702</v>
      </c>
      <c r="GF20" s="165">
        <f>+[1]SPNF!EQ117</f>
        <v>-22.839100279198249</v>
      </c>
      <c r="GG20" s="165">
        <f>+[1]SPNF!ER117</f>
        <v>-40.114650208437638</v>
      </c>
      <c r="GH20" s="165">
        <f>+[1]SPNF!ES117</f>
        <v>310.67365949793776</v>
      </c>
    </row>
    <row r="21" spans="2:190">
      <c r="B21" s="167">
        <v>212</v>
      </c>
      <c r="C21" s="168" t="s">
        <v>90</v>
      </c>
      <c r="D21" s="164">
        <f t="shared" ref="D21:D22" si="196">+SUM(BG21:BR21)</f>
        <v>770.42792811000004</v>
      </c>
      <c r="E21" s="164">
        <f t="shared" ref="E21:E22" si="197">+SUM(BS21:CD21)</f>
        <v>1293.6767022399999</v>
      </c>
      <c r="F21" s="164">
        <f t="shared" ref="F21:F22" si="198">+SUM(CE21:CP21)</f>
        <v>-382.74180886999994</v>
      </c>
      <c r="G21" s="164">
        <f t="shared" ref="G21:G22" si="199">+SUM(CQ21:DB21)</f>
        <v>64.714109720000735</v>
      </c>
      <c r="H21" s="164">
        <f t="shared" ref="H21:H22" si="200">+SUM(DC21:DN21)</f>
        <v>2404.65950316</v>
      </c>
      <c r="I21" s="164">
        <f t="shared" ref="I21:I22" si="201">+SUM(DO21:DZ21)</f>
        <v>-751.26257143000009</v>
      </c>
      <c r="J21" s="164">
        <f t="shared" ref="J21:J22" si="202">+SUM(EA21:EL21)</f>
        <v>-324.6837780500004</v>
      </c>
      <c r="K21" s="164">
        <f t="shared" ref="K21:K22" si="203">+SUM(EM21:EX21)</f>
        <v>-24.950486260617289</v>
      </c>
      <c r="L21" s="164">
        <f t="shared" si="92"/>
        <v>172.66894108662416</v>
      </c>
      <c r="M21" s="164">
        <f t="shared" si="17"/>
        <v>-50.524939070463589</v>
      </c>
      <c r="N21" s="164">
        <f t="shared" si="18"/>
        <v>-310.27600124706714</v>
      </c>
      <c r="O21" s="164">
        <f>+SUM(BG21:BI21)</f>
        <v>62.975522719999958</v>
      </c>
      <c r="P21" s="164">
        <f>+SUM(BJ21:BL21)</f>
        <v>201.53269145999997</v>
      </c>
      <c r="Q21" s="164">
        <f>+SUM(BM21:BO21)</f>
        <v>-77.177725050000049</v>
      </c>
      <c r="R21" s="164">
        <f>+SUM(BP21:BR21)</f>
        <v>583.09743898000011</v>
      </c>
      <c r="S21" s="164">
        <f>+SUM(BS21:BU21)</f>
        <v>504.78175719000001</v>
      </c>
      <c r="T21" s="164">
        <f>+SUM(BV21:BX21)</f>
        <v>-9.7503358899999739</v>
      </c>
      <c r="U21" s="164">
        <f>+SUM(BY21:CA21)</f>
        <v>-307.14544273999996</v>
      </c>
      <c r="V21" s="164">
        <f>+SUM(CB21:CD21)</f>
        <v>1105.7907236799997</v>
      </c>
      <c r="W21" s="164">
        <f>+SUM(CE21:CG21)</f>
        <v>-235.08215473999996</v>
      </c>
      <c r="X21" s="164">
        <f>+SUM(CH21:CJ21)</f>
        <v>-393.01782555</v>
      </c>
      <c r="Y21" s="164">
        <f>+SUM(CK21:CM21)</f>
        <v>-154.86584679000003</v>
      </c>
      <c r="Z21" s="164">
        <f>+SUM(CN21:CP21)</f>
        <v>400.22401821000011</v>
      </c>
      <c r="AA21" s="164">
        <f>+SUM(CQ21:CS21)</f>
        <v>1260.8933239100002</v>
      </c>
      <c r="AB21" s="164">
        <f>+SUM(CT21:CV21)</f>
        <v>-939.12649624999949</v>
      </c>
      <c r="AC21" s="164">
        <f>+SUM(CW21:CY21)</f>
        <v>-442.94148071999973</v>
      </c>
      <c r="AD21" s="164">
        <f>+SUM(CZ21:DB21)</f>
        <v>185.88876277999981</v>
      </c>
      <c r="AE21" s="164">
        <f>+SUM(DC21:DE21)</f>
        <v>3969.5604259199999</v>
      </c>
      <c r="AF21" s="164">
        <f>+SUM(DF21:DH21)</f>
        <v>-1456.7305830400003</v>
      </c>
      <c r="AG21" s="164">
        <f>+SUM(DI21:DK21)</f>
        <v>-96.630425810000006</v>
      </c>
      <c r="AH21" s="164">
        <f>+SUM(DL21:DN21)</f>
        <v>-11.539913909999981</v>
      </c>
      <c r="AI21" s="164">
        <f>+SUM(DO21:DQ21)</f>
        <v>-419.52045713000001</v>
      </c>
      <c r="AJ21" s="164">
        <f>+SUM(DR21:DT21)</f>
        <v>-105.41201820999997</v>
      </c>
      <c r="AK21" s="164">
        <f>+SUM(DU21:DW21)</f>
        <v>-61.563510760000007</v>
      </c>
      <c r="AL21" s="164">
        <f>+SUM(DX21:DZ21)</f>
        <v>-164.76658533000005</v>
      </c>
      <c r="AM21" s="164">
        <f>+SUM(EA21:EC21)</f>
        <v>152.13604232</v>
      </c>
      <c r="AN21" s="164">
        <f>+SUM(ED21:EF21)</f>
        <v>-77.213347070000012</v>
      </c>
      <c r="AO21" s="164">
        <f>+SUM(EG21:EI21)</f>
        <v>-114.27670203000004</v>
      </c>
      <c r="AP21" s="164">
        <f>+SUM(EJ21:EL21)</f>
        <v>-285.32977127000038</v>
      </c>
      <c r="AQ21" s="164">
        <f>+SUM(EM21:EO21)</f>
        <v>14.977361068615778</v>
      </c>
      <c r="AR21" s="164">
        <f>+SUM(EP21:ER21)</f>
        <v>-38.961749660000045</v>
      </c>
      <c r="AS21" s="164">
        <f>+SUM(ES21:EU21)</f>
        <v>14.075530482565171</v>
      </c>
      <c r="AT21" s="164">
        <f>+SUM(EV21:EX21)</f>
        <v>-15.041628151798193</v>
      </c>
      <c r="AU21" s="164">
        <f t="shared" si="172"/>
        <v>-405.38699582999999</v>
      </c>
      <c r="AV21" s="164">
        <f t="shared" si="173"/>
        <v>547.48127013598491</v>
      </c>
      <c r="AW21" s="164">
        <f t="shared" si="174"/>
        <v>281.56237310089824</v>
      </c>
      <c r="AX21" s="164">
        <f t="shared" si="175"/>
        <v>-250.98770632025906</v>
      </c>
      <c r="AY21" s="164">
        <f t="shared" si="97"/>
        <v>-146.06101212645473</v>
      </c>
      <c r="AZ21" s="164">
        <f t="shared" si="98"/>
        <v>-51.608891385128175</v>
      </c>
      <c r="BA21" s="164">
        <f t="shared" si="25"/>
        <v>162.24903823360648</v>
      </c>
      <c r="BB21" s="164">
        <f t="shared" si="26"/>
        <v>-15.104073792487156</v>
      </c>
      <c r="BC21" s="165">
        <f t="shared" si="27"/>
        <v>-616.66892716074108</v>
      </c>
      <c r="BD21" s="164">
        <f t="shared" si="28"/>
        <v>96.240236654265161</v>
      </c>
      <c r="BE21" s="164">
        <f t="shared" si="29"/>
        <v>31.600753987107481</v>
      </c>
      <c r="BF21" s="164">
        <f t="shared" si="30"/>
        <v>178.55193527230131</v>
      </c>
      <c r="BG21" s="165">
        <f>+[1]SPNF!R118</f>
        <v>-1.9078091500000198</v>
      </c>
      <c r="BH21" s="165">
        <f>+[1]SPNF!S118</f>
        <v>28.289345109999999</v>
      </c>
      <c r="BI21" s="165">
        <f>+[1]SPNF!T118</f>
        <v>36.593986759999979</v>
      </c>
      <c r="BJ21" s="165">
        <f>+[1]SPNF!U118</f>
        <v>74.676537889999977</v>
      </c>
      <c r="BK21" s="165">
        <f>+[1]SPNF!V118</f>
        <v>-0.75846029999999587</v>
      </c>
      <c r="BL21" s="165">
        <f>+[1]SPNF!W118</f>
        <v>127.61461387</v>
      </c>
      <c r="BM21" s="165">
        <f>+[1]SPNF!X118</f>
        <v>21.058686789999982</v>
      </c>
      <c r="BN21" s="165">
        <f>+[1]SPNF!Y118</f>
        <v>-113.92080192000003</v>
      </c>
      <c r="BO21" s="165">
        <f>+[1]SPNF!Z118</f>
        <v>15.68439008</v>
      </c>
      <c r="BP21" s="165">
        <f>+[1]SPNF!AA118</f>
        <v>203.54747765000013</v>
      </c>
      <c r="BQ21" s="165">
        <f>+[1]SPNF!AB118</f>
        <v>267.27431919000003</v>
      </c>
      <c r="BR21" s="165">
        <f>+[1]SPNF!AC118</f>
        <v>112.27564213999997</v>
      </c>
      <c r="BS21" s="165">
        <f>+[1]SPNF!AD118</f>
        <v>6.4088724399999961</v>
      </c>
      <c r="BT21" s="165">
        <f>+[1]SPNF!AE118</f>
        <v>327.72932767999993</v>
      </c>
      <c r="BU21" s="165">
        <f>+[1]SPNF!AF118</f>
        <v>170.64355707000007</v>
      </c>
      <c r="BV21" s="165">
        <f>+[1]SPNF!AG118</f>
        <v>95.908341730000004</v>
      </c>
      <c r="BW21" s="165">
        <f>+[1]SPNF!AH118</f>
        <v>52.247996489999963</v>
      </c>
      <c r="BX21" s="165">
        <f>+[1]SPNF!AI118</f>
        <v>-157.90667410999993</v>
      </c>
      <c r="BY21" s="165">
        <f>+[1]SPNF!AJ118</f>
        <v>-234.86010229999994</v>
      </c>
      <c r="BZ21" s="165">
        <f>+[1]SPNF!AK118</f>
        <v>-57.263256200000001</v>
      </c>
      <c r="CA21" s="165">
        <f>+[1]SPNF!AL118</f>
        <v>-15.022084240000012</v>
      </c>
      <c r="CB21" s="165">
        <f>+[1]SPNF!AM118</f>
        <v>379.06924891</v>
      </c>
      <c r="CC21" s="165">
        <f>+[1]SPNF!AN118</f>
        <v>162.59301394000002</v>
      </c>
      <c r="CD21" s="165">
        <f>+[1]SPNF!AO118</f>
        <v>564.12846082999977</v>
      </c>
      <c r="CE21" s="165">
        <f>+[1]SPNF!AP118</f>
        <v>-31.824250199999994</v>
      </c>
      <c r="CF21" s="165">
        <f>+[1]SPNF!AQ118</f>
        <v>-27.774392179999996</v>
      </c>
      <c r="CG21" s="165">
        <f>+[1]SPNF!AR118</f>
        <v>-175.48351235999996</v>
      </c>
      <c r="CH21" s="165">
        <f>+[1]SPNF!AS118</f>
        <v>-163.69015671000002</v>
      </c>
      <c r="CI21" s="165">
        <f>+[1]SPNF!AT118</f>
        <v>-28.606774389999991</v>
      </c>
      <c r="CJ21" s="165">
        <f>+[1]SPNF!AU118</f>
        <v>-200.72089445</v>
      </c>
      <c r="CK21" s="165">
        <f>+[1]SPNF!AV118</f>
        <v>-58.02708801</v>
      </c>
      <c r="CL21" s="165">
        <f>+[1]SPNF!AW118</f>
        <v>-31.629171620000008</v>
      </c>
      <c r="CM21" s="165">
        <f>+[1]SPNF!AX118</f>
        <v>-65.209587160000012</v>
      </c>
      <c r="CN21" s="165">
        <f>+[1]SPNF!AY118</f>
        <v>9.3963600000002145E-3</v>
      </c>
      <c r="CO21" s="165">
        <f>+[1]SPNF!AZ118</f>
        <v>295.56480188999996</v>
      </c>
      <c r="CP21" s="165">
        <f>+[1]SPNF!BA118</f>
        <v>104.64981996000017</v>
      </c>
      <c r="CQ21" s="165">
        <f>+[1]SPNF!BB118</f>
        <v>334.86199883000006</v>
      </c>
      <c r="CR21" s="165">
        <f>+[1]SPNF!BC118</f>
        <v>252.36983482000005</v>
      </c>
      <c r="CS21" s="165">
        <f>+[1]SPNF!BD118</f>
        <v>673.66149026000005</v>
      </c>
      <c r="CT21" s="165">
        <f>+[1]SPNF!BE118</f>
        <v>-898.97799696999971</v>
      </c>
      <c r="CU21" s="165">
        <f>+[1]SPNF!BF118</f>
        <v>-213.76686164</v>
      </c>
      <c r="CV21" s="165">
        <f>+[1]SPNF!BG118</f>
        <v>173.61836236000022</v>
      </c>
      <c r="CW21" s="165">
        <f>+[1]SPNF!BH118</f>
        <v>-7.943817999999979</v>
      </c>
      <c r="CX21" s="165">
        <f>+[1]SPNF!BI118</f>
        <v>296.95973728000001</v>
      </c>
      <c r="CY21" s="165">
        <f>+[1]SPNF!BJ118</f>
        <v>-731.95739999999978</v>
      </c>
      <c r="CZ21" s="165">
        <f>+[1]SPNF!BK118</f>
        <v>178.06069877000002</v>
      </c>
      <c r="DA21" s="165">
        <f>+[1]SPNF!BL118</f>
        <v>-15.117158329999981</v>
      </c>
      <c r="DB21" s="165">
        <f>+[1]SPNF!BM118</f>
        <v>22.945222339999759</v>
      </c>
      <c r="DC21" s="165">
        <f>+[1]SPNF!BN118</f>
        <v>536.60938176000002</v>
      </c>
      <c r="DD21" s="165">
        <f>+[1]SPNF!BO118</f>
        <v>2452.6279492000003</v>
      </c>
      <c r="DE21" s="165">
        <f>+[1]SPNF!BP118</f>
        <v>980.32309495999993</v>
      </c>
      <c r="DF21" s="165">
        <f>+[1]SPNF!BQ118</f>
        <v>150.29107173</v>
      </c>
      <c r="DG21" s="165">
        <f>+[1]SPNF!BR118</f>
        <v>-1599.7216547700002</v>
      </c>
      <c r="DH21" s="165">
        <f>+[1]SPNF!BS118</f>
        <v>-7.3</v>
      </c>
      <c r="DI21" s="165">
        <f>+[1]SPNF!BT118</f>
        <v>-14.547146650000002</v>
      </c>
      <c r="DJ21" s="165">
        <f>+[1]SPNF!BU118</f>
        <v>-52.58769427</v>
      </c>
      <c r="DK21" s="165">
        <f>+[1]SPNF!BV118</f>
        <v>-29.495584890000003</v>
      </c>
      <c r="DL21" s="165">
        <f>+[1]SPNF!BW118</f>
        <v>-3.7373100300000002</v>
      </c>
      <c r="DM21" s="165">
        <f>+[1]SPNF!BX118</f>
        <v>-0.88591199000000032</v>
      </c>
      <c r="DN21" s="165">
        <f>+[1]SPNF!BY118</f>
        <v>-6.9166918899999814</v>
      </c>
      <c r="DO21" s="165">
        <f>+[1]SPNF!BZ118</f>
        <v>-3.3340385399999999</v>
      </c>
      <c r="DP21" s="165">
        <f>+[1]SPNF!CA118</f>
        <v>-9.1085588499999997</v>
      </c>
      <c r="DQ21" s="165">
        <f>+[1]SPNF!CB118</f>
        <v>-407.07785974000001</v>
      </c>
      <c r="DR21" s="165">
        <f>+[1]SPNF!CC118</f>
        <v>-8.9819127499999993</v>
      </c>
      <c r="DS21" s="165">
        <f>+[1]SPNF!CD118</f>
        <v>-83.334181609999973</v>
      </c>
      <c r="DT21" s="165">
        <f>+[1]SPNF!CE118</f>
        <v>-13.09592385</v>
      </c>
      <c r="DU21" s="165">
        <f>+[1]SPNF!CF118</f>
        <v>-27.65903389</v>
      </c>
      <c r="DV21" s="165">
        <f>+[1]SPNF!CG118</f>
        <v>-22.459085000000002</v>
      </c>
      <c r="DW21" s="165">
        <f>+[1]SPNF!CH118</f>
        <v>-11.445391870000002</v>
      </c>
      <c r="DX21" s="165">
        <f>+[1]SPNF!CI118</f>
        <v>10.094298729999991</v>
      </c>
      <c r="DY21" s="165">
        <f>+[1]SPNF!CJ118</f>
        <v>-8.0916561199999961</v>
      </c>
      <c r="DZ21" s="165">
        <f>+[1]SPNF!CK118</f>
        <v>-166.76922794000004</v>
      </c>
      <c r="EA21" s="165">
        <f>+[1]SPNF!CL118</f>
        <v>152.84531032000001</v>
      </c>
      <c r="EB21" s="165">
        <f>+[1]SPNF!CM118</f>
        <v>1.61560825</v>
      </c>
      <c r="EC21" s="165">
        <f>+[1]SPNF!CN118</f>
        <v>-2.3248762500000169</v>
      </c>
      <c r="ED21" s="165">
        <f>+[1]SPNF!CO118</f>
        <v>-3.3961767499999995</v>
      </c>
      <c r="EE21" s="165">
        <f>+[1]SPNF!CP118</f>
        <v>-43.063247310000008</v>
      </c>
      <c r="EF21" s="165">
        <f>+[1]SPNF!CQ118</f>
        <v>-30.753923010000001</v>
      </c>
      <c r="EG21" s="165">
        <f>+[1]SPNF!CR118</f>
        <v>8.8365595499999898</v>
      </c>
      <c r="EH21" s="165">
        <f>+[1]SPNF!CS118</f>
        <v>41.709964669999977</v>
      </c>
      <c r="EI21" s="165">
        <f>+[1]SPNF!CT118</f>
        <v>-164.82322625</v>
      </c>
      <c r="EJ21" s="165">
        <f>+[1]SPNF!CU118</f>
        <v>-120.67017600000005</v>
      </c>
      <c r="EK21" s="165">
        <f>+[1]SPNF!CV118</f>
        <v>-74.77977798000029</v>
      </c>
      <c r="EL21" s="165">
        <f>+[1]SPNF!CW118</f>
        <v>-89.87981729000002</v>
      </c>
      <c r="EM21" s="165">
        <f>+[1]SPNF!CX118</f>
        <v>17.097545050000008</v>
      </c>
      <c r="EN21" s="165">
        <f>+[1]SPNF!CY118</f>
        <v>75.186888189999934</v>
      </c>
      <c r="EO21" s="165">
        <f>+[1]SPNF!CZ118</f>
        <v>-77.307072171384164</v>
      </c>
      <c r="EP21" s="165">
        <f>+[1]SPNF!DA118</f>
        <v>14.295866860000004</v>
      </c>
      <c r="EQ21" s="165">
        <f>+[1]SPNF!DB118</f>
        <v>-18.700586370000053</v>
      </c>
      <c r="ER21" s="165">
        <f>+[1]SPNF!DC118</f>
        <v>-34.557030149999996</v>
      </c>
      <c r="ES21" s="165">
        <f>+[1]SPNF!DD118</f>
        <v>15.512771132145986</v>
      </c>
      <c r="ET21" s="165">
        <f>+[1]SPNF!DE118</f>
        <v>10.219600329999977</v>
      </c>
      <c r="EU21" s="165">
        <f>+[1]SPNF!DF118</f>
        <v>-11.656840979580792</v>
      </c>
      <c r="EV21" s="165">
        <f>+[1]SPNF!DG118</f>
        <v>5.9968265835071861</v>
      </c>
      <c r="EW21" s="165">
        <f>+[1]SPNF!DH118</f>
        <v>-23.268046019470489</v>
      </c>
      <c r="EX21" s="165">
        <f>+[1]SPNF!DI118</f>
        <v>2.2295912841651102</v>
      </c>
      <c r="EY21" s="165">
        <f>+[1]SPNF!DJ118</f>
        <v>-354.95129333</v>
      </c>
      <c r="EZ21" s="165">
        <f>+[1]SPNF!DK118</f>
        <v>-4.9855000000000871E-2</v>
      </c>
      <c r="FA21" s="165">
        <f>+[1]SPNF!DL118</f>
        <v>-50.385847500000011</v>
      </c>
      <c r="FB21" s="165">
        <f>+[1]SPNF!DM118</f>
        <v>215.92256663154745</v>
      </c>
      <c r="FC21" s="165">
        <f>+[1]SPNF!DN118</f>
        <v>182.08239705161392</v>
      </c>
      <c r="FD21" s="165">
        <f>+[1]SPNF!DO118</f>
        <v>149.47630645282362</v>
      </c>
      <c r="FE21" s="165">
        <f>+[1]SPNF!DP118</f>
        <v>241.13023952510775</v>
      </c>
      <c r="FF21" s="165">
        <f>+[1]SPNF!DQ118</f>
        <v>31.446085593275598</v>
      </c>
      <c r="FG21" s="165">
        <f>+[1]SPNF!DR118</f>
        <v>8.9860479825148758</v>
      </c>
      <c r="FH21" s="165">
        <f>+[1]SPNF!DS118</f>
        <v>-358.12432103981422</v>
      </c>
      <c r="FI21" s="165">
        <f>+[1]SPNF!DT118</f>
        <v>-81.313707594054165</v>
      </c>
      <c r="FJ21" s="165">
        <f>+[1]SPNF!DU118</f>
        <v>188.45032231360932</v>
      </c>
      <c r="FK21" s="165">
        <f>+[1]SPNF!DV118</f>
        <v>-162.21151385875328</v>
      </c>
      <c r="FL21" s="165">
        <f>+[1]SPNF!DW118</f>
        <v>8.4927036210011408E-2</v>
      </c>
      <c r="FM21" s="165">
        <f>+[1]SPNF!DX118</f>
        <v>16.065574696088518</v>
      </c>
      <c r="FN21" s="165">
        <f>+[1]SPNF!DY118</f>
        <v>-306.08873965000021</v>
      </c>
      <c r="FO21" s="165">
        <f>+[1]SPNF!DZ118</f>
        <v>222.76136044726198</v>
      </c>
      <c r="FP21" s="165">
        <f>+[1]SPNF!EA118</f>
        <v>31.718487817610054</v>
      </c>
      <c r="FQ21" s="165">
        <f>+[1]SPNF!EB118</f>
        <v>78.493695280574912</v>
      </c>
      <c r="FR21" s="165">
        <f>+[1]SPNF!EC118</f>
        <v>66.587956167544675</v>
      </c>
      <c r="FS21" s="165">
        <f>+[1]SPNF!ED118</f>
        <v>17.167386785486883</v>
      </c>
      <c r="FT21" s="165">
        <f>+[1]SPNF!EE118</f>
        <v>1.7454412400000479</v>
      </c>
      <c r="FU21" s="165">
        <f>+[1]SPNF!EF118</f>
        <v>-4.1269277244099385</v>
      </c>
      <c r="FV21" s="165">
        <f>+[1]SPNF!EG118</f>
        <v>-12.722587308077266</v>
      </c>
      <c r="FW21" s="165">
        <f>+[1]SPNF!EH118</f>
        <v>-107.566112</v>
      </c>
      <c r="FX21" s="165">
        <f>+[1]SPNF!EI118</f>
        <v>-677.35191350000002</v>
      </c>
      <c r="FY21" s="165">
        <f>+[1]SPNF!EJ118</f>
        <v>168.24909833925886</v>
      </c>
      <c r="FZ21" s="165">
        <f>+[1]SPNF!EK118</f>
        <v>81.772778494265168</v>
      </c>
      <c r="GA21" s="165">
        <f>+[1]SPNF!EL118</f>
        <v>33.390370660000031</v>
      </c>
      <c r="GB21" s="165">
        <f>+[1]SPNF!EM118</f>
        <v>-18.922912500000038</v>
      </c>
      <c r="GC21" s="165">
        <f>+[1]SPNF!EN118</f>
        <v>44.160774803058274</v>
      </c>
      <c r="GD21" s="165">
        <f>+[1]SPNF!EO118</f>
        <v>-21.71666825819392</v>
      </c>
      <c r="GE21" s="165">
        <f>+[1]SPNF!EP118</f>
        <v>9.156647442243127</v>
      </c>
      <c r="GF21" s="165">
        <f>+[1]SPNF!EQ118</f>
        <v>49.694727852780659</v>
      </c>
      <c r="GG21" s="165">
        <f>+[1]SPNF!ER118</f>
        <v>15.857412880000012</v>
      </c>
      <c r="GH21" s="165">
        <f>+[1]SPNF!ES118</f>
        <v>112.99979453952064</v>
      </c>
    </row>
    <row r="22" spans="2:190">
      <c r="B22" s="167">
        <v>213</v>
      </c>
      <c r="C22" s="168" t="s">
        <v>91</v>
      </c>
      <c r="D22" s="164">
        <f t="shared" si="196"/>
        <v>6.3814359599999992</v>
      </c>
      <c r="E22" s="164">
        <f t="shared" si="197"/>
        <v>2006.3814359600001</v>
      </c>
      <c r="F22" s="164">
        <f t="shared" si="198"/>
        <v>860.68503539999983</v>
      </c>
      <c r="G22" s="164">
        <f t="shared" si="199"/>
        <v>2764.9639999999999</v>
      </c>
      <c r="H22" s="164">
        <f t="shared" si="200"/>
        <v>6485.5298288100003</v>
      </c>
      <c r="I22" s="164">
        <f t="shared" si="201"/>
        <v>2718.9424598000005</v>
      </c>
      <c r="J22" s="164">
        <f t="shared" si="202"/>
        <v>2617.6063752099994</v>
      </c>
      <c r="K22" s="164">
        <f t="shared" si="203"/>
        <v>942.71932817999993</v>
      </c>
      <c r="L22" s="164">
        <f t="shared" si="92"/>
        <v>-185.03627945000002</v>
      </c>
      <c r="M22" s="164">
        <f t="shared" si="17"/>
        <v>-39.036558899999989</v>
      </c>
      <c r="N22" s="164">
        <f t="shared" si="18"/>
        <v>-693.34708145612512</v>
      </c>
      <c r="O22" s="164">
        <f>+SUM(BG22:BI22)</f>
        <v>3.1907179799999996</v>
      </c>
      <c r="P22" s="164">
        <f>+SUM(BJ22:BL22)</f>
        <v>0</v>
      </c>
      <c r="Q22" s="164">
        <f>+SUM(BM22:BO22)</f>
        <v>3.1907179799999996</v>
      </c>
      <c r="R22" s="164">
        <f>+SUM(BP22:BR22)</f>
        <v>0</v>
      </c>
      <c r="S22" s="164">
        <f>+SUM(BS22:BU22)</f>
        <v>3.1907179800000138</v>
      </c>
      <c r="T22" s="164">
        <f>+SUM(BV22:BX22)</f>
        <v>2000</v>
      </c>
      <c r="U22" s="164">
        <f>+SUM(BY22:CA22)</f>
        <v>3.1907179799999996</v>
      </c>
      <c r="V22" s="164">
        <f>+SUM(CB22:CD22)</f>
        <v>0</v>
      </c>
      <c r="W22" s="164">
        <f>+SUM(CE22:CG22)</f>
        <v>753.20303539999998</v>
      </c>
      <c r="X22" s="164">
        <f>+SUM(CH22:CJ22)</f>
        <v>750</v>
      </c>
      <c r="Y22" s="164">
        <f>+SUM(CK22:CM22)</f>
        <v>7.4819999999999993</v>
      </c>
      <c r="Z22" s="164">
        <f>+SUM(CN22:CP22)</f>
        <v>-650</v>
      </c>
      <c r="AA22" s="164">
        <f>+SUM(CQ22:CS22)</f>
        <v>7.4819999999999993</v>
      </c>
      <c r="AB22" s="164">
        <f>+SUM(CT22:CV22)</f>
        <v>0</v>
      </c>
      <c r="AC22" s="164">
        <f>+SUM(CW22:CY22)</f>
        <v>2007.482</v>
      </c>
      <c r="AD22" s="164">
        <f>+SUM(CZ22:DB22)</f>
        <v>750</v>
      </c>
      <c r="AE22" s="164">
        <f>+SUM(DC22:DE22)</f>
        <v>1678.0478288099998</v>
      </c>
      <c r="AF22" s="164">
        <f>+SUM(DF22:DH22)</f>
        <v>2000</v>
      </c>
      <c r="AG22" s="164">
        <f>+SUM(DI22:DK22)</f>
        <v>7.4819999999999993</v>
      </c>
      <c r="AH22" s="164">
        <f>+SUM(DL22:DN22)</f>
        <v>2800</v>
      </c>
      <c r="AI22" s="164">
        <f>+SUM(DO22:DQ22)</f>
        <v>2977.87984598</v>
      </c>
      <c r="AJ22" s="164">
        <f>+SUM(DR22:DT22)</f>
        <v>-88.806462059999987</v>
      </c>
      <c r="AK22" s="164">
        <f>+SUM(DU22:DW22)</f>
        <v>-81.324462059999988</v>
      </c>
      <c r="AL22" s="164">
        <f>+SUM(DX22:DZ22)</f>
        <v>-88.806462059999987</v>
      </c>
      <c r="AM22" s="164">
        <f>+SUM(EA22:EC22)</f>
        <v>921.99936028000002</v>
      </c>
      <c r="AN22" s="164">
        <f>+SUM(ED22:EF22)</f>
        <v>-129.20499500999983</v>
      </c>
      <c r="AO22" s="164">
        <f>+SUM(EG22:EI22)</f>
        <v>1928.6470049900001</v>
      </c>
      <c r="AP22" s="164">
        <f>+SUM(EJ22:EL22)</f>
        <v>-103.83499505</v>
      </c>
      <c r="AQ22" s="164">
        <f>+SUM(EM22:EO22)</f>
        <v>152.92033618000002</v>
      </c>
      <c r="AR22" s="164">
        <f>+SUM(EP22:ER22)</f>
        <v>335.37483299999997</v>
      </c>
      <c r="AS22" s="164">
        <f>+SUM(ES22:EU22)</f>
        <v>454.42415899999992</v>
      </c>
      <c r="AT22" s="164">
        <f>+SUM(EV22:EX22)</f>
        <v>0</v>
      </c>
      <c r="AU22" s="164">
        <f t="shared" si="172"/>
        <v>-62.418000000000006</v>
      </c>
      <c r="AV22" s="164">
        <f t="shared" si="173"/>
        <v>-55.099999999999994</v>
      </c>
      <c r="AW22" s="164">
        <f t="shared" si="174"/>
        <v>-42.418279449999986</v>
      </c>
      <c r="AX22" s="164">
        <f t="shared" si="175"/>
        <v>-25.1</v>
      </c>
      <c r="AY22" s="164">
        <f t="shared" si="97"/>
        <v>-17.518279449999994</v>
      </c>
      <c r="AZ22" s="164">
        <f t="shared" si="98"/>
        <v>0</v>
      </c>
      <c r="BA22" s="164">
        <f t="shared" si="25"/>
        <v>-21.518279449999994</v>
      </c>
      <c r="BB22" s="164">
        <f t="shared" si="26"/>
        <v>0</v>
      </c>
      <c r="BC22" s="165">
        <f t="shared" si="27"/>
        <v>-21.518279450000023</v>
      </c>
      <c r="BD22" s="164">
        <f t="shared" si="28"/>
        <v>-644.31052255612508</v>
      </c>
      <c r="BE22" s="164">
        <f t="shared" si="29"/>
        <v>-27.518279450000023</v>
      </c>
      <c r="BF22" s="164">
        <f t="shared" si="30"/>
        <v>0</v>
      </c>
      <c r="BG22" s="165">
        <f>+[1]SPNF!R119</f>
        <v>0</v>
      </c>
      <c r="BH22" s="165">
        <f>+[1]SPNF!S119</f>
        <v>3.1907179799999996</v>
      </c>
      <c r="BI22" s="165">
        <f>+[1]SPNF!T119</f>
        <v>0</v>
      </c>
      <c r="BJ22" s="165">
        <f>+[1]SPNF!U119</f>
        <v>0</v>
      </c>
      <c r="BK22" s="165">
        <f>+[1]SPNF!V119</f>
        <v>0</v>
      </c>
      <c r="BL22" s="165">
        <f>+[1]SPNF!W119</f>
        <v>0</v>
      </c>
      <c r="BM22" s="165">
        <f>+[1]SPNF!X119</f>
        <v>0</v>
      </c>
      <c r="BN22" s="165">
        <f>+[1]SPNF!Y119</f>
        <v>3.1907179799999996</v>
      </c>
      <c r="BO22" s="165">
        <f>+[1]SPNF!Z119</f>
        <v>0</v>
      </c>
      <c r="BP22" s="165">
        <f>+[1]SPNF!AA119</f>
        <v>0</v>
      </c>
      <c r="BQ22" s="165">
        <f>+[1]SPNF!AB119</f>
        <v>0</v>
      </c>
      <c r="BR22" s="165">
        <f>+[1]SPNF!AC119</f>
        <v>0</v>
      </c>
      <c r="BS22" s="165">
        <f>+[1]SPNF!AD119</f>
        <v>0</v>
      </c>
      <c r="BT22" s="165">
        <f>+[1]SPNF!AE119</f>
        <v>3.1907179800000138</v>
      </c>
      <c r="BU22" s="165">
        <f>+[1]SPNF!AF119</f>
        <v>0</v>
      </c>
      <c r="BV22" s="165">
        <f>+[1]SPNF!AG119</f>
        <v>0</v>
      </c>
      <c r="BW22" s="165">
        <f>+[1]SPNF!AH119</f>
        <v>0</v>
      </c>
      <c r="BX22" s="165">
        <f>+[1]SPNF!AI119</f>
        <v>2000</v>
      </c>
      <c r="BY22" s="165">
        <f>+[1]SPNF!AJ119</f>
        <v>0</v>
      </c>
      <c r="BZ22" s="165">
        <f>+[1]SPNF!AK119</f>
        <v>3.1907179799999996</v>
      </c>
      <c r="CA22" s="165">
        <f>+[1]SPNF!AL119</f>
        <v>0</v>
      </c>
      <c r="CB22" s="165">
        <f>+[1]SPNF!AM119</f>
        <v>0</v>
      </c>
      <c r="CC22" s="165">
        <f>+[1]SPNF!AN119</f>
        <v>0</v>
      </c>
      <c r="CD22" s="165">
        <f>+[1]SPNF!AO119</f>
        <v>0</v>
      </c>
      <c r="CE22" s="165">
        <f>+[1]SPNF!AP119</f>
        <v>0</v>
      </c>
      <c r="CF22" s="165">
        <f>+[1]SPNF!AQ119</f>
        <v>3.2030354000000001</v>
      </c>
      <c r="CG22" s="165">
        <f>+[1]SPNF!AR119</f>
        <v>750</v>
      </c>
      <c r="CH22" s="165">
        <f>+[1]SPNF!AS119</f>
        <v>0</v>
      </c>
      <c r="CI22" s="165">
        <f>+[1]SPNF!AT119</f>
        <v>750</v>
      </c>
      <c r="CJ22" s="165">
        <f>+[1]SPNF!AU119</f>
        <v>0</v>
      </c>
      <c r="CK22" s="165">
        <f>+[1]SPNF!AV119</f>
        <v>0</v>
      </c>
      <c r="CL22" s="165">
        <f>+[1]SPNF!AW119</f>
        <v>7.4819999999999993</v>
      </c>
      <c r="CM22" s="165">
        <f>+[1]SPNF!AX119</f>
        <v>0</v>
      </c>
      <c r="CN22" s="165">
        <f>+[1]SPNF!AY119</f>
        <v>0</v>
      </c>
      <c r="CO22" s="165">
        <f>+[1]SPNF!AZ119</f>
        <v>0</v>
      </c>
      <c r="CP22" s="165">
        <f>+[1]SPNF!BA119</f>
        <v>-650</v>
      </c>
      <c r="CQ22" s="165">
        <f>+[1]SPNF!BB119</f>
        <v>0</v>
      </c>
      <c r="CR22" s="165">
        <f>+[1]SPNF!BC119</f>
        <v>7.4819999999999993</v>
      </c>
      <c r="CS22" s="165">
        <f>+[1]SPNF!BD119</f>
        <v>0</v>
      </c>
      <c r="CT22" s="165">
        <f>+[1]SPNF!BE119</f>
        <v>0</v>
      </c>
      <c r="CU22" s="165">
        <f>+[1]SPNF!BF119</f>
        <v>0</v>
      </c>
      <c r="CV22" s="165">
        <f>+[1]SPNF!BG119</f>
        <v>0</v>
      </c>
      <c r="CW22" s="165">
        <f>+[1]SPNF!BH119</f>
        <v>1000</v>
      </c>
      <c r="CX22" s="165">
        <f>+[1]SPNF!BI119</f>
        <v>7.4819999999999993</v>
      </c>
      <c r="CY22" s="165">
        <f>+[1]SPNF!BJ119</f>
        <v>1000</v>
      </c>
      <c r="CZ22" s="165">
        <f>+[1]SPNF!BK119</f>
        <v>0</v>
      </c>
      <c r="DA22" s="165">
        <f>+[1]SPNF!BL119</f>
        <v>0</v>
      </c>
      <c r="DB22" s="165">
        <f>+[1]SPNF!BM119</f>
        <v>750</v>
      </c>
      <c r="DC22" s="165">
        <f>+[1]SPNF!BN119</f>
        <v>1000</v>
      </c>
      <c r="DD22" s="165">
        <f>+[1]SPNF!BO119</f>
        <v>678.04782880999994</v>
      </c>
      <c r="DE22" s="165">
        <f>+[1]SPNF!BP119</f>
        <v>0</v>
      </c>
      <c r="DF22" s="165">
        <f>+[1]SPNF!BQ119</f>
        <v>0</v>
      </c>
      <c r="DG22" s="165">
        <f>+[1]SPNF!BR119</f>
        <v>1000</v>
      </c>
      <c r="DH22" s="165">
        <f>+[1]SPNF!BS119</f>
        <v>1000</v>
      </c>
      <c r="DI22" s="165">
        <f>+[1]SPNF!BT119</f>
        <v>0</v>
      </c>
      <c r="DJ22" s="165">
        <f>+[1]SPNF!BU119</f>
        <v>7.4819999999999993</v>
      </c>
      <c r="DK22" s="165">
        <f>+[1]SPNF!BV119</f>
        <v>0</v>
      </c>
      <c r="DL22" s="165">
        <f>+[1]SPNF!BW119</f>
        <v>2500</v>
      </c>
      <c r="DM22" s="165">
        <f>+[1]SPNF!BX119</f>
        <v>300</v>
      </c>
      <c r="DN22" s="165">
        <f>+[1]SPNF!BY119</f>
        <v>0</v>
      </c>
      <c r="DO22" s="165">
        <f>+[1]SPNF!BZ119</f>
        <v>3000</v>
      </c>
      <c r="DP22" s="165">
        <f>+[1]SPNF!CA119</f>
        <v>7.4819999999999993</v>
      </c>
      <c r="DQ22" s="165">
        <f>+[1]SPNF!CB119</f>
        <v>-29.602154019999997</v>
      </c>
      <c r="DR22" s="165">
        <f>+[1]SPNF!CC119</f>
        <v>-29.602154019999997</v>
      </c>
      <c r="DS22" s="165">
        <f>+[1]SPNF!CD119</f>
        <v>-29.602154019999997</v>
      </c>
      <c r="DT22" s="165">
        <f>+[1]SPNF!CE119</f>
        <v>-29.602154019999997</v>
      </c>
      <c r="DU22" s="165">
        <f>+[1]SPNF!CF119</f>
        <v>-29.602154019999997</v>
      </c>
      <c r="DV22" s="165">
        <f>+[1]SPNF!CG119</f>
        <v>-22.120154019999998</v>
      </c>
      <c r="DW22" s="165">
        <f>+[1]SPNF!CH119</f>
        <v>-29.602154019999997</v>
      </c>
      <c r="DX22" s="165">
        <f>+[1]SPNF!CI119</f>
        <v>-29.602154019999997</v>
      </c>
      <c r="DY22" s="165">
        <f>+[1]SPNF!CJ119</f>
        <v>-29.602154019999997</v>
      </c>
      <c r="DZ22" s="165">
        <f>+[1]SPNF!CK119</f>
        <v>-29.602154019999997</v>
      </c>
      <c r="EA22" s="165">
        <f>+[1]SPNF!CL119</f>
        <v>970.39784598000006</v>
      </c>
      <c r="EB22" s="165">
        <f>+[1]SPNF!CM119</f>
        <v>-22.120154030000002</v>
      </c>
      <c r="EC22" s="165">
        <f>+[1]SPNF!CN119</f>
        <v>-26.278331670000004</v>
      </c>
      <c r="ED22" s="165">
        <f>+[1]SPNF!CO119</f>
        <v>-26.278331670000004</v>
      </c>
      <c r="EE22" s="165">
        <f>+[1]SPNF!CP119</f>
        <v>-26.278331670000004</v>
      </c>
      <c r="EF22" s="165">
        <f>+[1]SPNF!CQ119</f>
        <v>-76.648331669999834</v>
      </c>
      <c r="EG22" s="165">
        <f>+[1]SPNF!CR119</f>
        <v>-26.278331670000004</v>
      </c>
      <c r="EH22" s="165">
        <f>+[1]SPNF!CS119</f>
        <v>-18.796331670000004</v>
      </c>
      <c r="EI22" s="165">
        <f>+[1]SPNF!CT119</f>
        <v>1973.7216683300001</v>
      </c>
      <c r="EJ22" s="165">
        <f>+[1]SPNF!CU119</f>
        <v>-26.278331670000004</v>
      </c>
      <c r="EK22" s="165">
        <f>+[1]SPNF!CV119</f>
        <v>-26.278331670000004</v>
      </c>
      <c r="EL22" s="165">
        <f>+[1]SPNF!CW119</f>
        <v>-51.278331709999996</v>
      </c>
      <c r="EM22" s="165">
        <f>+[1]SPNF!CX119</f>
        <v>348.72166829000003</v>
      </c>
      <c r="EN22" s="165">
        <f>+[1]SPNF!CY119</f>
        <v>-43.796332110000002</v>
      </c>
      <c r="EO22" s="165">
        <f>+[1]SPNF!CZ119</f>
        <v>-152.00500000000002</v>
      </c>
      <c r="EP22" s="165">
        <f>+[1]SPNF!DA119</f>
        <v>82.802259500000105</v>
      </c>
      <c r="EQ22" s="165">
        <f>+[1]SPNF!DB119</f>
        <v>0</v>
      </c>
      <c r="ER22" s="165">
        <f>+[1]SPNF!DC119</f>
        <v>252.57257349999986</v>
      </c>
      <c r="ES22" s="165">
        <f>+[1]SPNF!DD119</f>
        <v>230.02304249999997</v>
      </c>
      <c r="ET22" s="165">
        <f>+[1]SPNF!DE119</f>
        <v>224.40111649999994</v>
      </c>
      <c r="EU22" s="165">
        <f>+[1]SPNF!DF119</f>
        <v>0</v>
      </c>
      <c r="EV22" s="165">
        <f>+[1]SPNF!DG119</f>
        <v>0</v>
      </c>
      <c r="EW22" s="165">
        <f>+[1]SPNF!DH119</f>
        <v>0</v>
      </c>
      <c r="EX22" s="165">
        <f>+[1]SPNF!DI119</f>
        <v>0</v>
      </c>
      <c r="EY22" s="165">
        <f>+[1]SPNF!DJ119</f>
        <v>-23.3</v>
      </c>
      <c r="EZ22" s="165">
        <f>+[1]SPNF!DK119</f>
        <v>-15.818000000000001</v>
      </c>
      <c r="FA22" s="165">
        <f>+[1]SPNF!DL119</f>
        <v>-23.3</v>
      </c>
      <c r="FB22" s="165">
        <f>+[1]SPNF!DM119</f>
        <v>-23.3</v>
      </c>
      <c r="FC22" s="165">
        <f>+[1]SPNF!DN119</f>
        <v>-23.5</v>
      </c>
      <c r="FD22" s="165">
        <f>+[1]SPNF!DO119</f>
        <v>-8.3000000000000007</v>
      </c>
      <c r="FE22" s="165">
        <f>+[1]SPNF!DP119</f>
        <v>-33.299999999999997</v>
      </c>
      <c r="FF22" s="165">
        <f>+[1]SPNF!DQ119</f>
        <v>-0.81827944999999502</v>
      </c>
      <c r="FG22" s="165">
        <f>+[1]SPNF!DR119</f>
        <v>-8.3000000000000007</v>
      </c>
      <c r="FH22" s="165">
        <f>+[1]SPNF!DS119</f>
        <v>-8.3000000000000007</v>
      </c>
      <c r="FI22" s="165">
        <f>+[1]SPNF!DT119</f>
        <v>-8.3000000000000007</v>
      </c>
      <c r="FJ22" s="165">
        <f>+[1]SPNF!DU119</f>
        <v>-8.5</v>
      </c>
      <c r="FK22" s="165">
        <f>+[1]SPNF!DV119</f>
        <v>-25</v>
      </c>
      <c r="FL22" s="165">
        <f>+[1]SPNF!DW119</f>
        <v>7.4817205500000057</v>
      </c>
      <c r="FM22" s="165">
        <f>+[1]SPNF!DX119</f>
        <v>0</v>
      </c>
      <c r="FN22" s="165">
        <f>+[1]SPNF!DY119</f>
        <v>0</v>
      </c>
      <c r="FO22" s="165">
        <f>+[1]SPNF!DZ119</f>
        <v>0</v>
      </c>
      <c r="FP22" s="165">
        <f>+[1]SPNF!EA119</f>
        <v>0</v>
      </c>
      <c r="FQ22" s="165">
        <f>+[1]SPNF!EB119</f>
        <v>0</v>
      </c>
      <c r="FR22" s="165">
        <f>+[1]SPNF!EC119</f>
        <v>-21.518279449999994</v>
      </c>
      <c r="FS22" s="165">
        <f>+[1]SPNF!ED119</f>
        <v>0</v>
      </c>
      <c r="FT22" s="165">
        <f>+[1]SPNF!EE119</f>
        <v>0</v>
      </c>
      <c r="FU22" s="165">
        <f>+[1]SPNF!EF119</f>
        <v>0</v>
      </c>
      <c r="FV22" s="165">
        <f>+[1]SPNF!EG119</f>
        <v>0</v>
      </c>
      <c r="FW22" s="165">
        <f>+[1]SPNF!EH119</f>
        <v>-29</v>
      </c>
      <c r="FX22" s="165">
        <f>+[1]SPNF!EI119</f>
        <v>7.4817205499999773</v>
      </c>
      <c r="FY22" s="165">
        <f>+[1]SPNF!EJ119</f>
        <v>0</v>
      </c>
      <c r="FZ22" s="165">
        <f>+[1]SPNF!EK119</f>
        <v>0</v>
      </c>
      <c r="GA22" s="165">
        <f>+[1]SPNF!EL119</f>
        <v>-644.31052255612508</v>
      </c>
      <c r="GB22" s="165">
        <f>+[1]SPNF!EM119</f>
        <v>0</v>
      </c>
      <c r="GC22" s="165">
        <f>+[1]SPNF!EN119</f>
        <v>-35</v>
      </c>
      <c r="GD22" s="165">
        <f>+[1]SPNF!EO119</f>
        <v>7.4817205499999773</v>
      </c>
      <c r="GE22" s="165">
        <f>+[1]SPNF!EP119</f>
        <v>0</v>
      </c>
      <c r="GF22" s="165">
        <f>+[1]SPNF!EQ119</f>
        <v>0</v>
      </c>
      <c r="GG22" s="165">
        <f>+[1]SPNF!ER119</f>
        <v>0</v>
      </c>
      <c r="GH22" s="165">
        <f>+[1]SPNF!ES119</f>
        <v>0</v>
      </c>
    </row>
    <row r="23" spans="2:190" s="76" customFormat="1">
      <c r="B23" s="166">
        <v>22</v>
      </c>
      <c r="C23" s="166" t="s">
        <v>93</v>
      </c>
      <c r="D23" s="160">
        <f t="shared" ref="D23:AG23" si="204">+SUM(D24:D27)</f>
        <v>2104.4742844206994</v>
      </c>
      <c r="E23" s="160">
        <f t="shared" si="204"/>
        <v>2737.0646711656</v>
      </c>
      <c r="F23" s="160">
        <f t="shared" si="204"/>
        <v>1741.0892606600005</v>
      </c>
      <c r="G23" s="160">
        <f t="shared" si="204"/>
        <v>2885.2919068790002</v>
      </c>
      <c r="H23" s="160">
        <f t="shared" si="204"/>
        <v>-456.64550584800014</v>
      </c>
      <c r="I23" s="160">
        <f t="shared" si="204"/>
        <v>1526.8235843259995</v>
      </c>
      <c r="J23" s="160">
        <f t="shared" si="204"/>
        <v>1704.7113442909997</v>
      </c>
      <c r="K23" s="160">
        <f t="shared" si="204"/>
        <v>4957.7780925981006</v>
      </c>
      <c r="L23" s="160">
        <f t="shared" si="92"/>
        <v>4536.2247567073</v>
      </c>
      <c r="M23" s="160">
        <f t="shared" si="17"/>
        <v>2326.548506739</v>
      </c>
      <c r="N23" s="160">
        <f t="shared" si="18"/>
        <v>952.34571419899987</v>
      </c>
      <c r="O23" s="160">
        <f t="shared" si="204"/>
        <v>1463.0940589259997</v>
      </c>
      <c r="P23" s="160">
        <f t="shared" si="204"/>
        <v>219.09794732200004</v>
      </c>
      <c r="Q23" s="160">
        <f t="shared" si="204"/>
        <v>44.279637123999983</v>
      </c>
      <c r="R23" s="160">
        <f t="shared" si="204"/>
        <v>378.00264104869996</v>
      </c>
      <c r="S23" s="160">
        <f t="shared" si="204"/>
        <v>-72.042153148199958</v>
      </c>
      <c r="T23" s="160">
        <f t="shared" si="204"/>
        <v>202.05006918880002</v>
      </c>
      <c r="U23" s="160">
        <f t="shared" si="204"/>
        <v>1631.4032580939997</v>
      </c>
      <c r="V23" s="160">
        <f t="shared" si="204"/>
        <v>975.65349703099992</v>
      </c>
      <c r="W23" s="160">
        <f t="shared" si="204"/>
        <v>760.11990465000008</v>
      </c>
      <c r="X23" s="160">
        <f t="shared" si="204"/>
        <v>87.127002789999977</v>
      </c>
      <c r="Y23" s="160">
        <f t="shared" si="204"/>
        <v>328.21098407999995</v>
      </c>
      <c r="Z23" s="160">
        <f t="shared" si="204"/>
        <v>565.63136914000006</v>
      </c>
      <c r="AA23" s="160">
        <f t="shared" si="204"/>
        <v>854.47813397999994</v>
      </c>
      <c r="AB23" s="160">
        <f t="shared" si="204"/>
        <v>1494.9370089700001</v>
      </c>
      <c r="AC23" s="160">
        <f t="shared" si="204"/>
        <v>90.217892228999986</v>
      </c>
      <c r="AD23" s="160">
        <f t="shared" si="204"/>
        <v>445.65887169999991</v>
      </c>
      <c r="AE23" s="160">
        <f t="shared" si="204"/>
        <v>-566.17695097900003</v>
      </c>
      <c r="AF23" s="160">
        <f t="shared" si="204"/>
        <v>-305.072660902</v>
      </c>
      <c r="AG23" s="160">
        <f t="shared" si="204"/>
        <v>-345.1225039470001</v>
      </c>
      <c r="AH23" s="160">
        <f t="shared" ref="AH23:BG23" si="205">+SUM(AH24:AH27)</f>
        <v>759.72660998000003</v>
      </c>
      <c r="AI23" s="160">
        <f t="shared" si="205"/>
        <v>-189.01433492000007</v>
      </c>
      <c r="AJ23" s="160">
        <f t="shared" si="205"/>
        <v>-463.2418613210001</v>
      </c>
      <c r="AK23" s="160">
        <f t="shared" si="205"/>
        <v>1045.1863840779999</v>
      </c>
      <c r="AL23" s="160">
        <f t="shared" si="205"/>
        <v>1133.8933964889998</v>
      </c>
      <c r="AM23" s="160">
        <f t="shared" si="205"/>
        <v>395.87238075899984</v>
      </c>
      <c r="AN23" s="160">
        <f t="shared" si="205"/>
        <v>714.9238190509999</v>
      </c>
      <c r="AO23" s="160">
        <f t="shared" si="205"/>
        <v>-217.13399779899999</v>
      </c>
      <c r="AP23" s="160">
        <f t="shared" si="205"/>
        <v>811.04914227999984</v>
      </c>
      <c r="AQ23" s="160">
        <f t="shared" si="205"/>
        <v>-471.09232112800015</v>
      </c>
      <c r="AR23" s="160">
        <f t="shared" si="205"/>
        <v>509.29098476700023</v>
      </c>
      <c r="AS23" s="160">
        <f t="shared" si="205"/>
        <v>21.352233178999981</v>
      </c>
      <c r="AT23" s="160">
        <f t="shared" si="205"/>
        <v>4898.2271957801004</v>
      </c>
      <c r="AU23" s="160">
        <f t="shared" si="172"/>
        <v>107.66819421490004</v>
      </c>
      <c r="AV23" s="160">
        <f t="shared" si="173"/>
        <v>-71.130626308999993</v>
      </c>
      <c r="AW23" s="160">
        <f t="shared" si="174"/>
        <v>2422.0317662624002</v>
      </c>
      <c r="AX23" s="160">
        <f t="shared" si="175"/>
        <v>2077.6554225389991</v>
      </c>
      <c r="AY23" s="160">
        <f t="shared" si="97"/>
        <v>375.09658554799989</v>
      </c>
      <c r="AZ23" s="160">
        <f t="shared" si="98"/>
        <v>583.65583481900035</v>
      </c>
      <c r="BA23" s="160">
        <f t="shared" si="25"/>
        <v>26.941050048999962</v>
      </c>
      <c r="BB23" s="160">
        <f t="shared" si="26"/>
        <v>1340.8550363229997</v>
      </c>
      <c r="BC23" s="160">
        <f t="shared" si="27"/>
        <v>-86.272531292000295</v>
      </c>
      <c r="BD23" s="160">
        <f t="shared" si="28"/>
        <v>378.71346515400012</v>
      </c>
      <c r="BE23" s="160">
        <f t="shared" si="29"/>
        <v>866.75924570400014</v>
      </c>
      <c r="BF23" s="160">
        <f t="shared" si="30"/>
        <v>-206.85446536699993</v>
      </c>
      <c r="BG23" s="160">
        <f t="shared" si="205"/>
        <v>28.417001517200013</v>
      </c>
      <c r="BH23" s="160">
        <f t="shared" ref="BH23:DS23" si="206">+SUM(BH24:BH27)</f>
        <v>1389.4325760767997</v>
      </c>
      <c r="BI23" s="160">
        <f t="shared" si="206"/>
        <v>45.244481331999999</v>
      </c>
      <c r="BJ23" s="160">
        <f t="shared" si="206"/>
        <v>60.57135095400001</v>
      </c>
      <c r="BK23" s="160">
        <f t="shared" si="206"/>
        <v>15.168682740000005</v>
      </c>
      <c r="BL23" s="160">
        <f t="shared" si="206"/>
        <v>143.35791362800003</v>
      </c>
      <c r="BM23" s="160">
        <f t="shared" si="206"/>
        <v>83.760213170999975</v>
      </c>
      <c r="BN23" s="160">
        <f t="shared" si="206"/>
        <v>-70.110791739999996</v>
      </c>
      <c r="BO23" s="160">
        <f t="shared" si="206"/>
        <v>30.630215693000004</v>
      </c>
      <c r="BP23" s="160">
        <f t="shared" si="206"/>
        <v>60.845689580200023</v>
      </c>
      <c r="BQ23" s="160">
        <f t="shared" si="206"/>
        <v>246.26333891549996</v>
      </c>
      <c r="BR23" s="160">
        <f t="shared" si="206"/>
        <v>70.893612552999983</v>
      </c>
      <c r="BS23" s="160">
        <f t="shared" si="206"/>
        <v>1.360769518799998</v>
      </c>
      <c r="BT23" s="160">
        <f t="shared" si="206"/>
        <v>75.666044353000018</v>
      </c>
      <c r="BU23" s="160">
        <f t="shared" si="206"/>
        <v>-149.06896701999997</v>
      </c>
      <c r="BV23" s="160">
        <f t="shared" si="206"/>
        <v>-10.120251470199982</v>
      </c>
      <c r="BW23" s="160">
        <f t="shared" si="206"/>
        <v>365.98290605300002</v>
      </c>
      <c r="BX23" s="160">
        <f t="shared" si="206"/>
        <v>-153.812585394</v>
      </c>
      <c r="BY23" s="160">
        <f t="shared" si="206"/>
        <v>91.036897164000024</v>
      </c>
      <c r="BZ23" s="160">
        <f t="shared" si="206"/>
        <v>158.87986649299998</v>
      </c>
      <c r="CA23" s="160">
        <f t="shared" si="206"/>
        <v>1381.4864944369999</v>
      </c>
      <c r="CB23" s="160">
        <f t="shared" si="206"/>
        <v>43.729878403000001</v>
      </c>
      <c r="CC23" s="160">
        <f t="shared" si="206"/>
        <v>213.06957735999998</v>
      </c>
      <c r="CD23" s="160">
        <f t="shared" si="206"/>
        <v>718.85404126799995</v>
      </c>
      <c r="CE23" s="160">
        <f t="shared" si="206"/>
        <v>75.896431409999977</v>
      </c>
      <c r="CF23" s="160">
        <f t="shared" si="206"/>
        <v>868.47004176000007</v>
      </c>
      <c r="CG23" s="160">
        <f t="shared" si="206"/>
        <v>-184.24656851999998</v>
      </c>
      <c r="CH23" s="160">
        <f t="shared" si="206"/>
        <v>128.94463162</v>
      </c>
      <c r="CI23" s="160">
        <f t="shared" si="206"/>
        <v>23.709255129999999</v>
      </c>
      <c r="CJ23" s="160">
        <f t="shared" si="206"/>
        <v>-65.526883960000006</v>
      </c>
      <c r="CK23" s="160">
        <f t="shared" si="206"/>
        <v>355.93788599999999</v>
      </c>
      <c r="CL23" s="160">
        <f t="shared" si="206"/>
        <v>-6.0668011500000159</v>
      </c>
      <c r="CM23" s="160">
        <f t="shared" si="206"/>
        <v>-21.66010077000001</v>
      </c>
      <c r="CN23" s="160">
        <f t="shared" si="206"/>
        <v>-25.576501970000006</v>
      </c>
      <c r="CO23" s="160">
        <f t="shared" si="206"/>
        <v>282.97440695</v>
      </c>
      <c r="CP23" s="160">
        <f t="shared" si="206"/>
        <v>308.23346416000004</v>
      </c>
      <c r="CQ23" s="160">
        <f t="shared" si="206"/>
        <v>144.98359379999999</v>
      </c>
      <c r="CR23" s="160">
        <f t="shared" si="206"/>
        <v>891.29282727999998</v>
      </c>
      <c r="CS23" s="160">
        <f t="shared" si="206"/>
        <v>-181.79828710000001</v>
      </c>
      <c r="CT23" s="160">
        <f t="shared" si="206"/>
        <v>133.09097699000003</v>
      </c>
      <c r="CU23" s="160">
        <f t="shared" si="206"/>
        <v>29.160062540000002</v>
      </c>
      <c r="CV23" s="160">
        <f t="shared" si="206"/>
        <v>1332.6859694400002</v>
      </c>
      <c r="CW23" s="160">
        <f t="shared" si="206"/>
        <v>104.41641562999997</v>
      </c>
      <c r="CX23" s="160">
        <f t="shared" si="206"/>
        <v>-16.223708506999991</v>
      </c>
      <c r="CY23" s="160">
        <f t="shared" si="206"/>
        <v>2.025185105999995</v>
      </c>
      <c r="CZ23" s="160">
        <f t="shared" si="206"/>
        <v>22.620320209999981</v>
      </c>
      <c r="DA23" s="160">
        <f t="shared" si="206"/>
        <v>212.36888747999996</v>
      </c>
      <c r="DB23" s="160">
        <f t="shared" si="206"/>
        <v>210.66966400999996</v>
      </c>
      <c r="DC23" s="160">
        <f t="shared" si="206"/>
        <v>-312.97654502</v>
      </c>
      <c r="DD23" s="160">
        <f t="shared" si="206"/>
        <v>84.753632229999994</v>
      </c>
      <c r="DE23" s="160">
        <f t="shared" si="206"/>
        <v>-337.95403818900007</v>
      </c>
      <c r="DF23" s="160">
        <f t="shared" si="206"/>
        <v>73.122335960000044</v>
      </c>
      <c r="DG23" s="160">
        <f t="shared" si="206"/>
        <v>-27.279035952000005</v>
      </c>
      <c r="DH23" s="160">
        <f t="shared" si="206"/>
        <v>-350.91596090999997</v>
      </c>
      <c r="DI23" s="160">
        <f t="shared" si="206"/>
        <v>83.672428705999991</v>
      </c>
      <c r="DJ23" s="160">
        <f t="shared" si="206"/>
        <v>21.740680629999993</v>
      </c>
      <c r="DK23" s="160">
        <f t="shared" si="206"/>
        <v>-450.53561328300009</v>
      </c>
      <c r="DL23" s="160">
        <f t="shared" si="206"/>
        <v>570.189157916</v>
      </c>
      <c r="DM23" s="160">
        <f t="shared" si="206"/>
        <v>125.99225982000002</v>
      </c>
      <c r="DN23" s="160">
        <f t="shared" si="206"/>
        <v>63.545192243999963</v>
      </c>
      <c r="DO23" s="160">
        <f t="shared" si="206"/>
        <v>202.13023257000003</v>
      </c>
      <c r="DP23" s="160">
        <f t="shared" si="206"/>
        <v>62.023916559999996</v>
      </c>
      <c r="DQ23" s="160">
        <f t="shared" si="206"/>
        <v>-453.16848405000007</v>
      </c>
      <c r="DR23" s="160">
        <f t="shared" si="206"/>
        <v>-61.819630661999994</v>
      </c>
      <c r="DS23" s="160">
        <f t="shared" si="206"/>
        <v>-79.312751027000004</v>
      </c>
      <c r="DT23" s="160">
        <f t="shared" ref="DT23:FU23" si="207">+SUM(DT24:DT27)</f>
        <v>-322.10947963200005</v>
      </c>
      <c r="DU23" s="160">
        <f t="shared" si="207"/>
        <v>514.93971768199992</v>
      </c>
      <c r="DV23" s="160">
        <f t="shared" si="207"/>
        <v>515.00056226000004</v>
      </c>
      <c r="DW23" s="160">
        <f t="shared" si="207"/>
        <v>15.246104135999985</v>
      </c>
      <c r="DX23" s="160">
        <f t="shared" si="207"/>
        <v>366.51927878800001</v>
      </c>
      <c r="DY23" s="160">
        <f t="shared" si="207"/>
        <v>51.481104427999966</v>
      </c>
      <c r="DZ23" s="160">
        <f t="shared" si="207"/>
        <v>715.89301327299972</v>
      </c>
      <c r="EA23" s="160">
        <f t="shared" si="207"/>
        <v>171.51632713899994</v>
      </c>
      <c r="EB23" s="160">
        <f t="shared" si="207"/>
        <v>-72.501107259000008</v>
      </c>
      <c r="EC23" s="160">
        <f t="shared" si="207"/>
        <v>296.85716087899993</v>
      </c>
      <c r="ED23" s="160">
        <f t="shared" si="207"/>
        <v>-151.782597979</v>
      </c>
      <c r="EE23" s="160">
        <f t="shared" si="207"/>
        <v>570.70260832099996</v>
      </c>
      <c r="EF23" s="160">
        <f t="shared" si="207"/>
        <v>296.003808709</v>
      </c>
      <c r="EG23" s="160">
        <f t="shared" si="207"/>
        <v>131.11052037700003</v>
      </c>
      <c r="EH23" s="160">
        <f t="shared" si="207"/>
        <v>-89.774138529999988</v>
      </c>
      <c r="EI23" s="160">
        <f t="shared" si="207"/>
        <v>-258.47037964600003</v>
      </c>
      <c r="EJ23" s="160">
        <f t="shared" si="207"/>
        <v>-12.623953493000007</v>
      </c>
      <c r="EK23" s="160">
        <f t="shared" si="207"/>
        <v>35.011657267000032</v>
      </c>
      <c r="EL23" s="160">
        <f t="shared" si="207"/>
        <v>788.66143850599974</v>
      </c>
      <c r="EM23" s="160">
        <f t="shared" si="207"/>
        <v>-52.369910670000031</v>
      </c>
      <c r="EN23" s="160">
        <f t="shared" si="207"/>
        <v>-114.478103925</v>
      </c>
      <c r="EO23" s="160">
        <f t="shared" si="207"/>
        <v>-304.24430653300004</v>
      </c>
      <c r="EP23" s="160">
        <f t="shared" si="207"/>
        <v>-921.95402676299989</v>
      </c>
      <c r="EQ23" s="160">
        <f t="shared" si="207"/>
        <v>1315.0435041210001</v>
      </c>
      <c r="ER23" s="160">
        <f t="shared" si="207"/>
        <v>116.20150740899999</v>
      </c>
      <c r="ES23" s="160">
        <f t="shared" si="207"/>
        <v>110.814700031</v>
      </c>
      <c r="ET23" s="160">
        <f t="shared" si="207"/>
        <v>27.870471328000015</v>
      </c>
      <c r="EU23" s="160">
        <f t="shared" si="207"/>
        <v>-117.33293818000003</v>
      </c>
      <c r="EV23" s="160">
        <f t="shared" si="207"/>
        <v>1927.7663402159999</v>
      </c>
      <c r="EW23" s="160">
        <f t="shared" si="207"/>
        <v>-38.680525182999979</v>
      </c>
      <c r="EX23" s="160">
        <f t="shared" si="207"/>
        <v>3009.1413807471004</v>
      </c>
      <c r="EY23" s="160">
        <f t="shared" si="207"/>
        <v>-129.9058080291</v>
      </c>
      <c r="EZ23" s="160">
        <f t="shared" si="207"/>
        <v>129.67275271100004</v>
      </c>
      <c r="FA23" s="160">
        <f t="shared" si="207"/>
        <v>107.901249533</v>
      </c>
      <c r="FB23" s="160">
        <f t="shared" si="207"/>
        <v>95.801493339000032</v>
      </c>
      <c r="FC23" s="160">
        <f t="shared" si="207"/>
        <v>-8.6553436680000324</v>
      </c>
      <c r="FD23" s="160">
        <f t="shared" si="207"/>
        <v>-158.27677598</v>
      </c>
      <c r="FE23" s="160">
        <f t="shared" si="207"/>
        <v>2362.2830383820001</v>
      </c>
      <c r="FF23" s="160">
        <f t="shared" si="207"/>
        <v>29.756508415999789</v>
      </c>
      <c r="FG23" s="160">
        <f t="shared" si="207"/>
        <v>29.992219464400257</v>
      </c>
      <c r="FH23" s="160">
        <f t="shared" si="207"/>
        <v>1117.7244924789995</v>
      </c>
      <c r="FI23" s="160">
        <f t="shared" si="207"/>
        <v>-56.925027369999896</v>
      </c>
      <c r="FJ23" s="160">
        <f t="shared" si="207"/>
        <v>1016.8559574299998</v>
      </c>
      <c r="FK23" s="160">
        <f t="shared" si="207"/>
        <v>-150.55242261800015</v>
      </c>
      <c r="FL23" s="160">
        <f t="shared" si="207"/>
        <v>-2.5395393940000375</v>
      </c>
      <c r="FM23" s="160">
        <f t="shared" si="207"/>
        <v>528.18854756000007</v>
      </c>
      <c r="FN23" s="160">
        <f t="shared" si="207"/>
        <v>-244.15274716199983</v>
      </c>
      <c r="FO23" s="160">
        <f t="shared" si="207"/>
        <v>7.0472227329998649</v>
      </c>
      <c r="FP23" s="160">
        <f t="shared" si="207"/>
        <v>820.7613592480003</v>
      </c>
      <c r="FQ23" s="160">
        <f t="shared" si="207"/>
        <v>93.462932253999753</v>
      </c>
      <c r="FR23" s="160">
        <f t="shared" si="207"/>
        <v>-15.043122802999822</v>
      </c>
      <c r="FS23" s="160">
        <f t="shared" si="207"/>
        <v>-51.478759401999973</v>
      </c>
      <c r="FT23" s="160">
        <f t="shared" si="207"/>
        <v>-447.44946393500015</v>
      </c>
      <c r="FU23" s="160">
        <f t="shared" si="207"/>
        <v>-47.476893371999978</v>
      </c>
      <c r="FV23" s="160">
        <f t="shared" ref="FV23:FW23" si="208">+SUM(FV24:FV27)</f>
        <v>1835.7813936299999</v>
      </c>
      <c r="FW23" s="160">
        <f t="shared" si="208"/>
        <v>-57.822418280000107</v>
      </c>
      <c r="FX23" s="160">
        <f t="shared" ref="FX23" si="209">+SUM(FX24:FX27)</f>
        <v>-17.598878665000008</v>
      </c>
      <c r="FY23" s="160">
        <f t="shared" ref="FY23" si="210">+SUM(FY24:FY27)</f>
        <v>-10.851234347000187</v>
      </c>
      <c r="FZ23" s="160">
        <f t="shared" ref="FZ23" si="211">+SUM(FZ24:FZ27)</f>
        <v>-153.04560499099972</v>
      </c>
      <c r="GA23" s="160">
        <f t="shared" ref="GA23" si="212">+SUM(GA24:GA27)</f>
        <v>617.03719932699994</v>
      </c>
      <c r="GB23" s="160">
        <f t="shared" ref="GB23" si="213">+SUM(GB24:GB27)</f>
        <v>-85.278129182000129</v>
      </c>
      <c r="GC23" s="160">
        <f t="shared" ref="GC23" si="214">+SUM(GC24:GC27)</f>
        <v>177.27999382199988</v>
      </c>
      <c r="GD23" s="160">
        <f t="shared" ref="GD23" si="215">+SUM(GD24:GD27)</f>
        <v>417.81326791500027</v>
      </c>
      <c r="GE23" s="160">
        <f t="shared" ref="GE23:GF23" si="216">+SUM(GE24:GE27)</f>
        <v>271.66598396699999</v>
      </c>
      <c r="GF23" s="160">
        <f t="shared" si="216"/>
        <v>-72.664811751000101</v>
      </c>
      <c r="GG23" s="160">
        <f t="shared" ref="GG23:GH23" si="217">+SUM(GG24:GG27)</f>
        <v>-96.888712587000043</v>
      </c>
      <c r="GH23" s="160">
        <f t="shared" si="217"/>
        <v>-37.30094102899978</v>
      </c>
    </row>
    <row r="24" spans="2:190">
      <c r="B24" s="167">
        <v>221</v>
      </c>
      <c r="C24" s="168" t="s">
        <v>92</v>
      </c>
      <c r="D24" s="164">
        <f t="shared" ref="D24:D28" si="218">+SUM(BG24:BR24)</f>
        <v>-4.6424674543000144</v>
      </c>
      <c r="E24" s="164">
        <f t="shared" ref="E24:E28" si="219">+SUM(BS24:CD24)</f>
        <v>33.218068667600015</v>
      </c>
      <c r="F24" s="164">
        <f t="shared" ref="F24:F28" si="220">+SUM(CE24:CP24)</f>
        <v>9.2063910500000041</v>
      </c>
      <c r="G24" s="164">
        <f t="shared" ref="G24:G28" si="221">+SUM(CQ24:DB24)</f>
        <v>163.53222299000001</v>
      </c>
      <c r="H24" s="164">
        <f t="shared" ref="H24:H28" si="222">+SUM(DC24:DN24)</f>
        <v>73.316664979999985</v>
      </c>
      <c r="I24" s="164">
        <f t="shared" ref="I24:I28" si="223">+SUM(DO24:DZ24)</f>
        <v>227.31375716999997</v>
      </c>
      <c r="J24" s="164">
        <f t="shared" ref="J24:J28" si="224">+SUM(EA24:EL24)</f>
        <v>70.939408689999993</v>
      </c>
      <c r="K24" s="164">
        <f t="shared" ref="K24:K28" si="225">+SUM(EM24:EX24)</f>
        <v>523.27332884910004</v>
      </c>
      <c r="L24" s="164">
        <f t="shared" si="92"/>
        <v>2433.2311354453004</v>
      </c>
      <c r="M24" s="164">
        <f t="shared" si="17"/>
        <v>96.51291292000009</v>
      </c>
      <c r="N24" s="164">
        <f t="shared" si="18"/>
        <v>98.520708019999915</v>
      </c>
      <c r="O24" s="164">
        <f t="shared" ref="O24:O30" si="226">+SUM(BG24:BI24)</f>
        <v>-37.393614149999998</v>
      </c>
      <c r="P24" s="164">
        <f t="shared" ref="P24:P30" si="227">+SUM(BJ24:BL24)</f>
        <v>-21.99670248000001</v>
      </c>
      <c r="Q24" s="164">
        <f t="shared" ref="Q24:Q30" si="228">+SUM(BM24:BO24)</f>
        <v>42.56943785</v>
      </c>
      <c r="R24" s="164">
        <f t="shared" ref="R24:R30" si="229">+SUM(BP24:BR24)</f>
        <v>12.178411325699997</v>
      </c>
      <c r="S24" s="164">
        <f t="shared" ref="S24:S30" si="230">+SUM(BS24:BU24)</f>
        <v>-54.463844226199988</v>
      </c>
      <c r="T24" s="164">
        <f t="shared" ref="T24:T30" si="231">+SUM(BV24:BX24)</f>
        <v>-44.841169946199997</v>
      </c>
      <c r="U24" s="164">
        <f t="shared" ref="U24:U30" si="232">+SUM(BY24:CA24)</f>
        <v>40.448140949999996</v>
      </c>
      <c r="V24" s="164">
        <f t="shared" ref="V24:V30" si="233">+SUM(CB24:CD24)</f>
        <v>92.074941890000005</v>
      </c>
      <c r="W24" s="164">
        <f t="shared" ref="W24:W30" si="234">+SUM(CE24:CG24)</f>
        <v>-6.0600821100000042</v>
      </c>
      <c r="X24" s="164">
        <f t="shared" ref="X24:X30" si="235">+SUM(CH24:CJ24)</f>
        <v>-44.597274730000002</v>
      </c>
      <c r="Y24" s="164">
        <f t="shared" ref="Y24:Y30" si="236">+SUM(CK24:CM24)</f>
        <v>37.112858969999998</v>
      </c>
      <c r="Z24" s="164">
        <f t="shared" ref="Z24:Z30" si="237">+SUM(CN24:CP24)</f>
        <v>22.750888920000008</v>
      </c>
      <c r="AA24" s="164">
        <f t="shared" ref="AA24:AA30" si="238">+SUM(CQ24:CS24)</f>
        <v>10.183332029999999</v>
      </c>
      <c r="AB24" s="164">
        <f t="shared" ref="AB24:AB30" si="239">+SUM(CT24:CV24)</f>
        <v>13.23989928000001</v>
      </c>
      <c r="AC24" s="164">
        <f t="shared" ref="AC24:AC30" si="240">+SUM(CW24:CY24)</f>
        <v>90.207379110000019</v>
      </c>
      <c r="AD24" s="164">
        <f t="shared" ref="AD24:AD30" si="241">+SUM(CZ24:DB24)</f>
        <v>49.901612569999983</v>
      </c>
      <c r="AE24" s="164">
        <f t="shared" ref="AE24:AE30" si="242">+SUM(DC24:DE24)</f>
        <v>-0.53734733000000201</v>
      </c>
      <c r="AF24" s="164">
        <f t="shared" ref="AF24:AF30" si="243">+SUM(DF24:DH24)</f>
        <v>-25.382838069999988</v>
      </c>
      <c r="AG24" s="164">
        <f t="shared" ref="AG24:AG30" si="244">+SUM(DI24:DK24)</f>
        <v>75.629424540000002</v>
      </c>
      <c r="AH24" s="164">
        <f t="shared" ref="AH24:AH30" si="245">+SUM(DL24:DN24)</f>
        <v>23.607425839999987</v>
      </c>
      <c r="AI24" s="164">
        <f t="shared" ref="AI24:AI30" si="246">+SUM(DO24:DQ24)</f>
        <v>-1.7630527100000037</v>
      </c>
      <c r="AJ24" s="164">
        <f t="shared" ref="AJ24:AJ30" si="247">+SUM(DR24:DT24)</f>
        <v>-34.479519920000001</v>
      </c>
      <c r="AK24" s="164">
        <f t="shared" ref="AK24:AK30" si="248">+SUM(DU24:DW24)</f>
        <v>80.67443055999999</v>
      </c>
      <c r="AL24" s="164">
        <f t="shared" ref="AL24:AL30" si="249">+SUM(DX24:DZ24)</f>
        <v>182.88189924</v>
      </c>
      <c r="AM24" s="164">
        <f t="shared" ref="AM24:AM30" si="250">+SUM(EA24:EC24)</f>
        <v>-2.5958416700000075</v>
      </c>
      <c r="AN24" s="164">
        <f t="shared" ref="AN24:AN30" si="251">+SUM(ED24:EF24)</f>
        <v>-50.508100859999985</v>
      </c>
      <c r="AO24" s="164">
        <f t="shared" ref="AO24:AO30" si="252">+SUM(EG24:EI24)</f>
        <v>48.563978180000007</v>
      </c>
      <c r="AP24" s="164">
        <f t="shared" ref="AP24:AP30" si="253">+SUM(EJ24:EL24)</f>
        <v>75.479373039999984</v>
      </c>
      <c r="AQ24" s="164">
        <f t="shared" ref="AQ24:AQ30" si="254">+SUM(EM24:EO24)</f>
        <v>2.1209904599999971</v>
      </c>
      <c r="AR24" s="164">
        <f t="shared" ref="AR24:AR30" si="255">+SUM(EP24:ER24)</f>
        <v>454.45479209000001</v>
      </c>
      <c r="AS24" s="164">
        <f t="shared" ref="AS24:AS30" si="256">+SUM(ES24:EU24)</f>
        <v>36.410444270000013</v>
      </c>
      <c r="AT24" s="164">
        <f t="shared" ref="AT24:AT30" si="257">+SUM(EV24:EX24)</f>
        <v>30.287102029099984</v>
      </c>
      <c r="AU24" s="164">
        <f t="shared" si="172"/>
        <v>48.285861480899989</v>
      </c>
      <c r="AV24" s="164">
        <f t="shared" si="173"/>
        <v>-20.208677610000002</v>
      </c>
      <c r="AW24" s="164">
        <f t="shared" si="174"/>
        <v>2407.8280624344002</v>
      </c>
      <c r="AX24" s="164">
        <f t="shared" si="175"/>
        <v>-2.6741108600001446</v>
      </c>
      <c r="AY24" s="164">
        <f t="shared" si="97"/>
        <v>48.190038639999827</v>
      </c>
      <c r="AZ24" s="164">
        <f t="shared" si="98"/>
        <v>2.9647905900002982</v>
      </c>
      <c r="BA24" s="164">
        <f t="shared" si="25"/>
        <v>58.874607479999959</v>
      </c>
      <c r="BB24" s="164">
        <f t="shared" si="26"/>
        <v>-13.516523790000003</v>
      </c>
      <c r="BC24" s="165">
        <f t="shared" si="27"/>
        <v>100.3955819599997</v>
      </c>
      <c r="BD24" s="164">
        <f t="shared" si="28"/>
        <v>-0.48151711999982183</v>
      </c>
      <c r="BE24" s="164">
        <f t="shared" si="29"/>
        <v>46.987376620000099</v>
      </c>
      <c r="BF24" s="164">
        <f t="shared" si="30"/>
        <v>-48.3807334400001</v>
      </c>
      <c r="BG24" s="165">
        <f>+[1]SPNF!R122+[1]SPNF!R123+[1]SPNF!R127+[1]SPNF!R128</f>
        <v>-13.957722050799994</v>
      </c>
      <c r="BH24" s="165">
        <f>+[1]SPNF!S122+[1]SPNF!S123+[1]SPNF!S127+[1]SPNF!S128</f>
        <v>-11.671435599200004</v>
      </c>
      <c r="BI24" s="165">
        <f>+[1]SPNF!T122+[1]SPNF!T123+[1]SPNF!T127+[1]SPNF!T128</f>
        <v>-11.764456500000001</v>
      </c>
      <c r="BJ24" s="165">
        <f>+[1]SPNF!U122+[1]SPNF!U123+[1]SPNF!U127+[1]SPNF!U128</f>
        <v>-14.203578850000003</v>
      </c>
      <c r="BK24" s="165">
        <f>+[1]SPNF!V122+[1]SPNF!V123+[1]SPNF!V127+[1]SPNF!V128</f>
        <v>-1.4669827400000024</v>
      </c>
      <c r="BL24" s="165">
        <f>+[1]SPNF!W122+[1]SPNF!W123+[1]SPNF!W127+[1]SPNF!W128</f>
        <v>-6.3261408900000031</v>
      </c>
      <c r="BM24" s="165">
        <f>+[1]SPNF!X122+[1]SPNF!X123+[1]SPNF!X127+[1]SPNF!X128</f>
        <v>15.161463039999997</v>
      </c>
      <c r="BN24" s="165">
        <f>+[1]SPNF!Y122+[1]SPNF!Y123+[1]SPNF!Y127+[1]SPNF!Y128</f>
        <v>3.9882150000000038</v>
      </c>
      <c r="BO24" s="165">
        <f>+[1]SPNF!Z122+[1]SPNF!Z123+[1]SPNF!Z127+[1]SPNF!Z128</f>
        <v>23.419759809999999</v>
      </c>
      <c r="BP24" s="165">
        <f>+[1]SPNF!AA122+[1]SPNF!AA123+[1]SPNF!AA127+[1]SPNF!AA128</f>
        <v>3.7391560482000088</v>
      </c>
      <c r="BQ24" s="165">
        <f>+[1]SPNF!AB122+[1]SPNF!AB123+[1]SPNF!AB127+[1]SPNF!AB128</f>
        <v>-1.0791370124999986</v>
      </c>
      <c r="BR24" s="165">
        <f>+[1]SPNF!AC122+[1]SPNF!AC123+[1]SPNF!AC127+[1]SPNF!AC128</f>
        <v>9.5183922899999871</v>
      </c>
      <c r="BS24" s="165">
        <f>+[1]SPNF!AD122+[1]SPNF!AD123+[1]SPNF!AD127+[1]SPNF!AD128</f>
        <v>-40.386490866199992</v>
      </c>
      <c r="BT24" s="165">
        <f>+[1]SPNF!AE122+[1]SPNF!AE123+[1]SPNF!AE127+[1]SPNF!AE128</f>
        <v>-7.7853271100000043</v>
      </c>
      <c r="BU24" s="165">
        <f>+[1]SPNF!AF122+[1]SPNF!AF123+[1]SPNF!AF127+[1]SPNF!AF128</f>
        <v>-6.2920262499999939</v>
      </c>
      <c r="BV24" s="165">
        <f>+[1]SPNF!AG122+[1]SPNF!AG123+[1]SPNF!AG127+[1]SPNF!AG128</f>
        <v>-35.591542756199999</v>
      </c>
      <c r="BW24" s="165">
        <f>+[1]SPNF!AH122+[1]SPNF!AH123+[1]SPNF!AH127+[1]SPNF!AH128</f>
        <v>-4.6739836299999986</v>
      </c>
      <c r="BX24" s="165">
        <f>+[1]SPNF!AI122+[1]SPNF!AI123+[1]SPNF!AI127+[1]SPNF!AI128</f>
        <v>-4.5756435600000005</v>
      </c>
      <c r="BY24" s="165">
        <f>+[1]SPNF!AJ122+[1]SPNF!AJ123+[1]SPNF!AJ127+[1]SPNF!AJ128</f>
        <v>17.160701549999999</v>
      </c>
      <c r="BZ24" s="165">
        <f>+[1]SPNF!AK122+[1]SPNF!AK123+[1]SPNF!AK127+[1]SPNF!AK128</f>
        <v>-4.5772348700000007</v>
      </c>
      <c r="CA24" s="165">
        <f>+[1]SPNF!AL122+[1]SPNF!AL123+[1]SPNF!AL127+[1]SPNF!AL128</f>
        <v>27.864674270000002</v>
      </c>
      <c r="CB24" s="165">
        <f>+[1]SPNF!AM122+[1]SPNF!AM123+[1]SPNF!AM127+[1]SPNF!AM128</f>
        <v>13.80035361</v>
      </c>
      <c r="CC24" s="165">
        <f>+[1]SPNF!AN122+[1]SPNF!AN123+[1]SPNF!AN127+[1]SPNF!AN128</f>
        <v>39.762408670000006</v>
      </c>
      <c r="CD24" s="165">
        <f>+[1]SPNF!AO122+[1]SPNF!AO123+[1]SPNF!AO127+[1]SPNF!AO128</f>
        <v>38.512179609999997</v>
      </c>
      <c r="CE24" s="165">
        <f>+[1]SPNF!AP122+[1]SPNF!AP123+[1]SPNF!AP127+[1]SPNF!AP128</f>
        <v>-5.9380083200000042</v>
      </c>
      <c r="CF24" s="165">
        <f>+[1]SPNF!AQ122+[1]SPNF!AQ123+[1]SPNF!AQ127+[1]SPNF!AQ128</f>
        <v>5.9032312099999986</v>
      </c>
      <c r="CG24" s="165">
        <f>+[1]SPNF!AR122+[1]SPNF!AR123+[1]SPNF!AR127+[1]SPNF!AR128</f>
        <v>-6.0253049999999986</v>
      </c>
      <c r="CH24" s="165">
        <f>+[1]SPNF!AS122+[1]SPNF!AS123+[1]SPNF!AS127+[1]SPNF!AS128</f>
        <v>-36.376472840000005</v>
      </c>
      <c r="CI24" s="165">
        <f>+[1]SPNF!AT122+[1]SPNF!AT123+[1]SPNF!AT127+[1]SPNF!AT128</f>
        <v>-3.9933031800000007</v>
      </c>
      <c r="CJ24" s="165">
        <f>+[1]SPNF!AU122+[1]SPNF!AU123+[1]SPNF!AU127+[1]SPNF!AU128</f>
        <v>-4.2274987099999972</v>
      </c>
      <c r="CK24" s="165">
        <f>+[1]SPNF!AV122+[1]SPNF!AV123+[1]SPNF!AV127+[1]SPNF!AV128</f>
        <v>22.370859460000009</v>
      </c>
      <c r="CL24" s="165">
        <f>+[1]SPNF!AW122+[1]SPNF!AW123+[1]SPNF!AW127+[1]SPNF!AW128</f>
        <v>-4.4725831500000126</v>
      </c>
      <c r="CM24" s="165">
        <f>+[1]SPNF!AX122+[1]SPNF!AX123+[1]SPNF!AX127+[1]SPNF!AX128</f>
        <v>19.214582660000001</v>
      </c>
      <c r="CN24" s="165">
        <f>+[1]SPNF!AY122+[1]SPNF!AY123+[1]SPNF!AY127+[1]SPNF!AY128</f>
        <v>-0.14423124000000076</v>
      </c>
      <c r="CO24" s="165">
        <f>+[1]SPNF!AZ122+[1]SPNF!AZ123+[1]SPNF!AZ127+[1]SPNF!AZ128</f>
        <v>7.5454275300000004</v>
      </c>
      <c r="CP24" s="165">
        <f>+[1]SPNF!BA122+[1]SPNF!BA123+[1]SPNF!BA127+[1]SPNF!BA128</f>
        <v>15.349692630000007</v>
      </c>
      <c r="CQ24" s="165">
        <f>+[1]SPNF!BB122+[1]SPNF!BB123+[1]SPNF!BB127+[1]SPNF!BB128</f>
        <v>-6.6851222700000097</v>
      </c>
      <c r="CR24" s="165">
        <f>+[1]SPNF!BC122+[1]SPNF!BC123+[1]SPNF!BC127+[1]SPNF!BC128</f>
        <v>7.3009042400000004</v>
      </c>
      <c r="CS24" s="165">
        <f>+[1]SPNF!BD122+[1]SPNF!BD123+[1]SPNF!BD127+[1]SPNF!BD128</f>
        <v>9.5675500600000092</v>
      </c>
      <c r="CT24" s="165">
        <f>+[1]SPNF!BE122+[1]SPNF!BE123+[1]SPNF!BE127+[1]SPNF!BE128</f>
        <v>-13.546618349999989</v>
      </c>
      <c r="CU24" s="165">
        <f>+[1]SPNF!BF122+[1]SPNF!BF123+[1]SPNF!BF127+[1]SPNF!BF128</f>
        <v>13.152179669999999</v>
      </c>
      <c r="CV24" s="165">
        <f>+[1]SPNF!BG122+[1]SPNF!BG123+[1]SPNF!BG127+[1]SPNF!BG128</f>
        <v>13.63433796</v>
      </c>
      <c r="CW24" s="165">
        <f>+[1]SPNF!BH122+[1]SPNF!BH123+[1]SPNF!BH127+[1]SPNF!BH128</f>
        <v>28.99066827</v>
      </c>
      <c r="CX24" s="165">
        <f>+[1]SPNF!BI122+[1]SPNF!BI123+[1]SPNF!BI127+[1]SPNF!BI128</f>
        <v>15.433945169999999</v>
      </c>
      <c r="CY24" s="165">
        <f>+[1]SPNF!BJ122+[1]SPNF!BJ123+[1]SPNF!BJ127+[1]SPNF!BJ128</f>
        <v>45.782765670000018</v>
      </c>
      <c r="CZ24" s="165">
        <f>+[1]SPNF!BK122+[1]SPNF!BK123+[1]SPNF!BK127+[1]SPNF!BK128</f>
        <v>10.383208789999982</v>
      </c>
      <c r="DA24" s="165">
        <f>+[1]SPNF!BL122+[1]SPNF!BL123+[1]SPNF!BL127+[1]SPNF!BL128</f>
        <v>12.383214920000013</v>
      </c>
      <c r="DB24" s="165">
        <f>+[1]SPNF!BM122+[1]SPNF!BM123+[1]SPNF!BM127+[1]SPNF!BM128</f>
        <v>27.135188859999989</v>
      </c>
      <c r="DC24" s="165">
        <f>+[1]SPNF!BN122+[1]SPNF!BN123+[1]SPNF!BN127+[1]SPNF!BN128</f>
        <v>-8.5240611799999968</v>
      </c>
      <c r="DD24" s="165">
        <f>+[1]SPNF!BO122+[1]SPNF!BO123+[1]SPNF!BO127+[1]SPNF!BO128</f>
        <v>3.8523371800000019</v>
      </c>
      <c r="DE24" s="165">
        <f>+[1]SPNF!BP122+[1]SPNF!BP123+[1]SPNF!BP127+[1]SPNF!BP128</f>
        <v>4.1343766699999929</v>
      </c>
      <c r="DF24" s="165">
        <f>+[1]SPNF!BQ122+[1]SPNF!BQ123+[1]SPNF!BQ127+[1]SPNF!BQ128</f>
        <v>-26.092814259999987</v>
      </c>
      <c r="DG24" s="165">
        <f>+[1]SPNF!BR122+[1]SPNF!BR123+[1]SPNF!BR127+[1]SPNF!BR128</f>
        <v>-2.7345911200000002</v>
      </c>
      <c r="DH24" s="165">
        <f>+[1]SPNF!BS122+[1]SPNF!BS123+[1]SPNF!BS127+[1]SPNF!BS128</f>
        <v>3.44456731</v>
      </c>
      <c r="DI24" s="165">
        <f>+[1]SPNF!BT122+[1]SPNF!BT123+[1]SPNF!BT127+[1]SPNF!BT128</f>
        <v>27.894279559999994</v>
      </c>
      <c r="DJ24" s="165">
        <f>+[1]SPNF!BU122+[1]SPNF!BU123+[1]SPNF!BU127+[1]SPNF!BU128</f>
        <v>5.4927813499999942</v>
      </c>
      <c r="DK24" s="165">
        <f>+[1]SPNF!BV122+[1]SPNF!BV123+[1]SPNF!BV127+[1]SPNF!BV128</f>
        <v>42.242363630000007</v>
      </c>
      <c r="DL24" s="165">
        <f>+[1]SPNF!BW122+[1]SPNF!BW123+[1]SPNF!BW127+[1]SPNF!BW128</f>
        <v>7.6069878000000051</v>
      </c>
      <c r="DM24" s="165">
        <f>+[1]SPNF!BX122+[1]SPNF!BX123+[1]SPNF!BX127+[1]SPNF!BX128</f>
        <v>13.772032460000002</v>
      </c>
      <c r="DN24" s="165">
        <f>+[1]SPNF!BY122+[1]SPNF!BY123+[1]SPNF!BY127+[1]SPNF!BY128</f>
        <v>2.2284055799999791</v>
      </c>
      <c r="DO24" s="165">
        <f>+[1]SPNF!BZ122+[1]SPNF!BZ123+[1]SPNF!BZ127+[1]SPNF!BZ128</f>
        <v>-5.284348890000004</v>
      </c>
      <c r="DP24" s="165">
        <f>+[1]SPNF!CA122+[1]SPNF!CA123+[1]SPNF!CA127+[1]SPNF!CA128</f>
        <v>0.17042468999999993</v>
      </c>
      <c r="DQ24" s="165">
        <f>+[1]SPNF!CB122+[1]SPNF!CB123+[1]SPNF!CB127+[1]SPNF!CB128</f>
        <v>3.3508714900000003</v>
      </c>
      <c r="DR24" s="165">
        <f>+[1]SPNF!CC122+[1]SPNF!CC123+[1]SPNF!CC127+[1]SPNF!CC128</f>
        <v>-24.633599109999999</v>
      </c>
      <c r="DS24" s="165">
        <f>+[1]SPNF!CD122+[1]SPNF!CD123+[1]SPNF!CD127+[1]SPNF!CD128</f>
        <v>-5.8599798300000039</v>
      </c>
      <c r="DT24" s="165">
        <f>+[1]SPNF!CE122+[1]SPNF!CE123+[1]SPNF!CE127+[1]SPNF!CE128</f>
        <v>-3.9859409799999987</v>
      </c>
      <c r="DU24" s="165">
        <f>+[1]SPNF!CF122+[1]SPNF!CF123+[1]SPNF!CF127+[1]SPNF!CF128</f>
        <v>29.822346659999997</v>
      </c>
      <c r="DV24" s="165">
        <f>+[1]SPNF!CG122+[1]SPNF!CG123+[1]SPNF!CG127+[1]SPNF!CG128</f>
        <v>9.5882681400000038</v>
      </c>
      <c r="DW24" s="165">
        <f>+[1]SPNF!CH122+[1]SPNF!CH123+[1]SPNF!CH127+[1]SPNF!CH128</f>
        <v>41.263815759999993</v>
      </c>
      <c r="DX24" s="165">
        <f>+[1]SPNF!CI122+[1]SPNF!CI123+[1]SPNF!CI127+[1]SPNF!CI128</f>
        <v>3.5822378600000189</v>
      </c>
      <c r="DY24" s="165">
        <f>+[1]SPNF!CJ122+[1]SPNF!CJ123+[1]SPNF!CJ127+[1]SPNF!CJ128</f>
        <v>163.15615859999997</v>
      </c>
      <c r="DZ24" s="165">
        <f>+[1]SPNF!CK122+[1]SPNF!CK123+[1]SPNF!CK127+[1]SPNF!CK128</f>
        <v>16.143502779999992</v>
      </c>
      <c r="EA24" s="165">
        <f>+[1]SPNF!CL122+[1]SPNF!CL123+[1]SPNF!CL127+[1]SPNF!CL128</f>
        <v>-4.6942131500000031</v>
      </c>
      <c r="EB24" s="165">
        <f>+[1]SPNF!CM122+[1]SPNF!CM123+[1]SPNF!CM127+[1]SPNF!CM128</f>
        <v>-7.8455694500000064</v>
      </c>
      <c r="EC24" s="165">
        <f>+[1]SPNF!CN122+[1]SPNF!CN123+[1]SPNF!CN127+[1]SPNF!CN128</f>
        <v>9.9439409300000019</v>
      </c>
      <c r="ED24" s="165">
        <f>+[1]SPNF!CO122+[1]SPNF!CO123+[1]SPNF!CO127+[1]SPNF!CO128</f>
        <v>-27.786814610000015</v>
      </c>
      <c r="EE24" s="165">
        <f>+[1]SPNF!CP122+[1]SPNF!CP123+[1]SPNF!CP127+[1]SPNF!CP128</f>
        <v>-18.309945559999971</v>
      </c>
      <c r="EF24" s="165">
        <f>+[1]SPNF!CQ122+[1]SPNF!CQ123+[1]SPNF!CQ127+[1]SPNF!CQ128</f>
        <v>-4.4113406899999994</v>
      </c>
      <c r="EG24" s="165">
        <f>+[1]SPNF!CR122+[1]SPNF!CR123+[1]SPNF!CR127+[1]SPNF!CR128</f>
        <v>16.784929549999994</v>
      </c>
      <c r="EH24" s="165">
        <f>+[1]SPNF!CS122+[1]SPNF!CS123+[1]SPNF!CS127+[1]SPNF!CS128</f>
        <v>15.560103950000006</v>
      </c>
      <c r="EI24" s="165">
        <f>+[1]SPNF!CT122+[1]SPNF!CT123+[1]SPNF!CT127+[1]SPNF!CT128</f>
        <v>16.218944680000007</v>
      </c>
      <c r="EJ24" s="165">
        <f>+[1]SPNF!CU122+[1]SPNF!CU123+[1]SPNF!CU127+[1]SPNF!CU128</f>
        <v>15.780838579999992</v>
      </c>
      <c r="EK24" s="165">
        <f>+[1]SPNF!CV122+[1]SPNF!CV123+[1]SPNF!CV127+[1]SPNF!CV128</f>
        <v>10.445434560000006</v>
      </c>
      <c r="EL24" s="165">
        <f>+[1]SPNF!CW122+[1]SPNF!CW123+[1]SPNF!CW127+[1]SPNF!CW128</f>
        <v>49.253099899999988</v>
      </c>
      <c r="EM24" s="165">
        <f>+[1]SPNF!CX122+[1]SPNF!CX123+[1]SPNF!CX127+[1]SPNF!CX128</f>
        <v>1.7760022499999888</v>
      </c>
      <c r="EN24" s="165">
        <f>+[1]SPNF!CY122+[1]SPNF!CY123+[1]SPNF!CY127+[1]SPNF!CY128</f>
        <v>6.3063536100000048</v>
      </c>
      <c r="EO24" s="165">
        <f>+[1]SPNF!CZ122+[1]SPNF!CZ123+[1]SPNF!CZ127+[1]SPNF!CZ128</f>
        <v>-5.9613653999999956</v>
      </c>
      <c r="EP24" s="165">
        <f>+[1]SPNF!DA122+[1]SPNF!DA123+[1]SPNF!DA127+[1]SPNF!DA128</f>
        <v>-34.715631949999988</v>
      </c>
      <c r="EQ24" s="165">
        <f>+[1]SPNF!DB122+[1]SPNF!DB123+[1]SPNF!DB127+[1]SPNF!DB128</f>
        <v>-10.436928560000002</v>
      </c>
      <c r="ER24" s="165">
        <f>+[1]SPNF!DC122+[1]SPNF!DC123+[1]SPNF!DC127+[1]SPNF!DC128</f>
        <v>499.60735260000001</v>
      </c>
      <c r="ES24" s="165">
        <f>+[1]SPNF!DD122+[1]SPNF!DD123+[1]SPNF!DD127+[1]SPNF!DD128</f>
        <v>9.0010457099999979</v>
      </c>
      <c r="ET24" s="165">
        <f>+[1]SPNF!DE122+[1]SPNF!DE123+[1]SPNF!DE127+[1]SPNF!DE128</f>
        <v>-9.5163421699999962</v>
      </c>
      <c r="EU24" s="165">
        <f>+[1]SPNF!DF122+[1]SPNF!DF123+[1]SPNF!DF127+[1]SPNF!DF128</f>
        <v>36.925740730000015</v>
      </c>
      <c r="EV24" s="165">
        <f>+[1]SPNF!DG122+[1]SPNF!DG123+[1]SPNF!DG127+[1]SPNF!DG128</f>
        <v>7.5738445199999953</v>
      </c>
      <c r="EW24" s="165">
        <f>+[1]SPNF!DH122+[1]SPNF!DH123+[1]SPNF!DH127+[1]SPNF!DH128</f>
        <v>-6.040067139999997</v>
      </c>
      <c r="EX24" s="165">
        <f>+[1]SPNF!DI122+[1]SPNF!DI123+[1]SPNF!DI127+[1]SPNF!DI128</f>
        <v>28.753324649099987</v>
      </c>
      <c r="EY24" s="165">
        <f>+[1]SPNF!DJ122+[1]SPNF!DJ123+[1]SPNF!DJ127+[1]SPNF!DJ128</f>
        <v>9.7576437908999978</v>
      </c>
      <c r="EZ24" s="165">
        <f>+[1]SPNF!DK122+[1]SPNF!DK123+[1]SPNF!DK127+[1]SPNF!DK128</f>
        <v>1.4193811200000193</v>
      </c>
      <c r="FA24" s="165">
        <f>+[1]SPNF!DL122+[1]SPNF!DL123+[1]SPNF!DL127+[1]SPNF!DL128</f>
        <v>37.108836569999973</v>
      </c>
      <c r="FB24" s="165">
        <f>+[1]SPNF!DM122+[1]SPNF!DM123+[1]SPNF!DM127+[1]SPNF!DM128</f>
        <v>-15.022282999999998</v>
      </c>
      <c r="FC24" s="165">
        <f>+[1]SPNF!DN122+[1]SPNF!DN123+[1]SPNF!DN127+[1]SPNF!DN128</f>
        <v>-5.9246877200000228</v>
      </c>
      <c r="FD24" s="165">
        <f>+[1]SPNF!DO122+[1]SPNF!DO123+[1]SPNF!DO127+[1]SPNF!DO128</f>
        <v>0.73829311000002029</v>
      </c>
      <c r="FE24" s="165">
        <f>+[1]SPNF!DP122+[1]SPNF!DP123+[1]SPNF!DP127+[1]SPNF!DP128</f>
        <v>2383.6268697600003</v>
      </c>
      <c r="FF24" s="165">
        <f>+[1]SPNF!DQ122+[1]SPNF!DQ123+[1]SPNF!DQ127+[1]SPNF!DQ128</f>
        <v>8.5342775599997953</v>
      </c>
      <c r="FG24" s="165">
        <f>+[1]SPNF!DR122+[1]SPNF!DR123+[1]SPNF!DR127+[1]SPNF!DR128</f>
        <v>15.666915114400274</v>
      </c>
      <c r="FH24" s="165">
        <f>+[1]SPNF!DS122+[1]SPNF!DS123+[1]SPNF!DS127+[1]SPNF!DS128</f>
        <v>12.983108799999645</v>
      </c>
      <c r="FI24" s="165">
        <f>+[1]SPNF!DT122+[1]SPNF!DT123+[1]SPNF!DT127+[1]SPNF!DT128</f>
        <v>5.7167689800001007</v>
      </c>
      <c r="FJ24" s="165">
        <f>+[1]SPNF!DU122+[1]SPNF!DU123+[1]SPNF!DU127+[1]SPNF!DU128</f>
        <v>-21.37398863999989</v>
      </c>
      <c r="FK24" s="165">
        <f>+[1]SPNF!DV122+[1]SPNF!DV123+[1]SPNF!DV127+[1]SPNF!DV128</f>
        <v>9.8478980799998386</v>
      </c>
      <c r="FL24" s="165">
        <f>+[1]SPNF!DW122+[1]SPNF!DW123+[1]SPNF!DW127+[1]SPNF!DW128</f>
        <v>16.755921689999958</v>
      </c>
      <c r="FM24" s="165">
        <f>+[1]SPNF!DX122+[1]SPNF!DX123+[1]SPNF!DX127+[1]SPNF!DX128</f>
        <v>21.586218870000035</v>
      </c>
      <c r="FN24" s="165">
        <f>+[1]SPNF!DY122+[1]SPNF!DY123+[1]SPNF!DY127+[1]SPNF!DY128</f>
        <v>-15.60041793999982</v>
      </c>
      <c r="FO24" s="165">
        <f>+[1]SPNF!DZ122+[1]SPNF!DZ123+[1]SPNF!DZ127+[1]SPNF!DZ128</f>
        <v>-0.85822175000015122</v>
      </c>
      <c r="FP24" s="165">
        <f>+[1]SPNF!EA122+[1]SPNF!EA123+[1]SPNF!EA127+[1]SPNF!EA128</f>
        <v>19.423430280000268</v>
      </c>
      <c r="FQ24" s="165">
        <f>+[1]SPNF!EB122+[1]SPNF!EB123+[1]SPNF!EB127+[1]SPNF!EB128</f>
        <v>24.262723679999738</v>
      </c>
      <c r="FR24" s="165">
        <f>+[1]SPNF!EC122+[1]SPNF!EC123+[1]SPNF!EC127+[1]SPNF!EC128</f>
        <v>10.260990660000189</v>
      </c>
      <c r="FS24" s="165">
        <f>+[1]SPNF!ED122+[1]SPNF!ED123+[1]SPNF!ED127+[1]SPNF!ED128</f>
        <v>24.350893140000032</v>
      </c>
      <c r="FT24" s="165">
        <f>+[1]SPNF!EE122+[1]SPNF!EE123+[1]SPNF!EE127+[1]SPNF!EE128</f>
        <v>15.247529789999868</v>
      </c>
      <c r="FU24" s="165">
        <f>+[1]SPNF!EF122+[1]SPNF!EF123+[1]SPNF!EF127+[1]SPNF!EF128</f>
        <v>-0.84311411999996722</v>
      </c>
      <c r="FV24" s="165">
        <f>+[1]SPNF!EG122+[1]SPNF!EG123+[1]SPNF!EG127+[1]SPNF!EG128</f>
        <v>-27.920939459999904</v>
      </c>
      <c r="FW24" s="165">
        <f>+[1]SPNF!EH122+[1]SPNF!EH123+[1]SPNF!EH127+[1]SPNF!EH128</f>
        <v>41.063875909999908</v>
      </c>
      <c r="FX24" s="165">
        <f>+[1]SPNF!EI122+[1]SPNF!EI123+[1]SPNF!EI127+[1]SPNF!EI128</f>
        <v>27.175338779999997</v>
      </c>
      <c r="FY24" s="165">
        <f>+[1]SPNF!EJ122+[1]SPNF!EJ123+[1]SPNF!EJ127+[1]SPNF!EJ128</f>
        <v>32.156367269999805</v>
      </c>
      <c r="FZ24" s="165">
        <f>+[1]SPNF!EK122+[1]SPNF!EK123+[1]SPNF!EK127+[1]SPNF!EK128</f>
        <v>-16.276259839999721</v>
      </c>
      <c r="GA24" s="165">
        <f>+[1]SPNF!EL122+[1]SPNF!EL123+[1]SPNF!EL127+[1]SPNF!EL128</f>
        <v>11.350440090000031</v>
      </c>
      <c r="GB24" s="165">
        <f>+[1]SPNF!EM122+[1]SPNF!EM123+[1]SPNF!EM127+[1]SPNF!EM128</f>
        <v>4.4443026299998678</v>
      </c>
      <c r="GC24" s="165">
        <f>+[1]SPNF!EN122+[1]SPNF!EN123+[1]SPNF!EN127+[1]SPNF!EN128</f>
        <v>23.468792219999894</v>
      </c>
      <c r="GD24" s="165">
        <f>+[1]SPNF!EO122+[1]SPNF!EO123+[1]SPNF!EO127+[1]SPNF!EO128</f>
        <v>16.49954644000022</v>
      </c>
      <c r="GE24" s="165">
        <f>+[1]SPNF!EP122+[1]SPNF!EP123+[1]SPNF!EP127+[1]SPNF!EP128</f>
        <v>7.0190379599999844</v>
      </c>
      <c r="GF24" s="165">
        <f>+[1]SPNF!EQ122+[1]SPNF!EQ123+[1]SPNF!EQ127+[1]SPNF!EQ128</f>
        <v>-4.0876635500001157</v>
      </c>
      <c r="GG24" s="165">
        <f>+[1]SPNF!ER122+[1]SPNF!ER123+[1]SPNF!ER127+[1]SPNF!ER128</f>
        <v>2.5451231499998137</v>
      </c>
      <c r="GH24" s="165">
        <f>+[1]SPNF!ES122+[1]SPNF!ES123+[1]SPNF!ES127+[1]SPNF!ES128</f>
        <v>-46.838193039999801</v>
      </c>
    </row>
    <row r="25" spans="2:190">
      <c r="B25" s="167">
        <v>222</v>
      </c>
      <c r="C25" s="168" t="s">
        <v>94</v>
      </c>
      <c r="D25" s="164">
        <f t="shared" si="218"/>
        <v>0</v>
      </c>
      <c r="E25" s="164">
        <f t="shared" si="219"/>
        <v>0</v>
      </c>
      <c r="F25" s="164">
        <f t="shared" si="220"/>
        <v>0</v>
      </c>
      <c r="G25" s="164">
        <f t="shared" si="221"/>
        <v>0</v>
      </c>
      <c r="H25" s="164">
        <f t="shared" si="222"/>
        <v>0</v>
      </c>
      <c r="I25" s="164">
        <f t="shared" si="223"/>
        <v>0</v>
      </c>
      <c r="J25" s="164">
        <f t="shared" si="224"/>
        <v>0</v>
      </c>
      <c r="K25" s="164">
        <f t="shared" si="225"/>
        <v>0</v>
      </c>
      <c r="L25" s="164">
        <f t="shared" si="92"/>
        <v>0</v>
      </c>
      <c r="M25" s="164">
        <f t="shared" si="17"/>
        <v>0</v>
      </c>
      <c r="N25" s="164">
        <f t="shared" si="18"/>
        <v>0</v>
      </c>
      <c r="O25" s="164">
        <f t="shared" si="226"/>
        <v>0</v>
      </c>
      <c r="P25" s="164">
        <f t="shared" si="227"/>
        <v>0</v>
      </c>
      <c r="Q25" s="164">
        <f t="shared" si="228"/>
        <v>0</v>
      </c>
      <c r="R25" s="164">
        <f t="shared" si="229"/>
        <v>0</v>
      </c>
      <c r="S25" s="164">
        <f t="shared" si="230"/>
        <v>0</v>
      </c>
      <c r="T25" s="164">
        <f t="shared" si="231"/>
        <v>0</v>
      </c>
      <c r="U25" s="164">
        <f t="shared" si="232"/>
        <v>0</v>
      </c>
      <c r="V25" s="164">
        <f t="shared" si="233"/>
        <v>0</v>
      </c>
      <c r="W25" s="164">
        <f t="shared" si="234"/>
        <v>0</v>
      </c>
      <c r="X25" s="164">
        <f t="shared" si="235"/>
        <v>0</v>
      </c>
      <c r="Y25" s="164">
        <f t="shared" si="236"/>
        <v>0</v>
      </c>
      <c r="Z25" s="164">
        <f t="shared" si="237"/>
        <v>0</v>
      </c>
      <c r="AA25" s="164">
        <f t="shared" si="238"/>
        <v>0</v>
      </c>
      <c r="AB25" s="164">
        <f t="shared" si="239"/>
        <v>0</v>
      </c>
      <c r="AC25" s="164">
        <f t="shared" si="240"/>
        <v>0</v>
      </c>
      <c r="AD25" s="164">
        <f t="shared" si="241"/>
        <v>0</v>
      </c>
      <c r="AE25" s="164">
        <f t="shared" si="242"/>
        <v>0</v>
      </c>
      <c r="AF25" s="164">
        <f t="shared" si="243"/>
        <v>0</v>
      </c>
      <c r="AG25" s="164">
        <f t="shared" si="244"/>
        <v>0</v>
      </c>
      <c r="AH25" s="164">
        <f t="shared" si="245"/>
        <v>0</v>
      </c>
      <c r="AI25" s="164">
        <f t="shared" si="246"/>
        <v>0</v>
      </c>
      <c r="AJ25" s="164">
        <f t="shared" si="247"/>
        <v>0</v>
      </c>
      <c r="AK25" s="164">
        <f t="shared" si="248"/>
        <v>0</v>
      </c>
      <c r="AL25" s="164">
        <f t="shared" si="249"/>
        <v>0</v>
      </c>
      <c r="AM25" s="164">
        <f t="shared" si="250"/>
        <v>0</v>
      </c>
      <c r="AN25" s="164">
        <f t="shared" si="251"/>
        <v>0</v>
      </c>
      <c r="AO25" s="164">
        <f t="shared" si="252"/>
        <v>0</v>
      </c>
      <c r="AP25" s="164">
        <f t="shared" si="253"/>
        <v>0</v>
      </c>
      <c r="AQ25" s="164">
        <f t="shared" si="254"/>
        <v>0</v>
      </c>
      <c r="AR25" s="164">
        <f t="shared" si="255"/>
        <v>0</v>
      </c>
      <c r="AS25" s="164">
        <f t="shared" si="256"/>
        <v>0</v>
      </c>
      <c r="AT25" s="164">
        <f t="shared" si="257"/>
        <v>0</v>
      </c>
      <c r="AU25" s="164">
        <f t="shared" si="172"/>
        <v>0</v>
      </c>
      <c r="AV25" s="164">
        <f t="shared" si="173"/>
        <v>0</v>
      </c>
      <c r="AW25" s="164">
        <f t="shared" si="174"/>
        <v>0</v>
      </c>
      <c r="AX25" s="164">
        <f t="shared" si="175"/>
        <v>0</v>
      </c>
      <c r="AY25" s="164">
        <f t="shared" si="97"/>
        <v>0</v>
      </c>
      <c r="AZ25" s="164">
        <f t="shared" si="98"/>
        <v>0</v>
      </c>
      <c r="BA25" s="164">
        <f t="shared" si="25"/>
        <v>0</v>
      </c>
      <c r="BB25" s="164">
        <f t="shared" si="26"/>
        <v>0</v>
      </c>
      <c r="BC25" s="165">
        <f t="shared" si="27"/>
        <v>0</v>
      </c>
      <c r="BD25" s="164">
        <f t="shared" si="28"/>
        <v>0</v>
      </c>
      <c r="BE25" s="164">
        <f t="shared" si="29"/>
        <v>0</v>
      </c>
      <c r="BF25" s="164">
        <f t="shared" si="30"/>
        <v>0</v>
      </c>
      <c r="BG25" s="165">
        <f>+[1]SPNF!R124</f>
        <v>0</v>
      </c>
      <c r="BH25" s="165">
        <f>+[1]SPNF!S124</f>
        <v>0</v>
      </c>
      <c r="BI25" s="165">
        <f>+[1]SPNF!T124</f>
        <v>0</v>
      </c>
      <c r="BJ25" s="165">
        <f>+[1]SPNF!U124</f>
        <v>0</v>
      </c>
      <c r="BK25" s="165">
        <f>+[1]SPNF!V124</f>
        <v>0</v>
      </c>
      <c r="BL25" s="165">
        <f>+[1]SPNF!W124</f>
        <v>0</v>
      </c>
      <c r="BM25" s="165">
        <f>+[1]SPNF!X124</f>
        <v>0</v>
      </c>
      <c r="BN25" s="165">
        <f>+[1]SPNF!Y124</f>
        <v>0</v>
      </c>
      <c r="BO25" s="165">
        <f>+[1]SPNF!Z124</f>
        <v>0</v>
      </c>
      <c r="BP25" s="165">
        <f>+[1]SPNF!AA124</f>
        <v>0</v>
      </c>
      <c r="BQ25" s="165">
        <f>+[1]SPNF!AB124</f>
        <v>0</v>
      </c>
      <c r="BR25" s="165">
        <f>+[1]SPNF!AC124</f>
        <v>0</v>
      </c>
      <c r="BS25" s="165">
        <f>+[1]SPNF!AD124</f>
        <v>0</v>
      </c>
      <c r="BT25" s="165">
        <f>+[1]SPNF!AE124</f>
        <v>0</v>
      </c>
      <c r="BU25" s="165">
        <f>+[1]SPNF!AF124</f>
        <v>0</v>
      </c>
      <c r="BV25" s="165">
        <f>+[1]SPNF!AG124</f>
        <v>0</v>
      </c>
      <c r="BW25" s="165">
        <f>+[1]SPNF!AH124</f>
        <v>0</v>
      </c>
      <c r="BX25" s="165">
        <f>+[1]SPNF!AI124</f>
        <v>0</v>
      </c>
      <c r="BY25" s="165">
        <f>+[1]SPNF!AJ124</f>
        <v>0</v>
      </c>
      <c r="BZ25" s="165">
        <f>+[1]SPNF!AK124</f>
        <v>0</v>
      </c>
      <c r="CA25" s="165">
        <f>+[1]SPNF!AL124</f>
        <v>0</v>
      </c>
      <c r="CB25" s="165">
        <f>+[1]SPNF!AM124</f>
        <v>0</v>
      </c>
      <c r="CC25" s="165">
        <f>+[1]SPNF!AN124</f>
        <v>0</v>
      </c>
      <c r="CD25" s="165">
        <f>+[1]SPNF!AO124</f>
        <v>0</v>
      </c>
      <c r="CE25" s="165">
        <f>+[1]SPNF!AP124</f>
        <v>0</v>
      </c>
      <c r="CF25" s="165">
        <f>+[1]SPNF!AQ124</f>
        <v>0</v>
      </c>
      <c r="CG25" s="165">
        <f>+[1]SPNF!AR124</f>
        <v>0</v>
      </c>
      <c r="CH25" s="165">
        <f>+[1]SPNF!AS124</f>
        <v>0</v>
      </c>
      <c r="CI25" s="165">
        <f>+[1]SPNF!AT124</f>
        <v>0</v>
      </c>
      <c r="CJ25" s="165">
        <f>+[1]SPNF!AU124</f>
        <v>0</v>
      </c>
      <c r="CK25" s="165">
        <f>+[1]SPNF!AV124</f>
        <v>0</v>
      </c>
      <c r="CL25" s="165">
        <f>+[1]SPNF!AW124</f>
        <v>0</v>
      </c>
      <c r="CM25" s="165">
        <f>+[1]SPNF!AX124</f>
        <v>0</v>
      </c>
      <c r="CN25" s="165">
        <f>+[1]SPNF!AY124</f>
        <v>0</v>
      </c>
      <c r="CO25" s="165">
        <f>+[1]SPNF!AZ124</f>
        <v>0</v>
      </c>
      <c r="CP25" s="165">
        <f>+[1]SPNF!BA124</f>
        <v>0</v>
      </c>
      <c r="CQ25" s="165">
        <f>+[1]SPNF!BB124</f>
        <v>0</v>
      </c>
      <c r="CR25" s="165">
        <f>+[1]SPNF!BC124</f>
        <v>0</v>
      </c>
      <c r="CS25" s="165">
        <f>+[1]SPNF!BD124</f>
        <v>0</v>
      </c>
      <c r="CT25" s="165">
        <f>+[1]SPNF!BE124</f>
        <v>0</v>
      </c>
      <c r="CU25" s="165">
        <f>+[1]SPNF!BF124</f>
        <v>0</v>
      </c>
      <c r="CV25" s="165">
        <f>+[1]SPNF!BG124</f>
        <v>0</v>
      </c>
      <c r="CW25" s="165">
        <f>+[1]SPNF!BH124</f>
        <v>0</v>
      </c>
      <c r="CX25" s="165">
        <f>+[1]SPNF!BI124</f>
        <v>0</v>
      </c>
      <c r="CY25" s="165">
        <f>+[1]SPNF!BJ124</f>
        <v>0</v>
      </c>
      <c r="CZ25" s="165">
        <f>+[1]SPNF!BK124</f>
        <v>0</v>
      </c>
      <c r="DA25" s="165">
        <f>+[1]SPNF!BL124</f>
        <v>0</v>
      </c>
      <c r="DB25" s="165">
        <f>+[1]SPNF!BM124</f>
        <v>0</v>
      </c>
      <c r="DC25" s="165">
        <f>+[1]SPNF!BN124</f>
        <v>0</v>
      </c>
      <c r="DD25" s="165">
        <f>+[1]SPNF!BO124</f>
        <v>0</v>
      </c>
      <c r="DE25" s="165">
        <f>+[1]SPNF!BP124</f>
        <v>0</v>
      </c>
      <c r="DF25" s="165">
        <f>+[1]SPNF!BQ124</f>
        <v>0</v>
      </c>
      <c r="DG25" s="165">
        <f>+[1]SPNF!BR124</f>
        <v>0</v>
      </c>
      <c r="DH25" s="165">
        <f>+[1]SPNF!BS124</f>
        <v>0</v>
      </c>
      <c r="DI25" s="165">
        <f>+[1]SPNF!BT124</f>
        <v>0</v>
      </c>
      <c r="DJ25" s="165">
        <f>+[1]SPNF!BU124</f>
        <v>0</v>
      </c>
      <c r="DK25" s="165">
        <f>+[1]SPNF!BV124</f>
        <v>0</v>
      </c>
      <c r="DL25" s="165">
        <f>+[1]SPNF!BW124</f>
        <v>0</v>
      </c>
      <c r="DM25" s="165">
        <f>+[1]SPNF!BX124</f>
        <v>0</v>
      </c>
      <c r="DN25" s="165">
        <f>+[1]SPNF!BY124</f>
        <v>0</v>
      </c>
      <c r="DO25" s="165">
        <f>+[1]SPNF!BZ124</f>
        <v>0</v>
      </c>
      <c r="DP25" s="165">
        <f>+[1]SPNF!CA124</f>
        <v>0</v>
      </c>
      <c r="DQ25" s="165">
        <f>+[1]SPNF!CB124</f>
        <v>0</v>
      </c>
      <c r="DR25" s="165">
        <f>+[1]SPNF!CC124</f>
        <v>0</v>
      </c>
      <c r="DS25" s="165">
        <f>+[1]SPNF!CD124</f>
        <v>0</v>
      </c>
      <c r="DT25" s="165">
        <f>+[1]SPNF!CE124</f>
        <v>0</v>
      </c>
      <c r="DU25" s="165">
        <f>+[1]SPNF!CF124</f>
        <v>0</v>
      </c>
      <c r="DV25" s="165">
        <f>+[1]SPNF!CG124</f>
        <v>0</v>
      </c>
      <c r="DW25" s="165">
        <f>+[1]SPNF!CH124</f>
        <v>0</v>
      </c>
      <c r="DX25" s="165">
        <f>+[1]SPNF!CI124</f>
        <v>0</v>
      </c>
      <c r="DY25" s="165">
        <f>+[1]SPNF!CJ124</f>
        <v>0</v>
      </c>
      <c r="DZ25" s="165">
        <f>+[1]SPNF!CK124</f>
        <v>0</v>
      </c>
      <c r="EA25" s="165">
        <f>+[1]SPNF!CL124</f>
        <v>0</v>
      </c>
      <c r="EB25" s="165">
        <f>+[1]SPNF!CM124</f>
        <v>0</v>
      </c>
      <c r="EC25" s="165">
        <f>+[1]SPNF!CN124</f>
        <v>0</v>
      </c>
      <c r="ED25" s="165">
        <f>+[1]SPNF!CO124</f>
        <v>0</v>
      </c>
      <c r="EE25" s="165">
        <f>+[1]SPNF!CP124</f>
        <v>0</v>
      </c>
      <c r="EF25" s="165">
        <f>+[1]SPNF!CQ124</f>
        <v>0</v>
      </c>
      <c r="EG25" s="165">
        <f>+[1]SPNF!CR124</f>
        <v>0</v>
      </c>
      <c r="EH25" s="165">
        <f>+[1]SPNF!CS124</f>
        <v>0</v>
      </c>
      <c r="EI25" s="165">
        <f>+[1]SPNF!CT124</f>
        <v>0</v>
      </c>
      <c r="EJ25" s="165">
        <f>+[1]SPNF!CU124</f>
        <v>0</v>
      </c>
      <c r="EK25" s="165">
        <f>+[1]SPNF!CV124</f>
        <v>0</v>
      </c>
      <c r="EL25" s="165">
        <f>+[1]SPNF!CW124</f>
        <v>0</v>
      </c>
      <c r="EM25" s="165">
        <f>+[1]SPNF!CX124</f>
        <v>0</v>
      </c>
      <c r="EN25" s="165">
        <f>+[1]SPNF!CY124</f>
        <v>0</v>
      </c>
      <c r="EO25" s="165">
        <f>+[1]SPNF!CZ124</f>
        <v>0</v>
      </c>
      <c r="EP25" s="165">
        <f>+[1]SPNF!DA124</f>
        <v>0</v>
      </c>
      <c r="EQ25" s="165">
        <f>+[1]SPNF!DB124</f>
        <v>0</v>
      </c>
      <c r="ER25" s="165">
        <f>+[1]SPNF!DC124</f>
        <v>0</v>
      </c>
      <c r="ES25" s="165">
        <f>+[1]SPNF!DD124</f>
        <v>0</v>
      </c>
      <c r="ET25" s="165">
        <f>+[1]SPNF!DE124</f>
        <v>0</v>
      </c>
      <c r="EU25" s="165">
        <f>+[1]SPNF!DF124</f>
        <v>0</v>
      </c>
      <c r="EV25" s="165">
        <f>+[1]SPNF!DG124</f>
        <v>0</v>
      </c>
      <c r="EW25" s="165">
        <f>+[1]SPNF!DH124</f>
        <v>0</v>
      </c>
      <c r="EX25" s="165">
        <f>+[1]SPNF!DI124</f>
        <v>0</v>
      </c>
      <c r="EY25" s="165">
        <f>+[1]SPNF!DJ124</f>
        <v>0</v>
      </c>
      <c r="EZ25" s="165">
        <f>+[1]SPNF!DK124</f>
        <v>0</v>
      </c>
      <c r="FA25" s="165">
        <f>+[1]SPNF!DL124</f>
        <v>0</v>
      </c>
      <c r="FB25" s="165">
        <f>+[1]SPNF!DM124</f>
        <v>0</v>
      </c>
      <c r="FC25" s="165">
        <f>+[1]SPNF!DN124</f>
        <v>0</v>
      </c>
      <c r="FD25" s="165">
        <f>+[1]SPNF!DO124</f>
        <v>0</v>
      </c>
      <c r="FE25" s="165">
        <f>+[1]SPNF!DP124</f>
        <v>0</v>
      </c>
      <c r="FF25" s="165">
        <f>+[1]SPNF!DQ124</f>
        <v>0</v>
      </c>
      <c r="FG25" s="165">
        <f>+[1]SPNF!DR124</f>
        <v>0</v>
      </c>
      <c r="FH25" s="165">
        <f>+[1]SPNF!DS124</f>
        <v>0</v>
      </c>
      <c r="FI25" s="165">
        <f>+[1]SPNF!DT124</f>
        <v>0</v>
      </c>
      <c r="FJ25" s="165">
        <f>+[1]SPNF!DU124</f>
        <v>0</v>
      </c>
      <c r="FK25" s="165">
        <f>+[1]SPNF!DV124</f>
        <v>0</v>
      </c>
      <c r="FL25" s="165">
        <f>+[1]SPNF!DW124</f>
        <v>0</v>
      </c>
      <c r="FM25" s="165">
        <f>+[1]SPNF!DX124</f>
        <v>0</v>
      </c>
      <c r="FN25" s="165">
        <f>+[1]SPNF!DY124</f>
        <v>0</v>
      </c>
      <c r="FO25" s="165">
        <f>+[1]SPNF!DZ124</f>
        <v>0</v>
      </c>
      <c r="FP25" s="165">
        <f>+[1]SPNF!EA124</f>
        <v>0</v>
      </c>
      <c r="FQ25" s="165">
        <f>+[1]SPNF!EB124</f>
        <v>0</v>
      </c>
      <c r="FR25" s="165">
        <f>+[1]SPNF!EC124</f>
        <v>0</v>
      </c>
      <c r="FS25" s="165">
        <f>+[1]SPNF!ED124</f>
        <v>0</v>
      </c>
      <c r="FT25" s="165">
        <f>+[1]SPNF!EE124</f>
        <v>0</v>
      </c>
      <c r="FU25" s="165">
        <f>+[1]SPNF!EF124</f>
        <v>0</v>
      </c>
      <c r="FV25" s="165">
        <f>+[1]SPNF!EG124</f>
        <v>0</v>
      </c>
      <c r="FW25" s="165">
        <f>+[1]SPNF!EH124</f>
        <v>0</v>
      </c>
      <c r="FX25" s="165">
        <f>+[1]SPNF!EI124</f>
        <v>0</v>
      </c>
      <c r="FY25" s="165">
        <f>+[1]SPNF!EJ124</f>
        <v>0</v>
      </c>
      <c r="FZ25" s="165">
        <f>+[1]SPNF!EK124</f>
        <v>0</v>
      </c>
      <c r="GA25" s="165">
        <f>+[1]SPNF!EL124</f>
        <v>0</v>
      </c>
      <c r="GB25" s="165">
        <f>+[1]SPNF!EM124</f>
        <v>0</v>
      </c>
      <c r="GC25" s="165">
        <f>+[1]SPNF!EN124</f>
        <v>0</v>
      </c>
      <c r="GD25" s="165">
        <f>+[1]SPNF!EO124</f>
        <v>0</v>
      </c>
      <c r="GE25" s="165">
        <f>+[1]SPNF!EP124</f>
        <v>0</v>
      </c>
      <c r="GF25" s="165">
        <f>+[1]SPNF!EQ124</f>
        <v>0</v>
      </c>
      <c r="GG25" s="165">
        <f>+[1]SPNF!ER124</f>
        <v>0</v>
      </c>
      <c r="GH25" s="165">
        <f>+[1]SPNF!ES124</f>
        <v>0</v>
      </c>
    </row>
    <row r="26" spans="2:190" hidden="1">
      <c r="B26" s="167"/>
      <c r="C26" s="168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>
        <f t="shared" si="18"/>
        <v>0</v>
      </c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5">
        <f t="shared" si="27"/>
        <v>0</v>
      </c>
      <c r="BD26" s="164">
        <f t="shared" si="28"/>
        <v>0</v>
      </c>
      <c r="BE26" s="164">
        <f t="shared" si="29"/>
        <v>0</v>
      </c>
      <c r="BF26" s="164">
        <f t="shared" si="30"/>
        <v>0</v>
      </c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</row>
    <row r="27" spans="2:190">
      <c r="B27" s="167">
        <v>224</v>
      </c>
      <c r="C27" s="168" t="s">
        <v>95</v>
      </c>
      <c r="D27" s="164">
        <f t="shared" si="218"/>
        <v>2109.1167518749994</v>
      </c>
      <c r="E27" s="164">
        <f t="shared" si="219"/>
        <v>2703.8466024979998</v>
      </c>
      <c r="F27" s="164">
        <f t="shared" si="220"/>
        <v>1731.8828696100004</v>
      </c>
      <c r="G27" s="164">
        <f t="shared" si="221"/>
        <v>2721.7596838890004</v>
      </c>
      <c r="H27" s="164">
        <f t="shared" si="222"/>
        <v>-529.96217082800013</v>
      </c>
      <c r="I27" s="164">
        <f t="shared" si="223"/>
        <v>1299.5098271559996</v>
      </c>
      <c r="J27" s="164">
        <f t="shared" si="224"/>
        <v>1633.7719356009998</v>
      </c>
      <c r="K27" s="164">
        <f t="shared" si="225"/>
        <v>4434.5047637490006</v>
      </c>
      <c r="L27" s="164">
        <f t="shared" si="92"/>
        <v>2102.9936212619996</v>
      </c>
      <c r="M27" s="164">
        <f t="shared" si="17"/>
        <v>2230.035593819</v>
      </c>
      <c r="N27" s="164">
        <f t="shared" si="18"/>
        <v>853.82500617900018</v>
      </c>
      <c r="O27" s="164">
        <f t="shared" si="226"/>
        <v>1500.4876730759997</v>
      </c>
      <c r="P27" s="164">
        <f t="shared" si="227"/>
        <v>241.09464980200005</v>
      </c>
      <c r="Q27" s="164">
        <f t="shared" si="228"/>
        <v>1.7101992739999847</v>
      </c>
      <c r="R27" s="164">
        <f t="shared" si="229"/>
        <v>365.82422972299997</v>
      </c>
      <c r="S27" s="164">
        <f t="shared" si="230"/>
        <v>-17.578308921999977</v>
      </c>
      <c r="T27" s="164">
        <f t="shared" si="231"/>
        <v>246.89123913500003</v>
      </c>
      <c r="U27" s="164">
        <f t="shared" si="232"/>
        <v>1590.9551171439998</v>
      </c>
      <c r="V27" s="164">
        <f t="shared" si="233"/>
        <v>883.57855514099992</v>
      </c>
      <c r="W27" s="164">
        <f t="shared" si="234"/>
        <v>766.17998676000013</v>
      </c>
      <c r="X27" s="164">
        <f t="shared" si="235"/>
        <v>131.72427751999999</v>
      </c>
      <c r="Y27" s="164">
        <f t="shared" si="236"/>
        <v>291.09812510999996</v>
      </c>
      <c r="Z27" s="164">
        <f t="shared" si="237"/>
        <v>542.88048022000009</v>
      </c>
      <c r="AA27" s="164">
        <f t="shared" si="238"/>
        <v>844.29480194999996</v>
      </c>
      <c r="AB27" s="164">
        <f t="shared" si="239"/>
        <v>1481.6971096900002</v>
      </c>
      <c r="AC27" s="164">
        <f t="shared" si="240"/>
        <v>1.0513118999966764E-2</v>
      </c>
      <c r="AD27" s="164">
        <f t="shared" si="241"/>
        <v>395.75725912999991</v>
      </c>
      <c r="AE27" s="164">
        <f t="shared" si="242"/>
        <v>-565.63960364900004</v>
      </c>
      <c r="AF27" s="164">
        <f t="shared" si="243"/>
        <v>-279.689822832</v>
      </c>
      <c r="AG27" s="164">
        <f t="shared" si="244"/>
        <v>-420.7519284870001</v>
      </c>
      <c r="AH27" s="164">
        <f t="shared" si="245"/>
        <v>736.11918414000002</v>
      </c>
      <c r="AI27" s="164">
        <f t="shared" si="246"/>
        <v>-187.25128221000006</v>
      </c>
      <c r="AJ27" s="164">
        <f t="shared" si="247"/>
        <v>-428.76234140100007</v>
      </c>
      <c r="AK27" s="164">
        <f t="shared" si="248"/>
        <v>964.51195351799993</v>
      </c>
      <c r="AL27" s="164">
        <f t="shared" si="249"/>
        <v>951.01149724899983</v>
      </c>
      <c r="AM27" s="164">
        <f t="shared" si="250"/>
        <v>398.46822242899987</v>
      </c>
      <c r="AN27" s="164">
        <f t="shared" si="251"/>
        <v>765.43191991099991</v>
      </c>
      <c r="AO27" s="164">
        <f t="shared" si="252"/>
        <v>-265.69797597899998</v>
      </c>
      <c r="AP27" s="164">
        <f t="shared" si="253"/>
        <v>735.5697692399998</v>
      </c>
      <c r="AQ27" s="164">
        <f t="shared" si="254"/>
        <v>-473.21331158800012</v>
      </c>
      <c r="AR27" s="164">
        <f t="shared" si="255"/>
        <v>54.836192677000213</v>
      </c>
      <c r="AS27" s="164">
        <f t="shared" si="256"/>
        <v>-15.058211091000032</v>
      </c>
      <c r="AT27" s="164">
        <f t="shared" si="257"/>
        <v>4867.9400937509999</v>
      </c>
      <c r="AU27" s="164">
        <f t="shared" si="172"/>
        <v>59.382332734000045</v>
      </c>
      <c r="AV27" s="164">
        <f t="shared" si="173"/>
        <v>-50.921948698999998</v>
      </c>
      <c r="AW27" s="164">
        <f t="shared" si="174"/>
        <v>14.203703827999959</v>
      </c>
      <c r="AX27" s="164">
        <f t="shared" si="175"/>
        <v>2080.3295333989995</v>
      </c>
      <c r="AY27" s="164">
        <f t="shared" si="97"/>
        <v>326.90654690800011</v>
      </c>
      <c r="AZ27" s="164">
        <f t="shared" si="98"/>
        <v>580.691044229</v>
      </c>
      <c r="BA27" s="164">
        <f t="shared" si="25"/>
        <v>-31.933557430999997</v>
      </c>
      <c r="BB27" s="164">
        <f t="shared" si="26"/>
        <v>1354.3715601129998</v>
      </c>
      <c r="BC27" s="165">
        <f t="shared" si="27"/>
        <v>-186.66811325200001</v>
      </c>
      <c r="BD27" s="164">
        <f t="shared" si="28"/>
        <v>379.19498227399993</v>
      </c>
      <c r="BE27" s="164">
        <f t="shared" si="29"/>
        <v>819.77186908399995</v>
      </c>
      <c r="BF27" s="164">
        <f t="shared" si="30"/>
        <v>-158.47373192699982</v>
      </c>
      <c r="BG27" s="165">
        <f>+[1]SPNF!R125</f>
        <v>42.374723568000007</v>
      </c>
      <c r="BH27" s="165">
        <f>+[1]SPNF!S125</f>
        <v>1401.1040116759998</v>
      </c>
      <c r="BI27" s="165">
        <f>+[1]SPNF!T125</f>
        <v>57.008937832000001</v>
      </c>
      <c r="BJ27" s="165">
        <f>+[1]SPNF!U125</f>
        <v>74.77492980400001</v>
      </c>
      <c r="BK27" s="165">
        <f>+[1]SPNF!V125</f>
        <v>16.635665480000007</v>
      </c>
      <c r="BL27" s="165">
        <f>+[1]SPNF!W125</f>
        <v>149.68405451800004</v>
      </c>
      <c r="BM27" s="165">
        <f>+[1]SPNF!X125</f>
        <v>68.598750130999974</v>
      </c>
      <c r="BN27" s="165">
        <f>+[1]SPNF!Y125</f>
        <v>-74.099006739999993</v>
      </c>
      <c r="BO27" s="165">
        <f>+[1]SPNF!Z125</f>
        <v>7.2104558830000034</v>
      </c>
      <c r="BP27" s="165">
        <f>+[1]SPNF!AA125</f>
        <v>57.106533532000014</v>
      </c>
      <c r="BQ27" s="165">
        <f>+[1]SPNF!AB125</f>
        <v>247.34247592799994</v>
      </c>
      <c r="BR27" s="165">
        <f>+[1]SPNF!AC125</f>
        <v>61.375220262999996</v>
      </c>
      <c r="BS27" s="165">
        <f>+[1]SPNF!AD125</f>
        <v>41.74726038499999</v>
      </c>
      <c r="BT27" s="165">
        <f>+[1]SPNF!AE125</f>
        <v>83.451371463000015</v>
      </c>
      <c r="BU27" s="165">
        <f>+[1]SPNF!AF125</f>
        <v>-142.77694076999998</v>
      </c>
      <c r="BV27" s="165">
        <f>+[1]SPNF!AG125</f>
        <v>25.471291286000017</v>
      </c>
      <c r="BW27" s="165">
        <f>+[1]SPNF!AH125</f>
        <v>370.65688968300003</v>
      </c>
      <c r="BX27" s="165">
        <f>+[1]SPNF!AI125</f>
        <v>-149.23694183399999</v>
      </c>
      <c r="BY27" s="165">
        <f>+[1]SPNF!AJ125</f>
        <v>73.876195614000025</v>
      </c>
      <c r="BZ27" s="165">
        <f>+[1]SPNF!AK125</f>
        <v>163.45710136299999</v>
      </c>
      <c r="CA27" s="165">
        <f>+[1]SPNF!AL125</f>
        <v>1353.6218201669999</v>
      </c>
      <c r="CB27" s="165">
        <f>+[1]SPNF!AM125</f>
        <v>29.929524793000002</v>
      </c>
      <c r="CC27" s="165">
        <f>+[1]SPNF!AN125</f>
        <v>173.30716868999997</v>
      </c>
      <c r="CD27" s="165">
        <f>+[1]SPNF!AO125</f>
        <v>680.34186165799997</v>
      </c>
      <c r="CE27" s="165">
        <f>+[1]SPNF!AP125</f>
        <v>81.834439729999986</v>
      </c>
      <c r="CF27" s="165">
        <f>+[1]SPNF!AQ125</f>
        <v>862.56681055000013</v>
      </c>
      <c r="CG27" s="165">
        <f>+[1]SPNF!AR125</f>
        <v>-178.22126351999998</v>
      </c>
      <c r="CH27" s="165">
        <f>+[1]SPNF!AS125</f>
        <v>165.32110445999999</v>
      </c>
      <c r="CI27" s="165">
        <f>+[1]SPNF!AT125</f>
        <v>27.702558310000001</v>
      </c>
      <c r="CJ27" s="165">
        <f>+[1]SPNF!AU125</f>
        <v>-61.299385250000014</v>
      </c>
      <c r="CK27" s="165">
        <f>+[1]SPNF!AV125</f>
        <v>333.56702653999997</v>
      </c>
      <c r="CL27" s="165">
        <f>+[1]SPNF!AW125</f>
        <v>-1.5942180000000028</v>
      </c>
      <c r="CM27" s="165">
        <f>+[1]SPNF!AX125</f>
        <v>-40.874683430000012</v>
      </c>
      <c r="CN27" s="165">
        <f>+[1]SPNF!AY125</f>
        <v>-25.432270730000006</v>
      </c>
      <c r="CO27" s="165">
        <f>+[1]SPNF!AZ125</f>
        <v>275.42897942000002</v>
      </c>
      <c r="CP27" s="165">
        <f>+[1]SPNF!BA125</f>
        <v>292.88377153000005</v>
      </c>
      <c r="CQ27" s="165">
        <f>+[1]SPNF!BB125</f>
        <v>151.66871607000002</v>
      </c>
      <c r="CR27" s="165">
        <f>+[1]SPNF!BC125</f>
        <v>883.99192303999996</v>
      </c>
      <c r="CS27" s="165">
        <f>+[1]SPNF!BD125</f>
        <v>-191.36583716000001</v>
      </c>
      <c r="CT27" s="165">
        <f>+[1]SPNF!BE125</f>
        <v>146.63759534000002</v>
      </c>
      <c r="CU27" s="165">
        <f>+[1]SPNF!BF125</f>
        <v>16.007882870000003</v>
      </c>
      <c r="CV27" s="165">
        <f>+[1]SPNF!BG125</f>
        <v>1319.0516314800002</v>
      </c>
      <c r="CW27" s="165">
        <f>+[1]SPNF!BH125</f>
        <v>75.425747359999974</v>
      </c>
      <c r="CX27" s="165">
        <f>+[1]SPNF!BI125</f>
        <v>-31.657653676999988</v>
      </c>
      <c r="CY27" s="165">
        <f>+[1]SPNF!BJ125</f>
        <v>-43.757580564000023</v>
      </c>
      <c r="CZ27" s="165">
        <f>+[1]SPNF!BK125</f>
        <v>12.237111420000002</v>
      </c>
      <c r="DA27" s="165">
        <f>+[1]SPNF!BL125</f>
        <v>199.98567255999995</v>
      </c>
      <c r="DB27" s="165">
        <f>+[1]SPNF!BM125</f>
        <v>183.53447514999996</v>
      </c>
      <c r="DC27" s="165">
        <f>+[1]SPNF!BN125</f>
        <v>-304.45248384000001</v>
      </c>
      <c r="DD27" s="165">
        <f>+[1]SPNF!BO125</f>
        <v>80.901295049999987</v>
      </c>
      <c r="DE27" s="165">
        <f>+[1]SPNF!BP125</f>
        <v>-342.08841485900007</v>
      </c>
      <c r="DF27" s="165">
        <f>+[1]SPNF!BQ125</f>
        <v>99.215150220000027</v>
      </c>
      <c r="DG27" s="165">
        <f>+[1]SPNF!BR125</f>
        <v>-24.544444832000003</v>
      </c>
      <c r="DH27" s="165">
        <f>+[1]SPNF!BS125</f>
        <v>-354.36052821999999</v>
      </c>
      <c r="DI27" s="165">
        <f>+[1]SPNF!BT125</f>
        <v>55.778149145999997</v>
      </c>
      <c r="DJ27" s="165">
        <f>+[1]SPNF!BU125</f>
        <v>16.247899279999999</v>
      </c>
      <c r="DK27" s="165">
        <f>+[1]SPNF!BV125</f>
        <v>-492.77797691300009</v>
      </c>
      <c r="DL27" s="165">
        <f>+[1]SPNF!BW125</f>
        <v>562.58217011600004</v>
      </c>
      <c r="DM27" s="165">
        <f>+[1]SPNF!BX125</f>
        <v>112.22022736000001</v>
      </c>
      <c r="DN27" s="165">
        <f>+[1]SPNF!BY125</f>
        <v>61.316786663999984</v>
      </c>
      <c r="DO27" s="165">
        <f>+[1]SPNF!BZ125</f>
        <v>207.41458146000002</v>
      </c>
      <c r="DP27" s="165">
        <f>+[1]SPNF!CA125</f>
        <v>61.853491869999999</v>
      </c>
      <c r="DQ27" s="165">
        <f>+[1]SPNF!CB125</f>
        <v>-456.51935554000005</v>
      </c>
      <c r="DR27" s="165">
        <f>+[1]SPNF!CC125</f>
        <v>-37.186031551999996</v>
      </c>
      <c r="DS27" s="165">
        <f>+[1]SPNF!CD125</f>
        <v>-73.452771197000004</v>
      </c>
      <c r="DT27" s="165">
        <f>+[1]SPNF!CE125</f>
        <v>-318.12353865200004</v>
      </c>
      <c r="DU27" s="165">
        <f>+[1]SPNF!CF125</f>
        <v>485.11737102199993</v>
      </c>
      <c r="DV27" s="165">
        <f>+[1]SPNF!CG125</f>
        <v>505.41229412000001</v>
      </c>
      <c r="DW27" s="165">
        <f>+[1]SPNF!CH125</f>
        <v>-26.017711624000007</v>
      </c>
      <c r="DX27" s="165">
        <f>+[1]SPNF!CI125</f>
        <v>362.93704092799999</v>
      </c>
      <c r="DY27" s="165">
        <f>+[1]SPNF!CJ125</f>
        <v>-111.675054172</v>
      </c>
      <c r="DZ27" s="165">
        <f>+[1]SPNF!CK125</f>
        <v>699.74951049299978</v>
      </c>
      <c r="EA27" s="165">
        <f>+[1]SPNF!CL125</f>
        <v>176.21054028899994</v>
      </c>
      <c r="EB27" s="165">
        <f>+[1]SPNF!CM125</f>
        <v>-64.655537808999995</v>
      </c>
      <c r="EC27" s="165">
        <f>+[1]SPNF!CN125</f>
        <v>286.91321994899994</v>
      </c>
      <c r="ED27" s="165">
        <f>+[1]SPNF!CO125</f>
        <v>-123.99578336899998</v>
      </c>
      <c r="EE27" s="165">
        <f>+[1]SPNF!CP125</f>
        <v>589.01255388099992</v>
      </c>
      <c r="EF27" s="165">
        <f>+[1]SPNF!CQ125</f>
        <v>300.41514939899997</v>
      </c>
      <c r="EG27" s="165">
        <f>+[1]SPNF!CR125</f>
        <v>114.32559082700004</v>
      </c>
      <c r="EH27" s="165">
        <f>+[1]SPNF!CS125</f>
        <v>-105.33424248</v>
      </c>
      <c r="EI27" s="165">
        <f>+[1]SPNF!CT125</f>
        <v>-274.68932432600002</v>
      </c>
      <c r="EJ27" s="165">
        <f>+[1]SPNF!CU125</f>
        <v>-28.404792072999999</v>
      </c>
      <c r="EK27" s="165">
        <f>+[1]SPNF!CV125</f>
        <v>24.56622270700003</v>
      </c>
      <c r="EL27" s="165">
        <f>+[1]SPNF!CW125</f>
        <v>739.4083386059998</v>
      </c>
      <c r="EM27" s="165">
        <f>+[1]SPNF!CX125</f>
        <v>-54.145912920000022</v>
      </c>
      <c r="EN27" s="165">
        <f>+[1]SPNF!CY125</f>
        <v>-120.784457535</v>
      </c>
      <c r="EO27" s="165">
        <f>+[1]SPNF!CZ125</f>
        <v>-298.28294113300007</v>
      </c>
      <c r="EP27" s="165">
        <f>+[1]SPNF!DA125</f>
        <v>-887.2383948129999</v>
      </c>
      <c r="EQ27" s="165">
        <f>+[1]SPNF!DB125</f>
        <v>1325.4804326810001</v>
      </c>
      <c r="ER27" s="165">
        <f>+[1]SPNF!DC125</f>
        <v>-383.40584519100003</v>
      </c>
      <c r="ES27" s="165">
        <f>+[1]SPNF!DD125</f>
        <v>101.813654321</v>
      </c>
      <c r="ET27" s="165">
        <f>+[1]SPNF!DE125</f>
        <v>37.386813498000009</v>
      </c>
      <c r="EU27" s="165">
        <f>+[1]SPNF!DF125</f>
        <v>-154.25867891000004</v>
      </c>
      <c r="EV27" s="165">
        <f>+[1]SPNF!DG125</f>
        <v>1920.1924956959999</v>
      </c>
      <c r="EW27" s="165">
        <f>+[1]SPNF!DH125</f>
        <v>-32.640458042999981</v>
      </c>
      <c r="EX27" s="165">
        <f>+[1]SPNF!DI125</f>
        <v>2980.3880560980006</v>
      </c>
      <c r="EY27" s="165">
        <f>+[1]SPNF!DJ125</f>
        <v>-139.66345182000001</v>
      </c>
      <c r="EZ27" s="165">
        <f>+[1]SPNF!DK125</f>
        <v>128.25337159100002</v>
      </c>
      <c r="FA27" s="165">
        <f>+[1]SPNF!DL125</f>
        <v>70.792412963000032</v>
      </c>
      <c r="FB27" s="165">
        <f>+[1]SPNF!DM125</f>
        <v>110.82377633900003</v>
      </c>
      <c r="FC27" s="165">
        <f>+[1]SPNF!DN125</f>
        <v>-2.7306559480000105</v>
      </c>
      <c r="FD27" s="165">
        <f>+[1]SPNF!DO125</f>
        <v>-159.01506909000003</v>
      </c>
      <c r="FE27" s="165">
        <f>+[1]SPNF!DP125</f>
        <v>-21.343831378000022</v>
      </c>
      <c r="FF27" s="165">
        <f>+[1]SPNF!DQ125</f>
        <v>21.222230855999996</v>
      </c>
      <c r="FG27" s="165">
        <f>+[1]SPNF!DR125</f>
        <v>14.325304349999985</v>
      </c>
      <c r="FH27" s="165">
        <f>+[1]SPNF!DS125</f>
        <v>1104.7413836789999</v>
      </c>
      <c r="FI27" s="165">
        <f>+[1]SPNF!DT125</f>
        <v>-62.641796349999993</v>
      </c>
      <c r="FJ27" s="165">
        <f>+[1]SPNF!DU125</f>
        <v>1038.2299460699996</v>
      </c>
      <c r="FK27" s="165">
        <f>+[1]SPNF!DV125</f>
        <v>-160.400320698</v>
      </c>
      <c r="FL27" s="165">
        <f>+[1]SPNF!DW125</f>
        <v>-19.295461083999996</v>
      </c>
      <c r="FM27" s="165">
        <f>+[1]SPNF!DX125</f>
        <v>506.60232869000009</v>
      </c>
      <c r="FN27" s="165">
        <f>+[1]SPNF!DY125</f>
        <v>-228.552329222</v>
      </c>
      <c r="FO27" s="165">
        <f>+[1]SPNF!DZ125</f>
        <v>7.9054444830000161</v>
      </c>
      <c r="FP27" s="165">
        <f>+[1]SPNF!EA125</f>
        <v>801.33792896800003</v>
      </c>
      <c r="FQ27" s="165">
        <f>+[1]SPNF!EB125</f>
        <v>69.200208574000015</v>
      </c>
      <c r="FR27" s="165">
        <f>+[1]SPNF!EC125</f>
        <v>-25.304113463000011</v>
      </c>
      <c r="FS27" s="165">
        <f>+[1]SPNF!ED125</f>
        <v>-75.829652542000005</v>
      </c>
      <c r="FT27" s="165">
        <f>+[1]SPNF!EE125</f>
        <v>-462.69699372500003</v>
      </c>
      <c r="FU27" s="165">
        <f>+[1]SPNF!EF125</f>
        <v>-46.633779252000011</v>
      </c>
      <c r="FV27" s="165">
        <f>+[1]SPNF!EG125</f>
        <v>1863.7023330899999</v>
      </c>
      <c r="FW27" s="165">
        <f>+[1]SPNF!EH125</f>
        <v>-98.886294190000015</v>
      </c>
      <c r="FX27" s="165">
        <f>+[1]SPNF!EI125</f>
        <v>-44.774217445000005</v>
      </c>
      <c r="FY27" s="165">
        <f>+[1]SPNF!EJ125</f>
        <v>-43.007601616999992</v>
      </c>
      <c r="FZ27" s="165">
        <f>+[1]SPNF!EK125</f>
        <v>-136.76934515100001</v>
      </c>
      <c r="GA27" s="165">
        <f>+[1]SPNF!EL125</f>
        <v>605.68675923699993</v>
      </c>
      <c r="GB27" s="165">
        <f>+[1]SPNF!EM125</f>
        <v>-89.722431811999996</v>
      </c>
      <c r="GC27" s="165">
        <f>+[1]SPNF!EN125</f>
        <v>153.81120160199998</v>
      </c>
      <c r="GD27" s="165">
        <f>+[1]SPNF!EO125</f>
        <v>401.31372147500002</v>
      </c>
      <c r="GE27" s="165">
        <f>+[1]SPNF!EP125</f>
        <v>264.646946007</v>
      </c>
      <c r="GF27" s="165">
        <f>+[1]SPNF!EQ125</f>
        <v>-68.577148200999986</v>
      </c>
      <c r="GG27" s="165">
        <f>+[1]SPNF!ER125</f>
        <v>-99.433835736999853</v>
      </c>
      <c r="GH27" s="165">
        <f>+[1]SPNF!ES125</f>
        <v>9.537252011000021</v>
      </c>
    </row>
    <row r="28" spans="2:190">
      <c r="B28" s="166">
        <v>23</v>
      </c>
      <c r="C28" s="159" t="s">
        <v>96</v>
      </c>
      <c r="D28" s="160">
        <f t="shared" si="218"/>
        <v>3293.3934404307929</v>
      </c>
      <c r="E28" s="160">
        <f t="shared" si="219"/>
        <v>727.74700956965819</v>
      </c>
      <c r="F28" s="160">
        <f t="shared" si="220"/>
        <v>2905.91999958519</v>
      </c>
      <c r="G28" s="160">
        <f t="shared" si="221"/>
        <v>1813.9347494134659</v>
      </c>
      <c r="H28" s="160">
        <f t="shared" si="222"/>
        <v>-636.26374827769473</v>
      </c>
      <c r="I28" s="160">
        <f t="shared" si="223"/>
        <v>-149.96428005472649</v>
      </c>
      <c r="J28" s="160">
        <f t="shared" si="224"/>
        <v>967.02488104413237</v>
      </c>
      <c r="K28" s="160">
        <f t="shared" si="225"/>
        <v>2066.3259339371702</v>
      </c>
      <c r="L28" s="160">
        <f t="shared" si="92"/>
        <v>97.931639794593536</v>
      </c>
      <c r="M28" s="160">
        <f t="shared" si="17"/>
        <v>490.40284694999741</v>
      </c>
      <c r="N28" s="160">
        <f t="shared" si="18"/>
        <v>3690.4609988914417</v>
      </c>
      <c r="O28" s="160">
        <f t="shared" si="226"/>
        <v>1096.0893597404686</v>
      </c>
      <c r="P28" s="160">
        <f t="shared" si="227"/>
        <v>578.71938968269876</v>
      </c>
      <c r="Q28" s="160">
        <f t="shared" si="228"/>
        <v>34.000396767356207</v>
      </c>
      <c r="R28" s="160">
        <f t="shared" si="229"/>
        <v>1584.5842942402692</v>
      </c>
      <c r="S28" s="160">
        <f t="shared" si="230"/>
        <v>-313.69598778869727</v>
      </c>
      <c r="T28" s="160">
        <f t="shared" si="231"/>
        <v>540.84030995397188</v>
      </c>
      <c r="U28" s="160">
        <f t="shared" si="232"/>
        <v>109.16540888340683</v>
      </c>
      <c r="V28" s="160">
        <f t="shared" si="233"/>
        <v>391.43727852097675</v>
      </c>
      <c r="W28" s="160">
        <f t="shared" si="234"/>
        <v>293.17956793786811</v>
      </c>
      <c r="X28" s="160">
        <f t="shared" si="235"/>
        <v>1040.8315270312578</v>
      </c>
      <c r="Y28" s="160">
        <f t="shared" si="236"/>
        <v>614.26582938475417</v>
      </c>
      <c r="Z28" s="160">
        <f t="shared" si="237"/>
        <v>957.64307523131004</v>
      </c>
      <c r="AA28" s="160">
        <f t="shared" si="238"/>
        <v>313.57470349981486</v>
      </c>
      <c r="AB28" s="160">
        <f t="shared" si="239"/>
        <v>304.69984534144675</v>
      </c>
      <c r="AC28" s="160">
        <f t="shared" si="240"/>
        <v>-255.89230550041788</v>
      </c>
      <c r="AD28" s="160">
        <f t="shared" si="241"/>
        <v>1451.5525060726222</v>
      </c>
      <c r="AE28" s="160">
        <f t="shared" si="242"/>
        <v>-1868.5915341581913</v>
      </c>
      <c r="AF28" s="160">
        <f t="shared" si="243"/>
        <v>557.83233917801817</v>
      </c>
      <c r="AG28" s="160">
        <f t="shared" si="244"/>
        <v>664.43676319478709</v>
      </c>
      <c r="AH28" s="160">
        <f t="shared" si="245"/>
        <v>10.058683507691455</v>
      </c>
      <c r="AI28" s="160">
        <f t="shared" si="246"/>
        <v>-516.26610616679477</v>
      </c>
      <c r="AJ28" s="160">
        <f t="shared" si="247"/>
        <v>-133.49646751839305</v>
      </c>
      <c r="AK28" s="160">
        <f t="shared" si="248"/>
        <v>361.43886205545789</v>
      </c>
      <c r="AL28" s="160">
        <f t="shared" si="249"/>
        <v>138.35943157500344</v>
      </c>
      <c r="AM28" s="160">
        <f t="shared" si="250"/>
        <v>553.19137446329626</v>
      </c>
      <c r="AN28" s="160">
        <f t="shared" si="251"/>
        <v>-160.05991416295251</v>
      </c>
      <c r="AO28" s="160">
        <f t="shared" si="252"/>
        <v>500.0968774800026</v>
      </c>
      <c r="AP28" s="160">
        <f t="shared" si="253"/>
        <v>73.79654326378602</v>
      </c>
      <c r="AQ28" s="160">
        <f t="shared" si="254"/>
        <v>849.13401438424853</v>
      </c>
      <c r="AR28" s="160">
        <f t="shared" si="255"/>
        <v>-3.7292482321997795</v>
      </c>
      <c r="AS28" s="160">
        <f t="shared" si="256"/>
        <v>1733.1200117586973</v>
      </c>
      <c r="AT28" s="160">
        <f t="shared" si="257"/>
        <v>-512.19884397357589</v>
      </c>
      <c r="AU28" s="160">
        <f t="shared" si="172"/>
        <v>45.471376723745209</v>
      </c>
      <c r="AV28" s="160">
        <f t="shared" si="173"/>
        <v>-556.77117981719607</v>
      </c>
      <c r="AW28" s="160">
        <f t="shared" si="174"/>
        <v>-165.06734993996656</v>
      </c>
      <c r="AX28" s="160">
        <f t="shared" si="175"/>
        <v>774.29879282801107</v>
      </c>
      <c r="AY28" s="160">
        <f t="shared" si="97"/>
        <v>780.24229475999209</v>
      </c>
      <c r="AZ28" s="160">
        <f t="shared" si="98"/>
        <v>-199.54945757999599</v>
      </c>
      <c r="BA28" s="161">
        <f t="shared" si="25"/>
        <v>-177.94862846999831</v>
      </c>
      <c r="BB28" s="161">
        <f t="shared" si="26"/>
        <v>87.658638239999675</v>
      </c>
      <c r="BC28" s="161">
        <f t="shared" si="27"/>
        <v>349.27603858285829</v>
      </c>
      <c r="BD28" s="161">
        <f t="shared" si="28"/>
        <v>1111.8493422199945</v>
      </c>
      <c r="BE28" s="161">
        <f t="shared" si="29"/>
        <v>1280.7668040100007</v>
      </c>
      <c r="BF28" s="161">
        <f t="shared" si="30"/>
        <v>948.56881407858816</v>
      </c>
      <c r="BG28" s="161">
        <f>+BG29+BG30</f>
        <v>594.99050400980218</v>
      </c>
      <c r="BH28" s="161">
        <f t="shared" ref="BH28:DS28" si="258">+BH29+BH30</f>
        <v>161.60399478720953</v>
      </c>
      <c r="BI28" s="161">
        <f t="shared" si="258"/>
        <v>339.49486094345684</v>
      </c>
      <c r="BJ28" s="161">
        <f t="shared" si="258"/>
        <v>726.73127496167785</v>
      </c>
      <c r="BK28" s="161">
        <f t="shared" si="258"/>
        <v>-280.44041119486167</v>
      </c>
      <c r="BL28" s="161">
        <f t="shared" si="258"/>
        <v>132.4285259158826</v>
      </c>
      <c r="BM28" s="161">
        <f t="shared" si="258"/>
        <v>-906.53047236139628</v>
      </c>
      <c r="BN28" s="161">
        <f t="shared" si="258"/>
        <v>956.64741950471307</v>
      </c>
      <c r="BO28" s="161">
        <f t="shared" si="258"/>
        <v>-16.116550375960585</v>
      </c>
      <c r="BP28" s="161">
        <f t="shared" si="258"/>
        <v>-31.087080216828554</v>
      </c>
      <c r="BQ28" s="161">
        <f t="shared" si="258"/>
        <v>432.05138910546395</v>
      </c>
      <c r="BR28" s="161">
        <f t="shared" si="258"/>
        <v>1183.6199853516337</v>
      </c>
      <c r="BS28" s="161">
        <f t="shared" si="258"/>
        <v>-224.18673645548091</v>
      </c>
      <c r="BT28" s="161">
        <f t="shared" si="258"/>
        <v>198.07157863247281</v>
      </c>
      <c r="BU28" s="161">
        <f t="shared" si="258"/>
        <v>-287.58082996568919</v>
      </c>
      <c r="BV28" s="161">
        <f t="shared" si="258"/>
        <v>-59.158199142519265</v>
      </c>
      <c r="BW28" s="161">
        <f t="shared" si="258"/>
        <v>250.41921224671862</v>
      </c>
      <c r="BX28" s="161">
        <f t="shared" si="258"/>
        <v>349.5792968497725</v>
      </c>
      <c r="BY28" s="161">
        <f t="shared" si="258"/>
        <v>-405.15335803785331</v>
      </c>
      <c r="BZ28" s="161">
        <f t="shared" si="258"/>
        <v>840.80442566343118</v>
      </c>
      <c r="CA28" s="161">
        <f t="shared" si="258"/>
        <v>-326.48565874217104</v>
      </c>
      <c r="CB28" s="161">
        <f t="shared" si="258"/>
        <v>-242.44745680040188</v>
      </c>
      <c r="CC28" s="161">
        <f t="shared" si="258"/>
        <v>82.083410791691705</v>
      </c>
      <c r="CD28" s="161">
        <f t="shared" si="258"/>
        <v>551.80132452968689</v>
      </c>
      <c r="CE28" s="161">
        <f t="shared" si="258"/>
        <v>322.71149180066186</v>
      </c>
      <c r="CF28" s="161">
        <f t="shared" si="258"/>
        <v>383.59253932612489</v>
      </c>
      <c r="CG28" s="161">
        <f t="shared" si="258"/>
        <v>-413.12446318891864</v>
      </c>
      <c r="CH28" s="161">
        <f t="shared" si="258"/>
        <v>-4.3469561513644521</v>
      </c>
      <c r="CI28" s="161">
        <f t="shared" si="258"/>
        <v>2298.2030045880938</v>
      </c>
      <c r="CJ28" s="161">
        <f t="shared" si="258"/>
        <v>-1253.0245214054717</v>
      </c>
      <c r="CK28" s="161">
        <f t="shared" si="258"/>
        <v>-152.00103574372974</v>
      </c>
      <c r="CL28" s="161">
        <f t="shared" si="258"/>
        <v>341.74809454056663</v>
      </c>
      <c r="CM28" s="161">
        <f t="shared" si="258"/>
        <v>424.51877058791729</v>
      </c>
      <c r="CN28" s="161">
        <f t="shared" si="258"/>
        <v>-116.50929537684556</v>
      </c>
      <c r="CO28" s="161">
        <f t="shared" si="258"/>
        <v>-406.21078272972147</v>
      </c>
      <c r="CP28" s="161">
        <f t="shared" si="258"/>
        <v>1480.3631533378771</v>
      </c>
      <c r="CQ28" s="161">
        <f t="shared" si="258"/>
        <v>-314.25203583390885</v>
      </c>
      <c r="CR28" s="161">
        <f t="shared" si="258"/>
        <v>916.74259215003201</v>
      </c>
      <c r="CS28" s="161">
        <f t="shared" si="258"/>
        <v>-288.9158528163083</v>
      </c>
      <c r="CT28" s="161">
        <f t="shared" si="258"/>
        <v>-23.861682480021017</v>
      </c>
      <c r="CU28" s="161">
        <f t="shared" si="258"/>
        <v>532.65541466316199</v>
      </c>
      <c r="CV28" s="161">
        <f t="shared" si="258"/>
        <v>-204.0938868416942</v>
      </c>
      <c r="CW28" s="161">
        <f t="shared" si="258"/>
        <v>20.683692598565983</v>
      </c>
      <c r="CX28" s="161">
        <f t="shared" si="258"/>
        <v>-474.90142177879454</v>
      </c>
      <c r="CY28" s="161">
        <f t="shared" si="258"/>
        <v>198.32542367981068</v>
      </c>
      <c r="CZ28" s="161">
        <f t="shared" si="258"/>
        <v>311.80239743204766</v>
      </c>
      <c r="DA28" s="161">
        <f t="shared" si="258"/>
        <v>403.91457218820676</v>
      </c>
      <c r="DB28" s="161">
        <f t="shared" si="258"/>
        <v>735.83553645236782</v>
      </c>
      <c r="DC28" s="161">
        <f t="shared" si="258"/>
        <v>-402.667674930293</v>
      </c>
      <c r="DD28" s="161">
        <f t="shared" si="258"/>
        <v>-567.65861839647232</v>
      </c>
      <c r="DE28" s="161">
        <f t="shared" si="258"/>
        <v>-898.2652408314259</v>
      </c>
      <c r="DF28" s="161">
        <f t="shared" si="258"/>
        <v>-269.65075170139318</v>
      </c>
      <c r="DG28" s="161">
        <f t="shared" si="258"/>
        <v>295.40840247296717</v>
      </c>
      <c r="DH28" s="161">
        <f t="shared" si="258"/>
        <v>532.07468840644424</v>
      </c>
      <c r="DI28" s="161">
        <f t="shared" si="258"/>
        <v>492.72744757904559</v>
      </c>
      <c r="DJ28" s="161">
        <f t="shared" si="258"/>
        <v>673.02283561576382</v>
      </c>
      <c r="DK28" s="161">
        <f t="shared" si="258"/>
        <v>-501.31352000002244</v>
      </c>
      <c r="DL28" s="161">
        <f t="shared" si="258"/>
        <v>-243.70732270471603</v>
      </c>
      <c r="DM28" s="161">
        <f t="shared" si="258"/>
        <v>-227.56672786603679</v>
      </c>
      <c r="DN28" s="161">
        <f t="shared" si="258"/>
        <v>481.33273407844428</v>
      </c>
      <c r="DO28" s="161">
        <f t="shared" si="258"/>
        <v>-179.98185713105494</v>
      </c>
      <c r="DP28" s="161">
        <f t="shared" si="258"/>
        <v>-401.97497246537262</v>
      </c>
      <c r="DQ28" s="161">
        <f t="shared" si="258"/>
        <v>65.69072342963274</v>
      </c>
      <c r="DR28" s="161">
        <f t="shared" si="258"/>
        <v>111.11663368826886</v>
      </c>
      <c r="DS28" s="161">
        <f t="shared" si="258"/>
        <v>-185.12309578833091</v>
      </c>
      <c r="DT28" s="161">
        <f t="shared" ref="DT28:FW28" si="259">+DT29+DT30</f>
        <v>-59.490005418330995</v>
      </c>
      <c r="DU28" s="161">
        <f t="shared" si="259"/>
        <v>277.34279060166523</v>
      </c>
      <c r="DV28" s="161">
        <f t="shared" si="259"/>
        <v>152.6727670916664</v>
      </c>
      <c r="DW28" s="161">
        <f t="shared" si="259"/>
        <v>-68.57669563787374</v>
      </c>
      <c r="DX28" s="161">
        <f t="shared" si="259"/>
        <v>-357.11531400833144</v>
      </c>
      <c r="DY28" s="161">
        <f t="shared" si="259"/>
        <v>-42.860712438333962</v>
      </c>
      <c r="DZ28" s="161">
        <f t="shared" si="259"/>
        <v>538.33545802166884</v>
      </c>
      <c r="EA28" s="161">
        <f t="shared" si="259"/>
        <v>-301.5420104333333</v>
      </c>
      <c r="EB28" s="161">
        <f t="shared" si="259"/>
        <v>-75.753775023333787</v>
      </c>
      <c r="EC28" s="161">
        <f t="shared" si="259"/>
        <v>930.48715991996335</v>
      </c>
      <c r="ED28" s="161">
        <f t="shared" si="259"/>
        <v>-144.06372025663239</v>
      </c>
      <c r="EE28" s="161">
        <f t="shared" si="259"/>
        <v>-93.043904193331116</v>
      </c>
      <c r="EF28" s="161">
        <f t="shared" si="259"/>
        <v>77.047710287011014</v>
      </c>
      <c r="EG28" s="161">
        <f t="shared" si="259"/>
        <v>-265.17239682333093</v>
      </c>
      <c r="EH28" s="161">
        <f t="shared" si="259"/>
        <v>15.707570066663294</v>
      </c>
      <c r="EI28" s="161">
        <f t="shared" si="259"/>
        <v>749.56170423667027</v>
      </c>
      <c r="EJ28" s="161">
        <f t="shared" si="259"/>
        <v>-761.23905900333727</v>
      </c>
      <c r="EK28" s="161">
        <f t="shared" si="259"/>
        <v>319.0198705608193</v>
      </c>
      <c r="EL28" s="161">
        <f t="shared" si="259"/>
        <v>516.015731706304</v>
      </c>
      <c r="EM28" s="161">
        <f t="shared" si="259"/>
        <v>269.29266950547174</v>
      </c>
      <c r="EN28" s="161">
        <f t="shared" si="259"/>
        <v>256.79047835927537</v>
      </c>
      <c r="EO28" s="161">
        <f t="shared" si="259"/>
        <v>323.05086651950137</v>
      </c>
      <c r="EP28" s="161">
        <f t="shared" si="259"/>
        <v>93.558343730952345</v>
      </c>
      <c r="EQ28" s="161">
        <f t="shared" si="259"/>
        <v>-107.07410877270382</v>
      </c>
      <c r="ER28" s="161">
        <f t="shared" si="259"/>
        <v>9.7865168095516992</v>
      </c>
      <c r="ES28" s="161">
        <f t="shared" si="259"/>
        <v>398.01391342209661</v>
      </c>
      <c r="ET28" s="161">
        <f t="shared" si="259"/>
        <v>1617.4949141245256</v>
      </c>
      <c r="EU28" s="161">
        <f t="shared" si="259"/>
        <v>-282.38881578792495</v>
      </c>
      <c r="EV28" s="161">
        <f t="shared" si="259"/>
        <v>-1158.6826963236208</v>
      </c>
      <c r="EW28" s="161">
        <f t="shared" si="259"/>
        <v>902.11189769560133</v>
      </c>
      <c r="EX28" s="161">
        <f t="shared" si="259"/>
        <v>-255.62804534555642</v>
      </c>
      <c r="EY28" s="161">
        <f t="shared" si="259"/>
        <v>156.84667582343462</v>
      </c>
      <c r="EZ28" s="161">
        <f t="shared" si="259"/>
        <v>-273.08631099217558</v>
      </c>
      <c r="FA28" s="161">
        <f t="shared" si="259"/>
        <v>161.71101189248617</v>
      </c>
      <c r="FB28" s="161">
        <f t="shared" si="259"/>
        <v>-171.02432740757484</v>
      </c>
      <c r="FC28" s="161">
        <f t="shared" si="259"/>
        <v>259.3418737591258</v>
      </c>
      <c r="FD28" s="161">
        <f t="shared" si="259"/>
        <v>-645.08872616874703</v>
      </c>
      <c r="FE28" s="161">
        <f t="shared" si="259"/>
        <v>184.91947431335478</v>
      </c>
      <c r="FF28" s="161">
        <f t="shared" si="259"/>
        <v>33.692744053169974</v>
      </c>
      <c r="FG28" s="161">
        <f t="shared" si="259"/>
        <v>-383.67956830649132</v>
      </c>
      <c r="FH28" s="161">
        <f t="shared" si="259"/>
        <v>49.602861594995417</v>
      </c>
      <c r="FI28" s="161">
        <f t="shared" si="259"/>
        <v>840.99339723480091</v>
      </c>
      <c r="FJ28" s="161">
        <f t="shared" si="259"/>
        <v>-116.29746600178527</v>
      </c>
      <c r="FK28" s="161">
        <f t="shared" si="259"/>
        <v>957.50743471999908</v>
      </c>
      <c r="FL28" s="161">
        <f t="shared" si="259"/>
        <v>517.98286818999429</v>
      </c>
      <c r="FM28" s="161">
        <f t="shared" si="259"/>
        <v>-695.24800815000117</v>
      </c>
      <c r="FN28" s="161">
        <f t="shared" si="259"/>
        <v>1522.3920472200043</v>
      </c>
      <c r="FO28" s="161">
        <f t="shared" si="259"/>
        <v>-428.04478160000048</v>
      </c>
      <c r="FP28" s="161">
        <f t="shared" si="259"/>
        <v>-1293.8967231999998</v>
      </c>
      <c r="FQ28" s="161">
        <f t="shared" si="259"/>
        <v>-173.36134551999618</v>
      </c>
      <c r="FR28" s="161">
        <f t="shared" si="259"/>
        <v>464.44556374999667</v>
      </c>
      <c r="FS28" s="161">
        <f t="shared" si="259"/>
        <v>-469.0328466999988</v>
      </c>
      <c r="FT28" s="161">
        <f t="shared" si="259"/>
        <v>-22.984332090007854</v>
      </c>
      <c r="FU28" s="161">
        <f t="shared" si="259"/>
        <v>532.06180963000747</v>
      </c>
      <c r="FV28" s="161">
        <f t="shared" si="259"/>
        <v>-421.41883929999995</v>
      </c>
      <c r="FW28" s="161">
        <f t="shared" si="259"/>
        <v>-258.13162785714485</v>
      </c>
      <c r="FX28" s="161">
        <f t="shared" ref="FX28" si="260">+FX29+FX30</f>
        <v>590.27693287000227</v>
      </c>
      <c r="FY28" s="161">
        <f t="shared" ref="FY28" si="261">+FY29+FY30</f>
        <v>17.130733570000842</v>
      </c>
      <c r="FZ28" s="161">
        <f t="shared" ref="FZ28" si="262">+FZ29+FZ30</f>
        <v>598.76436162999823</v>
      </c>
      <c r="GA28" s="161">
        <f t="shared" ref="GA28" si="263">+GA29+GA30</f>
        <v>108.00570641000331</v>
      </c>
      <c r="GB28" s="161">
        <f t="shared" ref="GB28" si="264">+GB29+GB30</f>
        <v>405.07927417999298</v>
      </c>
      <c r="GC28" s="161">
        <f t="shared" ref="GC28" si="265">+GC29+GC30</f>
        <v>517.37048251000374</v>
      </c>
      <c r="GD28" s="161">
        <f t="shared" ref="GD28" si="266">+GD29+GD30</f>
        <v>481.49350252399557</v>
      </c>
      <c r="GE28" s="161">
        <f t="shared" ref="GE28:GF28" si="267">+GE29+GE30</f>
        <v>281.90281897600119</v>
      </c>
      <c r="GF28" s="161">
        <f t="shared" si="267"/>
        <v>264.01841805000583</v>
      </c>
      <c r="GG28" s="161">
        <f t="shared" ref="GG28:GH28" si="268">+GG29+GG30</f>
        <v>820.02907790999609</v>
      </c>
      <c r="GH28" s="161">
        <f t="shared" si="268"/>
        <v>-135.47868188141376</v>
      </c>
    </row>
    <row r="29" spans="2:190">
      <c r="B29" s="167">
        <v>231</v>
      </c>
      <c r="C29" s="172" t="s">
        <v>81</v>
      </c>
      <c r="D29" s="164">
        <f t="shared" ref="D29:D30" si="269">+SUM(BG29:BR29)</f>
        <v>1930.6804121499979</v>
      </c>
      <c r="E29" s="164">
        <f t="shared" ref="E29:E30" si="270">+SUM(BS29:CD29)</f>
        <v>975.8196953100005</v>
      </c>
      <c r="F29" s="164">
        <f t="shared" ref="F29:F30" si="271">+SUM(CE29:CP29)</f>
        <v>2971.5225080599989</v>
      </c>
      <c r="G29" s="164">
        <f t="shared" ref="G29:G30" si="272">+SUM(CQ29:DB29)</f>
        <v>1698.5929554747377</v>
      </c>
      <c r="H29" s="164">
        <f t="shared" ref="H29:H30" si="273">+SUM(DC29:DN29)</f>
        <v>99.51733965184377</v>
      </c>
      <c r="I29" s="164">
        <f t="shared" ref="I29:I30" si="274">+SUM(DO29:DZ29)</f>
        <v>135.44332863000295</v>
      </c>
      <c r="J29" s="164">
        <f t="shared" ref="J29:J30" si="275">+SUM(EA29:EL29)</f>
        <v>1390.1867676537859</v>
      </c>
      <c r="K29" s="164">
        <f t="shared" ref="K29:K30" si="276">+SUM(EM29:EX29)</f>
        <v>2108.4092672371698</v>
      </c>
      <c r="L29" s="164">
        <f t="shared" si="92"/>
        <v>122.93163975459366</v>
      </c>
      <c r="M29" s="164">
        <f t="shared" si="17"/>
        <v>492.4861802799976</v>
      </c>
      <c r="N29" s="164">
        <f t="shared" si="18"/>
        <v>3690.4609988914417</v>
      </c>
      <c r="O29" s="164">
        <f t="shared" si="226"/>
        <v>1225.0943338078962</v>
      </c>
      <c r="P29" s="164">
        <f t="shared" si="227"/>
        <v>710.02125027547424</v>
      </c>
      <c r="Q29" s="164">
        <f t="shared" si="228"/>
        <v>-1030.5556146155309</v>
      </c>
      <c r="R29" s="164">
        <f t="shared" si="229"/>
        <v>1026.1204426821582</v>
      </c>
      <c r="S29" s="164">
        <f t="shared" si="230"/>
        <v>247.98628284090145</v>
      </c>
      <c r="T29" s="164">
        <f t="shared" si="231"/>
        <v>570.02001327665971</v>
      </c>
      <c r="U29" s="164">
        <f t="shared" si="232"/>
        <v>-255.90032360631773</v>
      </c>
      <c r="V29" s="164">
        <f t="shared" si="233"/>
        <v>413.71372279875726</v>
      </c>
      <c r="W29" s="164">
        <f t="shared" si="234"/>
        <v>740.33735996940186</v>
      </c>
      <c r="X29" s="164">
        <f t="shared" si="235"/>
        <v>95.970146514326643</v>
      </c>
      <c r="Y29" s="164">
        <f t="shared" si="236"/>
        <v>1125.5069270590459</v>
      </c>
      <c r="Z29" s="164">
        <f t="shared" si="237"/>
        <v>1009.7080745172245</v>
      </c>
      <c r="AA29" s="164">
        <f t="shared" si="238"/>
        <v>675.52355519118294</v>
      </c>
      <c r="AB29" s="164">
        <f t="shared" si="239"/>
        <v>255.20800327118212</v>
      </c>
      <c r="AC29" s="164">
        <f t="shared" si="240"/>
        <v>159.11077316118619</v>
      </c>
      <c r="AD29" s="164">
        <f t="shared" si="241"/>
        <v>608.75062385118667</v>
      </c>
      <c r="AE29" s="164">
        <f t="shared" si="242"/>
        <v>-1599.3221425270392</v>
      </c>
      <c r="AF29" s="164">
        <f t="shared" si="243"/>
        <v>458.39285775296116</v>
      </c>
      <c r="AG29" s="164">
        <f t="shared" si="244"/>
        <v>961.32439699296299</v>
      </c>
      <c r="AH29" s="164">
        <f t="shared" si="245"/>
        <v>279.12222743295905</v>
      </c>
      <c r="AI29" s="164">
        <f t="shared" si="246"/>
        <v>-643.25728386499691</v>
      </c>
      <c r="AJ29" s="164">
        <f t="shared" si="247"/>
        <v>127.11123264500085</v>
      </c>
      <c r="AK29" s="164">
        <f t="shared" si="248"/>
        <v>263.89183426499562</v>
      </c>
      <c r="AL29" s="164">
        <f t="shared" si="249"/>
        <v>387.69754558500352</v>
      </c>
      <c r="AM29" s="164">
        <f t="shared" si="250"/>
        <v>563.85326047329625</v>
      </c>
      <c r="AN29" s="164">
        <f t="shared" si="251"/>
        <v>127.44008641670101</v>
      </c>
      <c r="AO29" s="164">
        <f t="shared" si="252"/>
        <v>459.99181748000262</v>
      </c>
      <c r="AP29" s="164">
        <f t="shared" si="253"/>
        <v>238.90160328378607</v>
      </c>
      <c r="AQ29" s="164">
        <f t="shared" si="254"/>
        <v>872.46734771424849</v>
      </c>
      <c r="AR29" s="164">
        <f t="shared" si="255"/>
        <v>2.5207517578002321</v>
      </c>
      <c r="AS29" s="164">
        <f t="shared" si="256"/>
        <v>1739.3700117486974</v>
      </c>
      <c r="AT29" s="164">
        <f t="shared" si="257"/>
        <v>-505.94884398357601</v>
      </c>
      <c r="AU29" s="164">
        <f t="shared" si="172"/>
        <v>51.721376713745229</v>
      </c>
      <c r="AV29" s="164">
        <f t="shared" si="173"/>
        <v>-550.52117982719608</v>
      </c>
      <c r="AW29" s="164">
        <f t="shared" si="174"/>
        <v>-158.81734994996651</v>
      </c>
      <c r="AX29" s="164">
        <f t="shared" si="175"/>
        <v>780.54879281801107</v>
      </c>
      <c r="AY29" s="164">
        <f t="shared" si="97"/>
        <v>782.32562808999228</v>
      </c>
      <c r="AZ29" s="164">
        <f t="shared" si="98"/>
        <v>-199.54945757999599</v>
      </c>
      <c r="BA29" s="164">
        <f t="shared" si="25"/>
        <v>-177.94862846999831</v>
      </c>
      <c r="BB29" s="164">
        <f t="shared" si="26"/>
        <v>87.658638239999675</v>
      </c>
      <c r="BC29" s="165">
        <f t="shared" si="27"/>
        <v>349.27603858285829</v>
      </c>
      <c r="BD29" s="164">
        <f t="shared" si="28"/>
        <v>1111.8493422199945</v>
      </c>
      <c r="BE29" s="164">
        <f t="shared" si="29"/>
        <v>1280.7668040100007</v>
      </c>
      <c r="BF29" s="164">
        <f t="shared" si="30"/>
        <v>948.56881407858816</v>
      </c>
      <c r="BG29" s="165">
        <f>+[1]SPNF!R131-[1]SPNF!R137</f>
        <v>637.73944723699969</v>
      </c>
      <c r="BH29" s="165">
        <f>+[1]SPNF!S131-[1]SPNF!S137</f>
        <v>204.60515677944747</v>
      </c>
      <c r="BI29" s="165">
        <f>+[1]SPNF!T131-[1]SPNF!T137</f>
        <v>382.749729791449</v>
      </c>
      <c r="BJ29" s="165">
        <f>+[1]SPNF!U131-[1]SPNF!U137</f>
        <v>770.24134753587316</v>
      </c>
      <c r="BK29" s="165">
        <f>+[1]SPNF!V131-[1]SPNF!V137</f>
        <v>-236.67362919247861</v>
      </c>
      <c r="BL29" s="165">
        <f>+[1]SPNF!W131-[1]SPNF!W137</f>
        <v>176.4535319320797</v>
      </c>
      <c r="BM29" s="165">
        <f>+[1]SPNF!X131-[1]SPNF!X137</f>
        <v>-862.24571880970359</v>
      </c>
      <c r="BN29" s="165">
        <f>+[1]SPNF!Y131-[1]SPNF!Y137</f>
        <v>-198.80654689763924</v>
      </c>
      <c r="BO29" s="165">
        <f>+[1]SPNF!Z131-[1]SPNF!Z137</f>
        <v>30.496651091811941</v>
      </c>
      <c r="BP29" s="165">
        <f>+[1]SPNF!AA131-[1]SPNF!AA137</f>
        <v>15.807742569769445</v>
      </c>
      <c r="BQ29" s="165">
        <f>+[1]SPNF!AB131-[1]SPNF!AB137</f>
        <v>479.22953467237727</v>
      </c>
      <c r="BR29" s="165">
        <f>+[1]SPNF!AC131-[1]SPNF!AC137</f>
        <v>531.0831654400115</v>
      </c>
      <c r="BS29" s="165">
        <f>+[1]SPNF!AD131-[1]SPNF!AD137</f>
        <v>-38.05371427466693</v>
      </c>
      <c r="BT29" s="165">
        <f>+[1]SPNF!AE131-[1]SPNF!AE137</f>
        <v>385.29686499303739</v>
      </c>
      <c r="BU29" s="165">
        <f>+[1]SPNF!AF131-[1]SPNF!AF137</f>
        <v>-99.256867877468977</v>
      </c>
      <c r="BV29" s="165">
        <f>+[1]SPNF!AG131-[1]SPNF!AG137</f>
        <v>130.27088786835429</v>
      </c>
      <c r="BW29" s="165">
        <f>+[1]SPNF!AH131-[1]SPNF!AH137</f>
        <v>440.95991124345994</v>
      </c>
      <c r="BX29" s="165">
        <f>+[1]SPNF!AI131-[1]SPNF!AI137</f>
        <v>-1.2107858351545815</v>
      </c>
      <c r="BY29" s="165">
        <f>+[1]SPNF!AJ131-[1]SPNF!AJ137</f>
        <v>-323.9552216775773</v>
      </c>
      <c r="BZ29" s="165">
        <f>+[1]SPNF!AK131-[1]SPNF!AK137</f>
        <v>222.48573944285681</v>
      </c>
      <c r="CA29" s="165">
        <f>+[1]SPNF!AL131-[1]SPNF!AL137</f>
        <v>-154.43084137159724</v>
      </c>
      <c r="CB29" s="165">
        <f>+[1]SPNF!AM131-[1]SPNF!AM137</f>
        <v>-69.377970673311097</v>
      </c>
      <c r="CC29" s="165">
        <f>+[1]SPNF!AN131-[1]SPNF!AN137</f>
        <v>256.17355174998511</v>
      </c>
      <c r="CD29" s="165">
        <f>+[1]SPNF!AO131-[1]SPNF!AO137</f>
        <v>226.91814172208325</v>
      </c>
      <c r="CE29" s="165">
        <f>+[1]SPNF!AP131-[1]SPNF!AP137</f>
        <v>470.88602323699945</v>
      </c>
      <c r="CF29" s="165">
        <f>+[1]SPNF!AQ131-[1]SPNF!AQ137</f>
        <v>532.64340838394912</v>
      </c>
      <c r="CG29" s="165">
        <f>+[1]SPNF!AR131-[1]SPNF!AR137</f>
        <v>-263.19207165154671</v>
      </c>
      <c r="CH29" s="165">
        <f>+[1]SPNF!AS131-[1]SPNF!AS137</f>
        <v>146.47217341173214</v>
      </c>
      <c r="CI29" s="165">
        <f>+[1]SPNF!AT131-[1]SPNF!AT137</f>
        <v>2049.9141185929147</v>
      </c>
      <c r="CJ29" s="165">
        <f>+[1]SPNF!AU131-[1]SPNF!AU137</f>
        <v>-2100.4161454903201</v>
      </c>
      <c r="CK29" s="165">
        <f>+[1]SPNF!AV131-[1]SPNF!AV137</f>
        <v>-1.394255944996047</v>
      </c>
      <c r="CL29" s="165">
        <f>+[1]SPNF!AW131-[1]SPNF!AW137</f>
        <v>541.26110283240246</v>
      </c>
      <c r="CM29" s="165">
        <f>+[1]SPNF!AX131-[1]SPNF!AX137</f>
        <v>585.64008017163951</v>
      </c>
      <c r="CN29" s="165">
        <f>+[1]SPNF!AY131-[1]SPNF!AY137</f>
        <v>45.659187943249435</v>
      </c>
      <c r="CO29" s="165">
        <f>+[1]SPNF!AZ131-[1]SPNF!AZ137</f>
        <v>-244.10331759527574</v>
      </c>
      <c r="CP29" s="165">
        <f>+[1]SPNF!BA131-[1]SPNF!BA137</f>
        <v>1208.1522041692508</v>
      </c>
      <c r="CQ29" s="165">
        <f>+[1]SPNF!BB131-[1]SPNF!BB137</f>
        <v>-183.46031963960451</v>
      </c>
      <c r="CR29" s="165">
        <f>+[1]SPNF!BC131-[1]SPNF!BC137</f>
        <v>1032.0850607003947</v>
      </c>
      <c r="CS29" s="165">
        <f>+[1]SPNF!BD131-[1]SPNF!BD137</f>
        <v>-173.10118586960732</v>
      </c>
      <c r="CT29" s="165">
        <f>+[1]SPNF!BE131-[1]SPNF!BE137</f>
        <v>69.893954280396656</v>
      </c>
      <c r="CU29" s="165">
        <f>+[1]SPNF!BF131-[1]SPNF!BF137</f>
        <v>672.07523788039714</v>
      </c>
      <c r="CV29" s="165">
        <f>+[1]SPNF!BG131-[1]SPNF!BG137</f>
        <v>-486.76118888961167</v>
      </c>
      <c r="CW29" s="165">
        <f>+[1]SPNF!BH131-[1]SPNF!BH137</f>
        <v>164.35160198039776</v>
      </c>
      <c r="CX29" s="165">
        <f>+[1]SPNF!BI131-[1]SPNF!BI137</f>
        <v>-330.57795003960405</v>
      </c>
      <c r="CY29" s="165">
        <f>+[1]SPNF!BJ131-[1]SPNF!BJ137</f>
        <v>325.33712122039248</v>
      </c>
      <c r="CZ29" s="165">
        <f>+[1]SPNF!BK131-[1]SPNF!BK137</f>
        <v>112.25975996040856</v>
      </c>
      <c r="DA29" s="165">
        <f>+[1]SPNF!BL131-[1]SPNF!BL137</f>
        <v>532.00410739038193</v>
      </c>
      <c r="DB29" s="165">
        <f>+[1]SPNF!BM131-[1]SPNF!BM137</f>
        <v>-35.513243499603846</v>
      </c>
      <c r="DC29" s="165">
        <f>+[1]SPNF!BN131-[1]SPNF!BN137</f>
        <v>-341.44563616901405</v>
      </c>
      <c r="DD29" s="165">
        <f>+[1]SPNF!BO131-[1]SPNF!BO137</f>
        <v>-463.71378314900863</v>
      </c>
      <c r="DE29" s="165">
        <f>+[1]SPNF!BP131-[1]SPNF!BP137</f>
        <v>-794.16272320901658</v>
      </c>
      <c r="DF29" s="165">
        <f>+[1]SPNF!BQ131-[1]SPNF!BQ137</f>
        <v>-165.36010002901131</v>
      </c>
      <c r="DG29" s="165">
        <f>+[1]SPNF!BR131-[1]SPNF!BR137</f>
        <v>400.73107719098732</v>
      </c>
      <c r="DH29" s="165">
        <f>+[1]SPNF!BS131-[1]SPNF!BS137</f>
        <v>223.02188059098512</v>
      </c>
      <c r="DI29" s="165">
        <f>+[1]SPNF!BT131-[1]SPNF!BT137</f>
        <v>597.51708059099008</v>
      </c>
      <c r="DJ29" s="165">
        <f>+[1]SPNF!BU131-[1]SPNF!BU137</f>
        <v>777.97976484098683</v>
      </c>
      <c r="DK29" s="165">
        <f>+[1]SPNF!BV131-[1]SPNF!BV137</f>
        <v>-414.17244843901392</v>
      </c>
      <c r="DL29" s="165">
        <f>+[1]SPNF!BW131-[1]SPNF!BW137</f>
        <v>-153.83288808901494</v>
      </c>
      <c r="DM29" s="165">
        <f>+[1]SPNF!BX131-[1]SPNF!BX137</f>
        <v>-136.27429200900986</v>
      </c>
      <c r="DN29" s="165">
        <f>+[1]SPNF!BY131-[1]SPNF!BY137</f>
        <v>569.22940753098385</v>
      </c>
      <c r="DO29" s="165">
        <f>+[1]SPNF!BZ131-[1]SPNF!BZ137</f>
        <v>-495.33597914832836</v>
      </c>
      <c r="DP29" s="165">
        <f>+[1]SPNF!CA131-[1]SPNF!CA137</f>
        <v>-307.82322728833651</v>
      </c>
      <c r="DQ29" s="165">
        <f>+[1]SPNF!CB131-[1]SPNF!CB137</f>
        <v>159.90192257166797</v>
      </c>
      <c r="DR29" s="165">
        <f>+[1]SPNF!CC131-[1]SPNF!CC137</f>
        <v>205.39163425166277</v>
      </c>
      <c r="DS29" s="165">
        <f>+[1]SPNF!CD131-[1]SPNF!CD137</f>
        <v>-101.95660309833092</v>
      </c>
      <c r="DT29" s="165">
        <f>+[1]SPNF!CE131-[1]SPNF!CE137</f>
        <v>23.676201491669005</v>
      </c>
      <c r="DU29" s="165">
        <f>+[1]SPNF!CF131-[1]SPNF!CF137</f>
        <v>360.57231296166526</v>
      </c>
      <c r="DV29" s="165">
        <f>+[1]SPNF!CG131-[1]SPNF!CG137</f>
        <v>235.4862723116664</v>
      </c>
      <c r="DW29" s="165">
        <f>+[1]SPNF!CH131-[1]SPNF!CH137</f>
        <v>-332.16675100833606</v>
      </c>
      <c r="DX29" s="165">
        <f>+[1]SPNF!CI131-[1]SPNF!CI137</f>
        <v>-273.93686046833142</v>
      </c>
      <c r="DY29" s="165">
        <f>+[1]SPNF!CJ131-[1]SPNF!CJ137</f>
        <v>40.134582521666047</v>
      </c>
      <c r="DZ29" s="165">
        <f>+[1]SPNF!CK131-[1]SPNF!CK137</f>
        <v>621.49982353166888</v>
      </c>
      <c r="EA29" s="165">
        <f>+[1]SPNF!CL131-[1]SPNF!CL137</f>
        <v>-219.84868955333332</v>
      </c>
      <c r="EB29" s="165">
        <f>+[1]SPNF!CM131-[1]SPNF!CM137</f>
        <v>21.163015296666202</v>
      </c>
      <c r="EC29" s="165">
        <f>+[1]SPNF!CN131-[1]SPNF!CN137</f>
        <v>762.53893472996333</v>
      </c>
      <c r="ED29" s="165">
        <f>+[1]SPNF!CO131-[1]SPNF!CO137</f>
        <v>-47.100607836632406</v>
      </c>
      <c r="EE29" s="165">
        <f>+[1]SPNF!CP131-[1]SPNF!CP137</f>
        <v>7.5318456066688668</v>
      </c>
      <c r="EF29" s="165">
        <f>+[1]SPNF!CQ131-[1]SPNF!CQ137</f>
        <v>167.00884864666455</v>
      </c>
      <c r="EG29" s="165">
        <f>+[1]SPNF!CR131-[1]SPNF!CR137</f>
        <v>-416.00573015333094</v>
      </c>
      <c r="EH29" s="165">
        <f>+[1]SPNF!CS131-[1]SPNF!CS137</f>
        <v>103.8962457266633</v>
      </c>
      <c r="EI29" s="165">
        <f>+[1]SPNF!CT131-[1]SPNF!CT137</f>
        <v>772.1013019066703</v>
      </c>
      <c r="EJ29" s="165">
        <f>+[1]SPNF!CU131-[1]SPNF!CU137</f>
        <v>-673.70544720333726</v>
      </c>
      <c r="EK29" s="165">
        <f>+[1]SPNF!CV131-[1]SPNF!CV137</f>
        <v>377.4246521108193</v>
      </c>
      <c r="EL29" s="165">
        <f>+[1]SPNF!CW131-[1]SPNF!CW137</f>
        <v>535.18239837630404</v>
      </c>
      <c r="EM29" s="165">
        <f>+[1]SPNF!CX131-[1]SPNF!CX137</f>
        <v>288.45933617547172</v>
      </c>
      <c r="EN29" s="165">
        <f>+[1]SPNF!CY131-[1]SPNF!CY137</f>
        <v>258.87381168927539</v>
      </c>
      <c r="EO29" s="165">
        <f>+[1]SPNF!CZ131-[1]SPNF!CZ137</f>
        <v>325.13419984950139</v>
      </c>
      <c r="EP29" s="165">
        <f>+[1]SPNF!DA131-[1]SPNF!DA137</f>
        <v>95.641677060952347</v>
      </c>
      <c r="EQ29" s="165">
        <f>+[1]SPNF!DB131-[1]SPNF!DB137</f>
        <v>-104.99077544270382</v>
      </c>
      <c r="ER29" s="165">
        <f>+[1]SPNF!DC131-[1]SPNF!DC137</f>
        <v>11.869850139551707</v>
      </c>
      <c r="ES29" s="165">
        <f>+[1]SPNF!DD131-[1]SPNF!DD137</f>
        <v>400.09724675209662</v>
      </c>
      <c r="ET29" s="165">
        <f>+[1]SPNF!DE131-[1]SPNF!DE137</f>
        <v>1619.5782474545256</v>
      </c>
      <c r="EU29" s="165">
        <f>+[1]SPNF!DF131-[1]SPNF!DF137</f>
        <v>-280.30548245792494</v>
      </c>
      <c r="EV29" s="165">
        <f>+[1]SPNF!DG131-[1]SPNF!DG137</f>
        <v>-1156.5993629936208</v>
      </c>
      <c r="EW29" s="165">
        <f>+[1]SPNF!DH131-[1]SPNF!DH137</f>
        <v>904.19523102560129</v>
      </c>
      <c r="EX29" s="165">
        <f>+[1]SPNF!DI131-[1]SPNF!DI137</f>
        <v>-253.54471201555643</v>
      </c>
      <c r="EY29" s="165">
        <f>+[1]SPNF!DJ131-[1]SPNF!DJ137</f>
        <v>158.93000915343461</v>
      </c>
      <c r="EZ29" s="165">
        <f>+[1]SPNF!DK131-[1]SPNF!DK137</f>
        <v>-271.00297766217557</v>
      </c>
      <c r="FA29" s="165">
        <f>+[1]SPNF!DL131-[1]SPNF!DL137</f>
        <v>163.79434522248619</v>
      </c>
      <c r="FB29" s="165">
        <f>+[1]SPNF!DM131-[1]SPNF!DM137</f>
        <v>-168.94099407757483</v>
      </c>
      <c r="FC29" s="165">
        <f>+[1]SPNF!DN131-[1]SPNF!DN137</f>
        <v>261.42520708912582</v>
      </c>
      <c r="FD29" s="165">
        <f>+[1]SPNF!DO131-[1]SPNF!DO137</f>
        <v>-643.00539283874707</v>
      </c>
      <c r="FE29" s="165">
        <f>+[1]SPNF!DP131-[1]SPNF!DP137</f>
        <v>187.0028076433548</v>
      </c>
      <c r="FF29" s="165">
        <f>+[1]SPNF!DQ131-[1]SPNF!DQ137</f>
        <v>35.776077383169977</v>
      </c>
      <c r="FG29" s="165">
        <f>+[1]SPNF!DR131-[1]SPNF!DR137</f>
        <v>-381.5962349764913</v>
      </c>
      <c r="FH29" s="165">
        <f>+[1]SPNF!DS131-[1]SPNF!DS137</f>
        <v>51.686194924995419</v>
      </c>
      <c r="FI29" s="165">
        <f>+[1]SPNF!DT131-[1]SPNF!DT137</f>
        <v>843.07673056480087</v>
      </c>
      <c r="FJ29" s="165">
        <f>+[1]SPNF!DU131-[1]SPNF!DU137</f>
        <v>-114.21413267178526</v>
      </c>
      <c r="FK29" s="165">
        <f>+[1]SPNF!DV131-[1]SPNF!DV137</f>
        <v>959.59076804999904</v>
      </c>
      <c r="FL29" s="165">
        <f>+[1]SPNF!DW131-[1]SPNF!DW137</f>
        <v>517.98286818999429</v>
      </c>
      <c r="FM29" s="165">
        <f>+[1]SPNF!DX131-[1]SPNF!DX137</f>
        <v>-695.24800815000117</v>
      </c>
      <c r="FN29" s="165">
        <f>+[1]SPNF!DY131-[1]SPNF!DY137</f>
        <v>1522.3920472200043</v>
      </c>
      <c r="FO29" s="165">
        <f>+[1]SPNF!DZ131-[1]SPNF!DZ137</f>
        <v>-428.04478160000048</v>
      </c>
      <c r="FP29" s="165">
        <f>+[1]SPNF!EA131-[1]SPNF!EA137</f>
        <v>-1293.8967231999998</v>
      </c>
      <c r="FQ29" s="165">
        <f>+[1]SPNF!EB131-[1]SPNF!EB137</f>
        <v>-173.36134551999618</v>
      </c>
      <c r="FR29" s="165">
        <f>+[1]SPNF!EC131-[1]SPNF!EC137</f>
        <v>464.44556374999667</v>
      </c>
      <c r="FS29" s="165">
        <f>+[1]SPNF!ED131-[1]SPNF!ED137</f>
        <v>-469.0328466999988</v>
      </c>
      <c r="FT29" s="165">
        <f>+[1]SPNF!EE131-[1]SPNF!EE137</f>
        <v>-22.984332090007854</v>
      </c>
      <c r="FU29" s="165">
        <f>+[1]SPNF!EF131-[1]SPNF!EF137</f>
        <v>532.06180963000747</v>
      </c>
      <c r="FV29" s="165">
        <f>+[1]SPNF!EG131-[1]SPNF!EG137</f>
        <v>-421.41883929999995</v>
      </c>
      <c r="FW29" s="165">
        <f>+[1]SPNF!EH131-[1]SPNF!EH137</f>
        <v>-258.13162785714485</v>
      </c>
      <c r="FX29" s="165">
        <f>+[1]SPNF!EI131-[1]SPNF!EI137</f>
        <v>590.27693287000227</v>
      </c>
      <c r="FY29" s="165">
        <f>+[1]SPNF!EJ131-[1]SPNF!EJ137</f>
        <v>17.130733570000842</v>
      </c>
      <c r="FZ29" s="165">
        <f>+[1]SPNF!EK131-[1]SPNF!EK137</f>
        <v>598.76436162999823</v>
      </c>
      <c r="GA29" s="165">
        <f>+[1]SPNF!EL131-[1]SPNF!EL137</f>
        <v>108.00570641000331</v>
      </c>
      <c r="GB29" s="165">
        <f>+[1]SPNF!EM131-[1]SPNF!EM137</f>
        <v>405.07927417999298</v>
      </c>
      <c r="GC29" s="165">
        <f>+[1]SPNF!EN131-[1]SPNF!EN137</f>
        <v>517.37048251000374</v>
      </c>
      <c r="GD29" s="165">
        <f>+[1]SPNF!EO131-[1]SPNF!EO137</f>
        <v>481.49350252399557</v>
      </c>
      <c r="GE29" s="165">
        <f>+[1]SPNF!EP131-[1]SPNF!EP137</f>
        <v>281.90281897600119</v>
      </c>
      <c r="GF29" s="165">
        <f>+[1]SPNF!EQ131-[1]SPNF!EQ137</f>
        <v>264.01841805000583</v>
      </c>
      <c r="GG29" s="165">
        <f>+[1]SPNF!ER131-[1]SPNF!ER137</f>
        <v>820.02907790999609</v>
      </c>
      <c r="GH29" s="165">
        <f>+[1]SPNF!ES131-[1]SPNF!ES137</f>
        <v>-135.47868188141376</v>
      </c>
    </row>
    <row r="30" spans="2:190">
      <c r="B30" s="167">
        <v>232</v>
      </c>
      <c r="C30" s="172" t="s">
        <v>95</v>
      </c>
      <c r="D30" s="164">
        <f t="shared" si="269"/>
        <v>1362.7130282807948</v>
      </c>
      <c r="E30" s="164">
        <f t="shared" si="270"/>
        <v>-248.07268574034248</v>
      </c>
      <c r="F30" s="164">
        <f t="shared" si="271"/>
        <v>-65.602508474809099</v>
      </c>
      <c r="G30" s="164">
        <f t="shared" si="272"/>
        <v>115.34179393872819</v>
      </c>
      <c r="H30" s="164">
        <f t="shared" si="273"/>
        <v>-735.78108792953833</v>
      </c>
      <c r="I30" s="164">
        <f t="shared" si="274"/>
        <v>-285.4076086847295</v>
      </c>
      <c r="J30" s="164">
        <f t="shared" si="275"/>
        <v>-423.16188660965344</v>
      </c>
      <c r="K30" s="164">
        <f t="shared" si="276"/>
        <v>-42.083333300000035</v>
      </c>
      <c r="L30" s="164">
        <f t="shared" si="92"/>
        <v>-24.999999960000025</v>
      </c>
      <c r="M30" s="164">
        <f t="shared" si="17"/>
        <v>-2.0833333300000025</v>
      </c>
      <c r="N30" s="164">
        <f t="shared" si="18"/>
        <v>0</v>
      </c>
      <c r="O30" s="164">
        <f t="shared" si="226"/>
        <v>-129.00497406742753</v>
      </c>
      <c r="P30" s="164">
        <f t="shared" si="227"/>
        <v>-131.30186059277543</v>
      </c>
      <c r="Q30" s="164">
        <f t="shared" si="228"/>
        <v>1064.5560113828872</v>
      </c>
      <c r="R30" s="164">
        <f t="shared" si="229"/>
        <v>558.46385155811083</v>
      </c>
      <c r="S30" s="164">
        <f t="shared" si="230"/>
        <v>-561.68227062959875</v>
      </c>
      <c r="T30" s="164">
        <f t="shared" si="231"/>
        <v>-29.179703322687772</v>
      </c>
      <c r="U30" s="164">
        <f t="shared" si="232"/>
        <v>365.0657324897245</v>
      </c>
      <c r="V30" s="164">
        <f t="shared" si="233"/>
        <v>-22.276444277780513</v>
      </c>
      <c r="W30" s="164">
        <f t="shared" si="234"/>
        <v>-447.15779203153375</v>
      </c>
      <c r="X30" s="164">
        <f t="shared" si="235"/>
        <v>944.86138051693092</v>
      </c>
      <c r="Y30" s="164">
        <f t="shared" si="236"/>
        <v>-511.24109767429172</v>
      </c>
      <c r="Z30" s="164">
        <f t="shared" si="237"/>
        <v>-52.064999285914553</v>
      </c>
      <c r="AA30" s="164">
        <f t="shared" si="238"/>
        <v>-361.94885169136802</v>
      </c>
      <c r="AB30" s="164">
        <f t="shared" si="239"/>
        <v>49.491842070264653</v>
      </c>
      <c r="AC30" s="164">
        <f t="shared" si="240"/>
        <v>-415.00307866160409</v>
      </c>
      <c r="AD30" s="164">
        <f t="shared" si="241"/>
        <v>842.80188222143556</v>
      </c>
      <c r="AE30" s="164">
        <f t="shared" si="242"/>
        <v>-269.26939163115196</v>
      </c>
      <c r="AF30" s="164">
        <f t="shared" si="243"/>
        <v>99.439481425057068</v>
      </c>
      <c r="AG30" s="164">
        <f t="shared" si="244"/>
        <v>-296.88763379817601</v>
      </c>
      <c r="AH30" s="164">
        <f t="shared" si="245"/>
        <v>-269.06354392526754</v>
      </c>
      <c r="AI30" s="164">
        <f t="shared" si="246"/>
        <v>126.99117769820212</v>
      </c>
      <c r="AJ30" s="164">
        <f t="shared" si="247"/>
        <v>-260.60770016339393</v>
      </c>
      <c r="AK30" s="164">
        <f t="shared" si="248"/>
        <v>97.547027790462323</v>
      </c>
      <c r="AL30" s="164">
        <f t="shared" si="249"/>
        <v>-249.33811401000003</v>
      </c>
      <c r="AM30" s="164">
        <f t="shared" si="250"/>
        <v>-10.661886009999989</v>
      </c>
      <c r="AN30" s="164">
        <f t="shared" si="251"/>
        <v>-287.50000057965349</v>
      </c>
      <c r="AO30" s="164">
        <f t="shared" si="252"/>
        <v>40.105060000000023</v>
      </c>
      <c r="AP30" s="164">
        <f t="shared" si="253"/>
        <v>-165.10506002</v>
      </c>
      <c r="AQ30" s="164">
        <f t="shared" si="254"/>
        <v>-23.333333330000006</v>
      </c>
      <c r="AR30" s="164">
        <f t="shared" si="255"/>
        <v>-6.2499999900000205</v>
      </c>
      <c r="AS30" s="164">
        <f t="shared" si="256"/>
        <v>-6.2499999900000045</v>
      </c>
      <c r="AT30" s="164">
        <f t="shared" si="257"/>
        <v>-6.2499999900000045</v>
      </c>
      <c r="AU30" s="164">
        <f t="shared" si="172"/>
        <v>-6.2499999900000063</v>
      </c>
      <c r="AV30" s="164">
        <f t="shared" si="173"/>
        <v>-6.2499999900000081</v>
      </c>
      <c r="AW30" s="164">
        <f t="shared" si="174"/>
        <v>-6.2499999900000081</v>
      </c>
      <c r="AX30" s="164">
        <f t="shared" si="175"/>
        <v>-6.2499999900000081</v>
      </c>
      <c r="AY30" s="164">
        <f t="shared" si="97"/>
        <v>-2.0833333300000025</v>
      </c>
      <c r="AZ30" s="164">
        <f t="shared" si="98"/>
        <v>0</v>
      </c>
      <c r="BA30" s="164">
        <f t="shared" si="25"/>
        <v>0</v>
      </c>
      <c r="BB30" s="164">
        <f t="shared" si="26"/>
        <v>0</v>
      </c>
      <c r="BC30" s="165">
        <f t="shared" si="27"/>
        <v>0</v>
      </c>
      <c r="BD30" s="164">
        <f t="shared" si="28"/>
        <v>0</v>
      </c>
      <c r="BE30" s="164">
        <f t="shared" si="29"/>
        <v>0</v>
      </c>
      <c r="BF30" s="164">
        <f t="shared" si="30"/>
        <v>0</v>
      </c>
      <c r="BG30" s="165">
        <f>+[1]SPNF!R137</f>
        <v>-42.748943227197465</v>
      </c>
      <c r="BH30" s="165">
        <f>+[1]SPNF!S137</f>
        <v>-43.001161992237932</v>
      </c>
      <c r="BI30" s="165">
        <f>+[1]SPNF!T137</f>
        <v>-43.254868847992135</v>
      </c>
      <c r="BJ30" s="165">
        <f>+[1]SPNF!U137</f>
        <v>-43.510072574195291</v>
      </c>
      <c r="BK30" s="165">
        <f>+[1]SPNF!V137</f>
        <v>-43.766782002383046</v>
      </c>
      <c r="BL30" s="165">
        <f>+[1]SPNF!W137</f>
        <v>-44.025006016197104</v>
      </c>
      <c r="BM30" s="165">
        <f>+[1]SPNF!X137</f>
        <v>-44.284753551692667</v>
      </c>
      <c r="BN30" s="165">
        <f>+[1]SPNF!Y137</f>
        <v>1155.4539664023523</v>
      </c>
      <c r="BO30" s="165">
        <f>+[1]SPNF!Z137</f>
        <v>-46.613201467772527</v>
      </c>
      <c r="BP30" s="165">
        <f>+[1]SPNF!AA137</f>
        <v>-46.894822786597999</v>
      </c>
      <c r="BQ30" s="165">
        <f>+[1]SPNF!AB137</f>
        <v>-47.178145566913329</v>
      </c>
      <c r="BR30" s="165">
        <f>+[1]SPNF!AC137</f>
        <v>652.53681991162216</v>
      </c>
      <c r="BS30" s="165">
        <f>+[1]SPNF!AD137</f>
        <v>-186.13302218081398</v>
      </c>
      <c r="BT30" s="165">
        <f>+[1]SPNF!AE137</f>
        <v>-187.22528636056458</v>
      </c>
      <c r="BU30" s="165">
        <f>+[1]SPNF!AF137</f>
        <v>-188.32396208822021</v>
      </c>
      <c r="BV30" s="165">
        <f>+[1]SPNF!AG137</f>
        <v>-189.42908701087356</v>
      </c>
      <c r="BW30" s="165">
        <f>+[1]SPNF!AH137</f>
        <v>-190.54069899674133</v>
      </c>
      <c r="BX30" s="165">
        <f>+[1]SPNF!AI137</f>
        <v>350.79008268492709</v>
      </c>
      <c r="BY30" s="165">
        <f>+[1]SPNF!AJ137</f>
        <v>-81.19813636027601</v>
      </c>
      <c r="BZ30" s="165">
        <f>+[1]SPNF!AK137</f>
        <v>618.31868622057436</v>
      </c>
      <c r="CA30" s="165">
        <f>+[1]SPNF!AL137</f>
        <v>-172.0548173705738</v>
      </c>
      <c r="CB30" s="165">
        <f>+[1]SPNF!AM137</f>
        <v>-173.06948612709078</v>
      </c>
      <c r="CC30" s="165">
        <f>+[1]SPNF!AN137</f>
        <v>-174.0901409582934</v>
      </c>
      <c r="CD30" s="165">
        <f>+[1]SPNF!AO137</f>
        <v>324.88318280760365</v>
      </c>
      <c r="CE30" s="165">
        <f>+[1]SPNF!AP137</f>
        <v>-148.17453143633759</v>
      </c>
      <c r="CF30" s="165">
        <f>+[1]SPNF!AQ137</f>
        <v>-149.05086905782426</v>
      </c>
      <c r="CG30" s="165">
        <f>+[1]SPNF!AR137</f>
        <v>-149.93239153737196</v>
      </c>
      <c r="CH30" s="165">
        <f>+[1]SPNF!AS137</f>
        <v>-150.8191295630966</v>
      </c>
      <c r="CI30" s="165">
        <f>+[1]SPNF!AT137</f>
        <v>248.28888599517899</v>
      </c>
      <c r="CJ30" s="165">
        <f>+[1]SPNF!AU137</f>
        <v>847.39162408484856</v>
      </c>
      <c r="CK30" s="165">
        <f>+[1]SPNF!AV137</f>
        <v>-150.6067797987337</v>
      </c>
      <c r="CL30" s="165">
        <f>+[1]SPNF!AW137</f>
        <v>-199.51300829183583</v>
      </c>
      <c r="CM30" s="165">
        <f>+[1]SPNF!AX137</f>
        <v>-161.12130958372222</v>
      </c>
      <c r="CN30" s="165">
        <f>+[1]SPNF!AY137</f>
        <v>-162.16848332009499</v>
      </c>
      <c r="CO30" s="165">
        <f>+[1]SPNF!AZ137</f>
        <v>-162.10746513444573</v>
      </c>
      <c r="CP30" s="165">
        <f>+[1]SPNF!BA137</f>
        <v>272.2109491686262</v>
      </c>
      <c r="CQ30" s="165">
        <f>+[1]SPNF!BB137</f>
        <v>-130.79171619430434</v>
      </c>
      <c r="CR30" s="165">
        <f>+[1]SPNF!BC137</f>
        <v>-115.34246855036271</v>
      </c>
      <c r="CS30" s="165">
        <f>+[1]SPNF!BD137</f>
        <v>-115.81466694670097</v>
      </c>
      <c r="CT30" s="165">
        <f>+[1]SPNF!BE137</f>
        <v>-93.755636760417673</v>
      </c>
      <c r="CU30" s="165">
        <f>+[1]SPNF!BF137</f>
        <v>-139.41982321723515</v>
      </c>
      <c r="CV30" s="165">
        <f>+[1]SPNF!BG137</f>
        <v>282.66730204791747</v>
      </c>
      <c r="CW30" s="165">
        <f>+[1]SPNF!BH137</f>
        <v>-143.66790938183178</v>
      </c>
      <c r="CX30" s="165">
        <f>+[1]SPNF!BI137</f>
        <v>-144.3234717391905</v>
      </c>
      <c r="CY30" s="165">
        <f>+[1]SPNF!BJ137</f>
        <v>-127.01169754058179</v>
      </c>
      <c r="CZ30" s="165">
        <f>+[1]SPNF!BK137</f>
        <v>199.5426374716391</v>
      </c>
      <c r="DA30" s="165">
        <f>+[1]SPNF!BL137</f>
        <v>-128.0895352021752</v>
      </c>
      <c r="DB30" s="165">
        <f>+[1]SPNF!BM137</f>
        <v>771.34877995197166</v>
      </c>
      <c r="DC30" s="165">
        <f>+[1]SPNF!BN137</f>
        <v>-61.222038761278974</v>
      </c>
      <c r="DD30" s="165">
        <f>+[1]SPNF!BO137</f>
        <v>-103.94483524746369</v>
      </c>
      <c r="DE30" s="165">
        <f>+[1]SPNF!BP137</f>
        <v>-104.10251762240929</v>
      </c>
      <c r="DF30" s="165">
        <f>+[1]SPNF!BQ137</f>
        <v>-104.29065167238187</v>
      </c>
      <c r="DG30" s="165">
        <f>+[1]SPNF!BR137</f>
        <v>-105.32267471802018</v>
      </c>
      <c r="DH30" s="165">
        <f>+[1]SPNF!BS137</f>
        <v>309.05280781545912</v>
      </c>
      <c r="DI30" s="165">
        <f>+[1]SPNF!BT137</f>
        <v>-104.78963301194449</v>
      </c>
      <c r="DJ30" s="165">
        <f>+[1]SPNF!BU137</f>
        <v>-104.95692922522301</v>
      </c>
      <c r="DK30" s="165">
        <f>+[1]SPNF!BV137</f>
        <v>-87.141071561008488</v>
      </c>
      <c r="DL30" s="165">
        <f>+[1]SPNF!BW137</f>
        <v>-89.874434615701077</v>
      </c>
      <c r="DM30" s="165">
        <f>+[1]SPNF!BX137</f>
        <v>-91.292435857026916</v>
      </c>
      <c r="DN30" s="165">
        <f>+[1]SPNF!BY137</f>
        <v>-87.896673452539559</v>
      </c>
      <c r="DO30" s="165">
        <f>+[1]SPNF!BZ137</f>
        <v>315.35412201727343</v>
      </c>
      <c r="DP30" s="165">
        <f>+[1]SPNF!CA137</f>
        <v>-94.151745177036076</v>
      </c>
      <c r="DQ30" s="165">
        <f>+[1]SPNF!CB137</f>
        <v>-94.211199142035227</v>
      </c>
      <c r="DR30" s="165">
        <f>+[1]SPNF!CC137</f>
        <v>-94.275000563393903</v>
      </c>
      <c r="DS30" s="165">
        <f>+[1]SPNF!CD137</f>
        <v>-83.166492689999998</v>
      </c>
      <c r="DT30" s="165">
        <f>+[1]SPNF!CE137</f>
        <v>-83.16620691</v>
      </c>
      <c r="DU30" s="165">
        <f>+[1]SPNF!CF137</f>
        <v>-83.229522360000004</v>
      </c>
      <c r="DV30" s="165">
        <f>+[1]SPNF!CG137</f>
        <v>-82.813505219999996</v>
      </c>
      <c r="DW30" s="165">
        <f>+[1]SPNF!CH137</f>
        <v>263.59005537046232</v>
      </c>
      <c r="DX30" s="165">
        <f>+[1]SPNF!CI137</f>
        <v>-83.178453540000007</v>
      </c>
      <c r="DY30" s="165">
        <f>+[1]SPNF!CJ137</f>
        <v>-82.99529496000001</v>
      </c>
      <c r="DZ30" s="165">
        <f>+[1]SPNF!CK137</f>
        <v>-83.164365509999996</v>
      </c>
      <c r="EA30" s="165">
        <f>+[1]SPNF!CL137</f>
        <v>-81.693320880000002</v>
      </c>
      <c r="EB30" s="165">
        <f>+[1]SPNF!CM137</f>
        <v>-96.91679031999999</v>
      </c>
      <c r="EC30" s="165">
        <f>+[1]SPNF!CN137</f>
        <v>167.94822519000002</v>
      </c>
      <c r="ED30" s="165">
        <f>+[1]SPNF!CO137</f>
        <v>-96.963112419999987</v>
      </c>
      <c r="EE30" s="165">
        <f>+[1]SPNF!CP137</f>
        <v>-100.57574979999998</v>
      </c>
      <c r="EF30" s="165">
        <f>+[1]SPNF!CQ137</f>
        <v>-89.961138359653532</v>
      </c>
      <c r="EG30" s="165">
        <f>+[1]SPNF!CR137</f>
        <v>150.83333333000002</v>
      </c>
      <c r="EH30" s="165">
        <f>+[1]SPNF!CS137</f>
        <v>-88.188675660000001</v>
      </c>
      <c r="EI30" s="165">
        <f>+[1]SPNF!CT137</f>
        <v>-22.539597669999992</v>
      </c>
      <c r="EJ30" s="165">
        <f>+[1]SPNF!CU137</f>
        <v>-87.533611800000017</v>
      </c>
      <c r="EK30" s="165">
        <f>+[1]SPNF!CV137</f>
        <v>-58.404781549999996</v>
      </c>
      <c r="EL30" s="165">
        <f>+[1]SPNF!CW137</f>
        <v>-19.166666669999994</v>
      </c>
      <c r="EM30" s="165">
        <f>+[1]SPNF!CX137</f>
        <v>-19.166666669999994</v>
      </c>
      <c r="EN30" s="165">
        <f>+[1]SPNF!CY137</f>
        <v>-2.083333330000007</v>
      </c>
      <c r="EO30" s="165">
        <f>+[1]SPNF!CZ137</f>
        <v>-2.083333330000007</v>
      </c>
      <c r="EP30" s="165">
        <f>+[1]SPNF!DA137</f>
        <v>-2.083333330000007</v>
      </c>
      <c r="EQ30" s="165">
        <f>+[1]SPNF!DB137</f>
        <v>-2.083333330000007</v>
      </c>
      <c r="ER30" s="165">
        <f>+[1]SPNF!DC137</f>
        <v>-2.083333330000007</v>
      </c>
      <c r="ES30" s="165">
        <f>+[1]SPNF!DD137</f>
        <v>-2.0833333300000016</v>
      </c>
      <c r="ET30" s="165">
        <f>+[1]SPNF!DE137</f>
        <v>-2.0833333300000016</v>
      </c>
      <c r="EU30" s="165">
        <f>+[1]SPNF!DF137</f>
        <v>-2.0833333300000016</v>
      </c>
      <c r="EV30" s="165">
        <f>+[1]SPNF!DG137</f>
        <v>-2.0833333300000016</v>
      </c>
      <c r="EW30" s="165">
        <f>+[1]SPNF!DH137</f>
        <v>-2.0833333300000016</v>
      </c>
      <c r="EX30" s="165">
        <f>+[1]SPNF!DI137</f>
        <v>-2.0833333300000016</v>
      </c>
      <c r="EY30" s="165">
        <f>+[1]SPNF!DJ137</f>
        <v>-2.0833333300000016</v>
      </c>
      <c r="EZ30" s="165">
        <f>+[1]SPNF!DK137</f>
        <v>-2.0833333300000025</v>
      </c>
      <c r="FA30" s="165">
        <f>+[1]SPNF!DL137</f>
        <v>-2.0833333300000025</v>
      </c>
      <c r="FB30" s="165">
        <f>+[1]SPNF!DM137</f>
        <v>-2.0833333300000025</v>
      </c>
      <c r="FC30" s="165">
        <f>+[1]SPNF!DN137</f>
        <v>-2.0833333300000025</v>
      </c>
      <c r="FD30" s="165">
        <f>+[1]SPNF!DO137</f>
        <v>-2.0833333300000025</v>
      </c>
      <c r="FE30" s="165">
        <f>+[1]SPNF!DP137</f>
        <v>-2.0833333300000025</v>
      </c>
      <c r="FF30" s="165">
        <f>+[1]SPNF!DQ137</f>
        <v>-2.0833333300000025</v>
      </c>
      <c r="FG30" s="165">
        <f>+[1]SPNF!DR137</f>
        <v>-2.0833333300000025</v>
      </c>
      <c r="FH30" s="165">
        <f>+[1]SPNF!DS137</f>
        <v>-2.0833333300000025</v>
      </c>
      <c r="FI30" s="165">
        <f>+[1]SPNF!DT137</f>
        <v>-2.0833333300000025</v>
      </c>
      <c r="FJ30" s="165">
        <f>+[1]SPNF!DU137</f>
        <v>-2.0833333300000025</v>
      </c>
      <c r="FK30" s="165">
        <f>+[1]SPNF!DV137</f>
        <v>-2.0833333300000025</v>
      </c>
      <c r="FL30" s="165">
        <f>+[1]SPNF!DW137</f>
        <v>0</v>
      </c>
      <c r="FM30" s="165">
        <f>+[1]SPNF!DX137</f>
        <v>0</v>
      </c>
      <c r="FN30" s="165">
        <f>+[1]SPNF!DY137</f>
        <v>0</v>
      </c>
      <c r="FO30" s="165">
        <f>+[1]SPNF!DZ137</f>
        <v>0</v>
      </c>
      <c r="FP30" s="165">
        <f>+[1]SPNF!EA137</f>
        <v>0</v>
      </c>
      <c r="FQ30" s="165">
        <f>+[1]SPNF!EB137</f>
        <v>0</v>
      </c>
      <c r="FR30" s="165">
        <f>+[1]SPNF!EC137</f>
        <v>0</v>
      </c>
      <c r="FS30" s="165">
        <f>+[1]SPNF!ED137</f>
        <v>0</v>
      </c>
      <c r="FT30" s="165">
        <f>+[1]SPNF!EE137</f>
        <v>0</v>
      </c>
      <c r="FU30" s="165">
        <f>+[1]SPNF!EF137</f>
        <v>0</v>
      </c>
      <c r="FV30" s="165">
        <f>+[1]SPNF!EG137</f>
        <v>0</v>
      </c>
      <c r="FW30" s="165">
        <f>+[1]SPNF!EH137</f>
        <v>0</v>
      </c>
      <c r="FX30" s="165">
        <f>+[1]SPNF!EI137</f>
        <v>0</v>
      </c>
      <c r="FY30" s="165">
        <f>+[1]SPNF!EJ137</f>
        <v>0</v>
      </c>
      <c r="FZ30" s="165">
        <f>+[1]SPNF!EK137</f>
        <v>0</v>
      </c>
      <c r="GA30" s="165">
        <f>+[1]SPNF!EL137</f>
        <v>0</v>
      </c>
      <c r="GB30" s="165">
        <f>+[1]SPNF!EM137</f>
        <v>0</v>
      </c>
      <c r="GC30" s="165">
        <f>+[1]SPNF!EN137</f>
        <v>0</v>
      </c>
      <c r="GD30" s="165">
        <f>+[1]SPNF!EO137</f>
        <v>0</v>
      </c>
      <c r="GE30" s="165">
        <f>+[1]SPNF!EP137</f>
        <v>0</v>
      </c>
      <c r="GF30" s="165">
        <f>+[1]SPNF!EQ137</f>
        <v>0</v>
      </c>
      <c r="GG30" s="165">
        <f>+[1]SPNF!ER137</f>
        <v>0</v>
      </c>
      <c r="GH30" s="165">
        <f>+[1]SPNF!ES137</f>
        <v>0</v>
      </c>
    </row>
    <row r="31" spans="2:190">
      <c r="B31" s="167"/>
      <c r="C31" s="172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5"/>
      <c r="BD31" s="164"/>
      <c r="BE31" s="164"/>
      <c r="BF31" s="164">
        <f t="shared" si="30"/>
        <v>0</v>
      </c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</row>
    <row r="32" spans="2:190">
      <c r="B32" s="167"/>
      <c r="C32" s="172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5"/>
      <c r="BB32" s="165"/>
      <c r="BC32" s="165"/>
      <c r="BD32" s="165"/>
      <c r="BE32" s="165"/>
      <c r="BF32" s="165">
        <f t="shared" si="30"/>
        <v>0</v>
      </c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</row>
    <row r="33" spans="2:190" s="76" customFormat="1">
      <c r="B33" s="166">
        <v>24</v>
      </c>
      <c r="C33" s="159" t="s">
        <v>135</v>
      </c>
      <c r="D33" s="160">
        <f t="shared" ref="D33" si="277">+SUM(BG33:BR33)</f>
        <v>1433.0372368099997</v>
      </c>
      <c r="E33" s="160">
        <f t="shared" ref="E33" si="278">+SUM(BS33:CD33)</f>
        <v>1057.5946555299997</v>
      </c>
      <c r="F33" s="160">
        <f t="shared" ref="F33" si="279">+SUM(CE33:CP33)</f>
        <v>380.88036410000132</v>
      </c>
      <c r="G33" s="160">
        <f t="shared" ref="G33" si="280">+SUM(CQ33:DB33)</f>
        <v>411.78431076999914</v>
      </c>
      <c r="H33" s="160">
        <f t="shared" ref="H33" si="281">+SUM(DC33:DN33)</f>
        <v>411.00694472000123</v>
      </c>
      <c r="I33" s="160">
        <f t="shared" ref="I33" si="282">+SUM(DO33:DZ33)</f>
        <v>704.91480969999793</v>
      </c>
      <c r="J33" s="160">
        <f t="shared" ref="J33" si="283">+SUM(EA33:EL33)</f>
        <v>938.1106866600021</v>
      </c>
      <c r="K33" s="160">
        <f t="shared" ref="K33" si="284">+SUM(EM33:EX33)</f>
        <v>896.02933213999859</v>
      </c>
      <c r="L33" s="160">
        <f t="shared" si="92"/>
        <v>658.65906982999695</v>
      </c>
      <c r="M33" s="160">
        <f t="shared" si="17"/>
        <v>980.76769989000422</v>
      </c>
      <c r="N33" s="160">
        <f t="shared" si="18"/>
        <v>600.65625488000114</v>
      </c>
      <c r="O33" s="160">
        <f t="shared" ref="O33" si="285">+SUM(BG33:BI33)</f>
        <v>562.56490164999923</v>
      </c>
      <c r="P33" s="160">
        <f t="shared" ref="P33" si="286">+SUM(BJ33:BL33)</f>
        <v>115.67765401000179</v>
      </c>
      <c r="Q33" s="160">
        <f t="shared" ref="Q33" si="287">+SUM(BM33:BO33)</f>
        <v>205.10554108999895</v>
      </c>
      <c r="R33" s="160">
        <f t="shared" ref="R33" si="288">+SUM(BP33:BR33)</f>
        <v>549.68914005999977</v>
      </c>
      <c r="S33" s="160">
        <f t="shared" ref="S33" si="289">+SUM(BS33:BU33)</f>
        <v>141.07660301999931</v>
      </c>
      <c r="T33" s="160">
        <f t="shared" ref="T33" si="290">+SUM(BV33:BX33)</f>
        <v>267.97099725000135</v>
      </c>
      <c r="U33" s="160">
        <f t="shared" ref="U33" si="291">+SUM(BY33:CA33)</f>
        <v>52.237479319999693</v>
      </c>
      <c r="V33" s="160">
        <f t="shared" ref="V33" si="292">+SUM(CB33:CD33)</f>
        <v>596.30957593999938</v>
      </c>
      <c r="W33" s="160">
        <f t="shared" ref="W33" si="293">+SUM(CE33:CG33)</f>
        <v>-461.69905921999998</v>
      </c>
      <c r="X33" s="160">
        <f t="shared" ref="X33" si="294">+SUM(CH33:CJ33)</f>
        <v>376.65893228000004</v>
      </c>
      <c r="Y33" s="160">
        <f t="shared" ref="Y33" si="295">+SUM(CK33:CM33)</f>
        <v>197.11738645999958</v>
      </c>
      <c r="Z33" s="160">
        <f t="shared" ref="Z33" si="296">+SUM(CN33:CP33)</f>
        <v>268.80310458000167</v>
      </c>
      <c r="AA33" s="160">
        <f t="shared" ref="AA33" si="297">+SUM(CQ33:CS33)</f>
        <v>101.615501459999</v>
      </c>
      <c r="AB33" s="160">
        <f t="shared" ref="AB33" si="298">+SUM(CT33:CV33)</f>
        <v>145.13635054999941</v>
      </c>
      <c r="AC33" s="160">
        <f t="shared" ref="AC33" si="299">+SUM(CW33:CY33)</f>
        <v>47.353388290000112</v>
      </c>
      <c r="AD33" s="160">
        <f t="shared" ref="AD33" si="300">+SUM(CZ33:DB33)</f>
        <v>117.67907047000062</v>
      </c>
      <c r="AE33" s="160">
        <f t="shared" ref="AE33" si="301">+SUM(DC33:DE33)</f>
        <v>190.10377642000003</v>
      </c>
      <c r="AF33" s="160">
        <f t="shared" ref="AF33" si="302">+SUM(DF33:DH33)</f>
        <v>158.08338001999982</v>
      </c>
      <c r="AG33" s="160">
        <f t="shared" ref="AG33" si="303">+SUM(DI33:DK33)</f>
        <v>12.021344359999603</v>
      </c>
      <c r="AH33" s="160">
        <f t="shared" ref="AH33" si="304">+SUM(DL33:DN33)</f>
        <v>50.798443920001773</v>
      </c>
      <c r="AI33" s="160">
        <f t="shared" ref="AI33" si="305">+SUM(DO33:DQ33)</f>
        <v>81.283276819998719</v>
      </c>
      <c r="AJ33" s="160">
        <f t="shared" ref="AJ33" si="306">+SUM(DR33:DT33)</f>
        <v>260.58187697999983</v>
      </c>
      <c r="AK33" s="160">
        <f t="shared" ref="AK33" si="307">+SUM(DU33:DW33)</f>
        <v>133.76526404000015</v>
      </c>
      <c r="AL33" s="160">
        <f t="shared" ref="AL33" si="308">+SUM(DX33:DZ33)</f>
        <v>229.28439185999923</v>
      </c>
      <c r="AM33" s="160">
        <f t="shared" ref="AM33" si="309">+SUM(EA33:EC33)</f>
        <v>147.05818891000126</v>
      </c>
      <c r="AN33" s="160">
        <f t="shared" ref="AN33" si="310">+SUM(ED33:EF33)</f>
        <v>327.45225912999922</v>
      </c>
      <c r="AO33" s="160">
        <f t="shared" ref="AO33" si="311">+SUM(EG33:EI33)</f>
        <v>183.27713090000179</v>
      </c>
      <c r="AP33" s="160">
        <f t="shared" ref="AP33" si="312">+SUM(EJ33:EL33)</f>
        <v>280.32310771999983</v>
      </c>
      <c r="AQ33" s="160">
        <f t="shared" ref="AQ33" si="313">+SUM(EM33:EO33)</f>
        <v>202.39458991999709</v>
      </c>
      <c r="AR33" s="160">
        <f t="shared" ref="AR33" si="314">+SUM(EP33:ER33)</f>
        <v>245.88441396000053</v>
      </c>
      <c r="AS33" s="160">
        <f t="shared" ref="AS33" si="315">+SUM(ES33:EU33)</f>
        <v>51.59737473000132</v>
      </c>
      <c r="AT33" s="160">
        <f t="shared" ref="AT33" si="316">+SUM(EV33:EX33)</f>
        <v>396.15295352999965</v>
      </c>
      <c r="AU33" s="160">
        <f t="shared" ref="AU33:AU34" si="317">+SUM(EY33:FA33)</f>
        <v>125.99794784000005</v>
      </c>
      <c r="AV33" s="160">
        <f t="shared" ref="AV33:AV34" si="318">+SUM(FB33:FD33)</f>
        <v>197.66691919999903</v>
      </c>
      <c r="AW33" s="160">
        <f t="shared" ref="AW33:AW34" si="319">+SUM(FE33:FG33)</f>
        <v>82.759081139998671</v>
      </c>
      <c r="AX33" s="160">
        <f t="shared" ref="AX33:AX34" si="320">+SUM(FH33:FJ33)</f>
        <v>252.2351216499992</v>
      </c>
      <c r="AY33" s="160">
        <f t="shared" si="97"/>
        <v>226.26615128000594</v>
      </c>
      <c r="AZ33" s="160">
        <f t="shared" si="98"/>
        <v>269.67470385000161</v>
      </c>
      <c r="BA33" s="160">
        <f t="shared" si="25"/>
        <v>247.74673864000033</v>
      </c>
      <c r="BB33" s="160">
        <f t="shared" si="26"/>
        <v>237.08010611999634</v>
      </c>
      <c r="BC33" s="161">
        <f t="shared" si="27"/>
        <v>203.90253733999816</v>
      </c>
      <c r="BD33" s="160">
        <f t="shared" si="28"/>
        <v>350.80983252000078</v>
      </c>
      <c r="BE33" s="160">
        <f t="shared" si="29"/>
        <v>32.80822956000884</v>
      </c>
      <c r="BF33" s="160">
        <f t="shared" si="30"/>
        <v>13.135655459993359</v>
      </c>
      <c r="BG33" s="161">
        <f>+[1]SPNF!R129</f>
        <v>487.97168796000005</v>
      </c>
      <c r="BH33" s="161">
        <f>+[1]SPNF!S129</f>
        <v>16.791214159999981</v>
      </c>
      <c r="BI33" s="161">
        <f>+[1]SPNF!T129</f>
        <v>57.801999529999193</v>
      </c>
      <c r="BJ33" s="161">
        <f>+[1]SPNF!U129</f>
        <v>4.4288024799998311</v>
      </c>
      <c r="BK33" s="161">
        <f>+[1]SPNF!V129</f>
        <v>71.435276180000983</v>
      </c>
      <c r="BL33" s="161">
        <f>+[1]SPNF!W129</f>
        <v>39.813575350000974</v>
      </c>
      <c r="BM33" s="161">
        <f>+[1]SPNF!X129</f>
        <v>105.50957018000008</v>
      </c>
      <c r="BN33" s="161">
        <f>+[1]SPNF!Y129</f>
        <v>29.634261799998967</v>
      </c>
      <c r="BO33" s="161">
        <f>+[1]SPNF!Z129</f>
        <v>69.961709109999902</v>
      </c>
      <c r="BP33" s="161">
        <f>+[1]SPNF!AA129</f>
        <v>55.592088320000585</v>
      </c>
      <c r="BQ33" s="161">
        <f>+[1]SPNF!AB129</f>
        <v>60.089800269998705</v>
      </c>
      <c r="BR33" s="161">
        <f>+[1]SPNF!AC129</f>
        <v>434.00725147000048</v>
      </c>
      <c r="BS33" s="161">
        <f>+[1]SPNF!AD129</f>
        <v>80.099487949999457</v>
      </c>
      <c r="BT33" s="161">
        <f>+[1]SPNF!AE129</f>
        <v>-8.131770859999051</v>
      </c>
      <c r="BU33" s="161">
        <f>+[1]SPNF!AF129</f>
        <v>69.108885929998905</v>
      </c>
      <c r="BV33" s="161">
        <f>+[1]SPNF!AG129</f>
        <v>85.030733780001356</v>
      </c>
      <c r="BW33" s="161">
        <f>+[1]SPNF!AH129</f>
        <v>61.950511430000006</v>
      </c>
      <c r="BX33" s="161">
        <f>+[1]SPNF!AI129</f>
        <v>120.98975203999998</v>
      </c>
      <c r="BY33" s="161">
        <f>+[1]SPNF!AJ129</f>
        <v>56.3466863499998</v>
      </c>
      <c r="BZ33" s="161">
        <f>+[1]SPNF!AK129</f>
        <v>-36.313629770001171</v>
      </c>
      <c r="CA33" s="161">
        <f>+[1]SPNF!AL129</f>
        <v>32.204422740001064</v>
      </c>
      <c r="CB33" s="161">
        <f>+[1]SPNF!AM129</f>
        <v>52.604379479999807</v>
      </c>
      <c r="CC33" s="161">
        <f>+[1]SPNF!AN129</f>
        <v>60.617412269998567</v>
      </c>
      <c r="CD33" s="161">
        <f>+[1]SPNF!AO129</f>
        <v>483.087784190001</v>
      </c>
      <c r="CE33" s="161">
        <f>+[1]SPNF!AP129</f>
        <v>-606.38732245999836</v>
      </c>
      <c r="CF33" s="161">
        <f>+[1]SPNF!AQ129</f>
        <v>66.268083119998664</v>
      </c>
      <c r="CG33" s="161">
        <f>+[1]SPNF!AR129</f>
        <v>78.420180119999713</v>
      </c>
      <c r="CH33" s="161">
        <f>+[1]SPNF!AS129</f>
        <v>124.04098382000029</v>
      </c>
      <c r="CI33" s="161">
        <f>+[1]SPNF!AT129</f>
        <v>76.962877860000845</v>
      </c>
      <c r="CJ33" s="161">
        <f>+[1]SPNF!AU129</f>
        <v>175.65507059999891</v>
      </c>
      <c r="CK33" s="161">
        <f>+[1]SPNF!AV129</f>
        <v>78.003391310000552</v>
      </c>
      <c r="CL33" s="161">
        <f>+[1]SPNF!AW129</f>
        <v>77.286752019999767</v>
      </c>
      <c r="CM33" s="161">
        <f>+[1]SPNF!AX129</f>
        <v>41.82724312999926</v>
      </c>
      <c r="CN33" s="161">
        <f>+[1]SPNF!AY129</f>
        <v>96.22485929999948</v>
      </c>
      <c r="CO33" s="161">
        <f>+[1]SPNF!AZ129</f>
        <v>94.35966295000253</v>
      </c>
      <c r="CP33" s="161">
        <f>+[1]SPNF!BA129</f>
        <v>78.218582329999663</v>
      </c>
      <c r="CQ33" s="161">
        <f>+[1]SPNF!BB129</f>
        <v>9.9775038999996468</v>
      </c>
      <c r="CR33" s="161">
        <f>+[1]SPNF!BC129</f>
        <v>54.248478819999036</v>
      </c>
      <c r="CS33" s="161">
        <f>+[1]SPNF!BD129</f>
        <v>37.389518740000312</v>
      </c>
      <c r="CT33" s="161">
        <f>+[1]SPNF!BE129</f>
        <v>70.368733809999867</v>
      </c>
      <c r="CU33" s="161">
        <f>+[1]SPNF!BF129</f>
        <v>-5.1862957899993489</v>
      </c>
      <c r="CV33" s="161">
        <f>+[1]SPNF!BG129</f>
        <v>79.953912529998888</v>
      </c>
      <c r="CW33" s="161">
        <f>+[1]SPNF!BH129</f>
        <v>15.192888260001382</v>
      </c>
      <c r="CX33" s="161">
        <f>+[1]SPNF!BI129</f>
        <v>50.548939829999654</v>
      </c>
      <c r="CY33" s="161">
        <f>+[1]SPNF!BJ129</f>
        <v>-18.388439800000924</v>
      </c>
      <c r="CZ33" s="161">
        <f>+[1]SPNF!BK129</f>
        <v>62.625608990000728</v>
      </c>
      <c r="DA33" s="161">
        <f>+[1]SPNF!BL129</f>
        <v>-115.91758772999947</v>
      </c>
      <c r="DB33" s="161">
        <f>+[1]SPNF!BM129</f>
        <v>170.97104920999936</v>
      </c>
      <c r="DC33" s="161">
        <f>+[1]SPNF!BN129</f>
        <v>1.67885521000062</v>
      </c>
      <c r="DD33" s="161">
        <f>+[1]SPNF!BO129</f>
        <v>42.761794259999988</v>
      </c>
      <c r="DE33" s="161">
        <f>+[1]SPNF!BP129</f>
        <v>145.66312694999942</v>
      </c>
      <c r="DF33" s="161">
        <f>+[1]SPNF!BQ129</f>
        <v>49.814268190000803</v>
      </c>
      <c r="DG33" s="161">
        <f>+[1]SPNF!BR129</f>
        <v>38.619176069999412</v>
      </c>
      <c r="DH33" s="161">
        <f>+[1]SPNF!BS129</f>
        <v>69.649935759999607</v>
      </c>
      <c r="DI33" s="161">
        <f>+[1]SPNF!BT129</f>
        <v>28.131414469999982</v>
      </c>
      <c r="DJ33" s="161">
        <f>+[1]SPNF!BU129</f>
        <v>1.8787949899997329</v>
      </c>
      <c r="DK33" s="161">
        <f>+[1]SPNF!BV129</f>
        <v>-17.988865100000112</v>
      </c>
      <c r="DL33" s="161">
        <f>+[1]SPNF!BW129</f>
        <v>3.2180079299996578</v>
      </c>
      <c r="DM33" s="161">
        <f>+[1]SPNF!BX129</f>
        <v>-50.192815889998201</v>
      </c>
      <c r="DN33" s="161">
        <f>+[1]SPNF!BY129</f>
        <v>97.773251880000316</v>
      </c>
      <c r="DO33" s="161">
        <f>+[1]SPNF!BZ129</f>
        <v>-0.65204159000131767</v>
      </c>
      <c r="DP33" s="161">
        <f>+[1]SPNF!CA129</f>
        <v>-1.8323205199994845</v>
      </c>
      <c r="DQ33" s="161">
        <f>+[1]SPNF!CB129</f>
        <v>83.767638929999521</v>
      </c>
      <c r="DR33" s="161">
        <f>+[1]SPNF!CC129</f>
        <v>31.83387594999931</v>
      </c>
      <c r="DS33" s="161">
        <f>+[1]SPNF!CD129</f>
        <v>117.56517531999998</v>
      </c>
      <c r="DT33" s="161">
        <f>+[1]SPNF!CE129</f>
        <v>111.18282571000054</v>
      </c>
      <c r="DU33" s="161">
        <f>+[1]SPNF!CF129</f>
        <v>72.547954390000086</v>
      </c>
      <c r="DV33" s="161">
        <f>+[1]SPNF!CG129</f>
        <v>-11.842085740000584</v>
      </c>
      <c r="DW33" s="161">
        <f>+[1]SPNF!CH129</f>
        <v>73.059395390000645</v>
      </c>
      <c r="DX33" s="161">
        <f>+[1]SPNF!CI129</f>
        <v>50.635371700000178</v>
      </c>
      <c r="DY33" s="161">
        <f>+[1]SPNF!CJ129</f>
        <v>78.813798610000049</v>
      </c>
      <c r="DZ33" s="161">
        <f>+[1]SPNF!CK129</f>
        <v>99.835221549999005</v>
      </c>
      <c r="EA33" s="161">
        <f>+[1]SPNF!CL129</f>
        <v>4.2133505700003298</v>
      </c>
      <c r="EB33" s="161">
        <f>+[1]SPNF!CM129</f>
        <v>63.41993377000108</v>
      </c>
      <c r="EC33" s="161">
        <f>+[1]SPNF!CN129</f>
        <v>79.424904569999853</v>
      </c>
      <c r="ED33" s="161">
        <f>+[1]SPNF!CO129</f>
        <v>131.02890606000074</v>
      </c>
      <c r="EE33" s="161">
        <f>+[1]SPNF!CP129</f>
        <v>163.11226286999772</v>
      </c>
      <c r="EF33" s="161">
        <f>+[1]SPNF!CQ129</f>
        <v>33.311090200000763</v>
      </c>
      <c r="EG33" s="161">
        <f>+[1]SPNF!CR129</f>
        <v>90.632868510001572</v>
      </c>
      <c r="EH33" s="161">
        <f>+[1]SPNF!CS129</f>
        <v>38.539783079999324</v>
      </c>
      <c r="EI33" s="161">
        <f>+[1]SPNF!CT129</f>
        <v>54.104479310000897</v>
      </c>
      <c r="EJ33" s="161">
        <f>+[1]SPNF!CU129</f>
        <v>63.450701639998442</v>
      </c>
      <c r="EK33" s="161">
        <f>+[1]SPNF!CV129</f>
        <v>162.81489779999902</v>
      </c>
      <c r="EL33" s="161">
        <f>+[1]SPNF!CW129</f>
        <v>54.057508280002367</v>
      </c>
      <c r="EM33" s="161">
        <f>+[1]SPNF!CX129</f>
        <v>16.760477100000571</v>
      </c>
      <c r="EN33" s="161">
        <f>+[1]SPNF!CY129</f>
        <v>42.722448629998325</v>
      </c>
      <c r="EO33" s="161">
        <f>+[1]SPNF!CZ129</f>
        <v>142.91166418999819</v>
      </c>
      <c r="EP33" s="161">
        <f>+[1]SPNF!DA129</f>
        <v>81.559311210001397</v>
      </c>
      <c r="EQ33" s="161">
        <f>+[1]SPNF!DB129</f>
        <v>84.986961489999885</v>
      </c>
      <c r="ER33" s="161">
        <f>+[1]SPNF!DC129</f>
        <v>79.338141259999247</v>
      </c>
      <c r="ES33" s="161">
        <f>+[1]SPNF!DD129</f>
        <v>21.407324140000128</v>
      </c>
      <c r="ET33" s="161">
        <f>+[1]SPNF!DE129</f>
        <v>34.362164690001009</v>
      </c>
      <c r="EU33" s="161">
        <f>+[1]SPNF!DF129</f>
        <v>-4.172114099999817</v>
      </c>
      <c r="EV33" s="161">
        <f>+[1]SPNF!DG129</f>
        <v>93.519568859999708</v>
      </c>
      <c r="EW33" s="161">
        <f>+[1]SPNF!DH129</f>
        <v>59.188179119999404</v>
      </c>
      <c r="EX33" s="161">
        <f>+[1]SPNF!DI129</f>
        <v>243.44520555000054</v>
      </c>
      <c r="EY33" s="161">
        <f>+[1]SPNF!DJ129</f>
        <v>65.921920250002586</v>
      </c>
      <c r="EZ33" s="161">
        <f>+[1]SPNF!DK129</f>
        <v>9.0601329599976452</v>
      </c>
      <c r="FA33" s="161">
        <f>+[1]SPNF!DL129</f>
        <v>51.015894629999821</v>
      </c>
      <c r="FB33" s="161">
        <f>+[1]SPNF!DM129</f>
        <v>33.342442550001579</v>
      </c>
      <c r="FC33" s="161">
        <f>+[1]SPNF!DN129</f>
        <v>116.13285039000039</v>
      </c>
      <c r="FD33" s="161">
        <f>+[1]SPNF!DO129</f>
        <v>48.191626259997065</v>
      </c>
      <c r="FE33" s="161">
        <f>+[1]SPNF!DP129</f>
        <v>64.126412040001014</v>
      </c>
      <c r="FF33" s="161">
        <f>+[1]SPNF!DQ129</f>
        <v>61.602297709998311</v>
      </c>
      <c r="FG33" s="161">
        <f>+[1]SPNF!DR129</f>
        <v>-42.969628610000655</v>
      </c>
      <c r="FH33" s="161">
        <f>+[1]SPNF!DS129</f>
        <v>70.741792619999615</v>
      </c>
      <c r="FI33" s="161">
        <f>+[1]SPNF!DT129</f>
        <v>105.08960282999942</v>
      </c>
      <c r="FJ33" s="161">
        <f>+[1]SPNF!DU129</f>
        <v>76.403726200000165</v>
      </c>
      <c r="FK33" s="161">
        <f>+[1]SPNF!DV129</f>
        <v>101.89874371000406</v>
      </c>
      <c r="FL33" s="161">
        <f>+[1]SPNF!DW129</f>
        <v>59.722351360000175</v>
      </c>
      <c r="FM33" s="161">
        <f>+[1]SPNF!DX129</f>
        <v>64.645056210001712</v>
      </c>
      <c r="FN33" s="161">
        <f>+[1]SPNF!DY129</f>
        <v>57.350677910000741</v>
      </c>
      <c r="FO33" s="161">
        <f>+[1]SPNF!DZ129</f>
        <v>128.13637043999734</v>
      </c>
      <c r="FP33" s="161">
        <f>+[1]SPNF!EA129</f>
        <v>84.18765550000353</v>
      </c>
      <c r="FQ33" s="161">
        <f>+[1]SPNF!EB129</f>
        <v>89.07978565999656</v>
      </c>
      <c r="FR33" s="161">
        <f>+[1]SPNF!EC129</f>
        <v>69.437420610000117</v>
      </c>
      <c r="FS33" s="161">
        <f>+[1]SPNF!ED129</f>
        <v>89.229532370003653</v>
      </c>
      <c r="FT33" s="161">
        <f>+[1]SPNF!EE129</f>
        <v>69.997508739996192</v>
      </c>
      <c r="FU33" s="161">
        <f>+[1]SPNF!EF129</f>
        <v>55.630372980001994</v>
      </c>
      <c r="FV33" s="161">
        <f>+[1]SPNF!EG129</f>
        <v>111.45222439999816</v>
      </c>
      <c r="FW33" s="161">
        <f>+[1]SPNF!EH129</f>
        <v>81.390082379999512</v>
      </c>
      <c r="FX33" s="161">
        <f>+[1]SPNF!EI129</f>
        <v>64.824004000000059</v>
      </c>
      <c r="FY33" s="161">
        <f>+[1]SPNF!EJ129</f>
        <v>57.68845095999859</v>
      </c>
      <c r="FZ33" s="161">
        <f>+[1]SPNF!EK129</f>
        <v>65.435777540002164</v>
      </c>
      <c r="GA33" s="161">
        <f>+[1]SPNF!EL129</f>
        <v>151.44254560000081</v>
      </c>
      <c r="GB33" s="161">
        <f>+[1]SPNF!EM129</f>
        <v>133.93150937999781</v>
      </c>
      <c r="GC33" s="161">
        <f>+[1]SPNF!EN129</f>
        <v>25.908658220001598</v>
      </c>
      <c r="GD33" s="161">
        <f>+[1]SPNF!EO129</f>
        <v>1.3328844299994671</v>
      </c>
      <c r="GE33" s="161">
        <f>+[1]SPNF!EP129</f>
        <v>5.5666869100077747</v>
      </c>
      <c r="GF33" s="161">
        <f>+[1]SPNF!EQ129</f>
        <v>-232.25283493000825</v>
      </c>
      <c r="GG33" s="161">
        <f>+[1]SPNF!ER129</f>
        <v>126.17281829000422</v>
      </c>
      <c r="GH33" s="161">
        <f>+[1]SPNF!ES129</f>
        <v>119.21567209999739</v>
      </c>
    </row>
    <row r="34" spans="2:190" s="76" customFormat="1">
      <c r="B34" s="166">
        <v>25</v>
      </c>
      <c r="C34" s="159" t="s">
        <v>145</v>
      </c>
      <c r="D34" s="160">
        <f t="shared" ref="D34" si="321">+SUM(BG34:BR34)</f>
        <v>0</v>
      </c>
      <c r="E34" s="160">
        <f t="shared" ref="E34" si="322">+SUM(BS34:CD34)</f>
        <v>0</v>
      </c>
      <c r="F34" s="160">
        <f t="shared" ref="F34" si="323">+SUM(CE34:CP34)</f>
        <v>0</v>
      </c>
      <c r="G34" s="160">
        <f t="shared" ref="G34" si="324">+SUM(CQ34:DB34)</f>
        <v>0</v>
      </c>
      <c r="H34" s="160">
        <f t="shared" ref="H34" si="325">+SUM(DC34:DN34)</f>
        <v>0</v>
      </c>
      <c r="I34" s="160">
        <f t="shared" ref="I34" si="326">+SUM(DO34:DZ34)</f>
        <v>0</v>
      </c>
      <c r="J34" s="160">
        <f t="shared" ref="J34" si="327">+SUM(EA34:EL34)</f>
        <v>0</v>
      </c>
      <c r="K34" s="160">
        <f t="shared" ref="K34" si="328">+SUM(EM34:EX34)</f>
        <v>0</v>
      </c>
      <c r="L34" s="160">
        <f t="shared" si="92"/>
        <v>948.55084828999998</v>
      </c>
      <c r="M34" s="160">
        <f t="shared" si="17"/>
        <v>0</v>
      </c>
      <c r="N34" s="160">
        <f t="shared" si="18"/>
        <v>0</v>
      </c>
      <c r="O34" s="160">
        <f t="shared" ref="O34" si="329">+SUM(BG34:BI34)</f>
        <v>0</v>
      </c>
      <c r="P34" s="160">
        <f t="shared" ref="P34" si="330">+SUM(BJ34:BL34)</f>
        <v>0</v>
      </c>
      <c r="Q34" s="160">
        <f t="shared" ref="Q34" si="331">+SUM(BM34:BO34)</f>
        <v>0</v>
      </c>
      <c r="R34" s="160">
        <f t="shared" ref="R34" si="332">+SUM(BP34:BR34)</f>
        <v>0</v>
      </c>
      <c r="S34" s="160">
        <f t="shared" ref="S34" si="333">+SUM(BS34:BU34)</f>
        <v>0</v>
      </c>
      <c r="T34" s="160">
        <f t="shared" ref="T34" si="334">+SUM(BV34:BX34)</f>
        <v>0</v>
      </c>
      <c r="U34" s="160">
        <f t="shared" ref="U34" si="335">+SUM(BY34:CA34)</f>
        <v>0</v>
      </c>
      <c r="V34" s="160">
        <f t="shared" ref="V34" si="336">+SUM(CB34:CD34)</f>
        <v>0</v>
      </c>
      <c r="W34" s="160">
        <f t="shared" ref="W34" si="337">+SUM(CE34:CG34)</f>
        <v>0</v>
      </c>
      <c r="X34" s="160">
        <f t="shared" ref="X34" si="338">+SUM(CH34:CJ34)</f>
        <v>0</v>
      </c>
      <c r="Y34" s="160">
        <f t="shared" ref="Y34" si="339">+SUM(CK34:CM34)</f>
        <v>0</v>
      </c>
      <c r="Z34" s="160">
        <f t="shared" ref="Z34" si="340">+SUM(CN34:CP34)</f>
        <v>0</v>
      </c>
      <c r="AA34" s="160">
        <f t="shared" ref="AA34" si="341">+SUM(CQ34:CS34)</f>
        <v>0</v>
      </c>
      <c r="AB34" s="160">
        <f t="shared" ref="AB34" si="342">+SUM(CT34:CV34)</f>
        <v>0</v>
      </c>
      <c r="AC34" s="160">
        <f t="shared" ref="AC34" si="343">+SUM(CW34:CY34)</f>
        <v>0</v>
      </c>
      <c r="AD34" s="160">
        <f t="shared" ref="AD34" si="344">+SUM(CZ34:DB34)</f>
        <v>0</v>
      </c>
      <c r="AE34" s="160">
        <f t="shared" ref="AE34" si="345">+SUM(DC34:DE34)</f>
        <v>0</v>
      </c>
      <c r="AF34" s="160">
        <f t="shared" ref="AF34" si="346">+SUM(DF34:DH34)</f>
        <v>0</v>
      </c>
      <c r="AG34" s="160">
        <f t="shared" ref="AG34" si="347">+SUM(DI34:DK34)</f>
        <v>0</v>
      </c>
      <c r="AH34" s="160">
        <f t="shared" ref="AH34" si="348">+SUM(DL34:DN34)</f>
        <v>0</v>
      </c>
      <c r="AI34" s="160">
        <f t="shared" ref="AI34" si="349">+SUM(DO34:DQ34)</f>
        <v>0</v>
      </c>
      <c r="AJ34" s="160">
        <f t="shared" ref="AJ34" si="350">+SUM(DR34:DT34)</f>
        <v>0</v>
      </c>
      <c r="AK34" s="160">
        <f t="shared" ref="AK34" si="351">+SUM(DU34:DW34)</f>
        <v>0</v>
      </c>
      <c r="AL34" s="160">
        <f t="shared" ref="AL34" si="352">+SUM(DX34:DZ34)</f>
        <v>0</v>
      </c>
      <c r="AM34" s="160">
        <f t="shared" ref="AM34" si="353">+SUM(EA34:EC34)</f>
        <v>0</v>
      </c>
      <c r="AN34" s="160">
        <f t="shared" ref="AN34" si="354">+SUM(ED34:EF34)</f>
        <v>0</v>
      </c>
      <c r="AO34" s="160">
        <f t="shared" ref="AO34" si="355">+SUM(EG34:EI34)</f>
        <v>0</v>
      </c>
      <c r="AP34" s="160">
        <f t="shared" ref="AP34" si="356">+SUM(EJ34:EL34)</f>
        <v>0</v>
      </c>
      <c r="AQ34" s="160">
        <f t="shared" ref="AQ34" si="357">+SUM(EM34:EO34)</f>
        <v>0</v>
      </c>
      <c r="AR34" s="160">
        <f t="shared" ref="AR34" si="358">+SUM(EP34:ER34)</f>
        <v>0</v>
      </c>
      <c r="AS34" s="160">
        <f t="shared" ref="AS34" si="359">+SUM(ES34:EU34)</f>
        <v>0</v>
      </c>
      <c r="AT34" s="160">
        <f t="shared" ref="AT34" si="360">+SUM(EV34:EX34)</f>
        <v>0</v>
      </c>
      <c r="AU34" s="160">
        <f t="shared" si="317"/>
        <v>0</v>
      </c>
      <c r="AV34" s="160">
        <f t="shared" si="318"/>
        <v>0</v>
      </c>
      <c r="AW34" s="160">
        <f t="shared" si="319"/>
        <v>948.55084828999998</v>
      </c>
      <c r="AX34" s="160">
        <f t="shared" si="320"/>
        <v>0</v>
      </c>
      <c r="AY34" s="160">
        <f t="shared" si="97"/>
        <v>0</v>
      </c>
      <c r="AZ34" s="160">
        <f t="shared" si="98"/>
        <v>0</v>
      </c>
      <c r="BA34" s="160">
        <f t="shared" si="25"/>
        <v>0</v>
      </c>
      <c r="BB34" s="160">
        <f t="shared" si="26"/>
        <v>0</v>
      </c>
      <c r="BC34" s="161">
        <f t="shared" si="27"/>
        <v>0</v>
      </c>
      <c r="BD34" s="160">
        <f t="shared" si="28"/>
        <v>0</v>
      </c>
      <c r="BE34" s="160">
        <f t="shared" si="29"/>
        <v>0</v>
      </c>
      <c r="BF34" s="160">
        <f t="shared" si="30"/>
        <v>0</v>
      </c>
      <c r="BG34" s="161">
        <f>+[1]SPNF!R115</f>
        <v>0</v>
      </c>
      <c r="BH34" s="161">
        <f>+[1]SPNF!S115</f>
        <v>0</v>
      </c>
      <c r="BI34" s="161">
        <f>+[1]SPNF!T115</f>
        <v>0</v>
      </c>
      <c r="BJ34" s="161">
        <f>+[1]SPNF!U115</f>
        <v>0</v>
      </c>
      <c r="BK34" s="161">
        <f>+[1]SPNF!V115</f>
        <v>0</v>
      </c>
      <c r="BL34" s="161">
        <f>+[1]SPNF!W115</f>
        <v>0</v>
      </c>
      <c r="BM34" s="161">
        <f>+[1]SPNF!X115</f>
        <v>0</v>
      </c>
      <c r="BN34" s="161">
        <f>+[1]SPNF!Y115</f>
        <v>0</v>
      </c>
      <c r="BO34" s="161">
        <f>+[1]SPNF!Z115</f>
        <v>0</v>
      </c>
      <c r="BP34" s="161">
        <f>+[1]SPNF!AA115</f>
        <v>0</v>
      </c>
      <c r="BQ34" s="161">
        <f>+[1]SPNF!AB115</f>
        <v>0</v>
      </c>
      <c r="BR34" s="161">
        <f>+[1]SPNF!AC115</f>
        <v>0</v>
      </c>
      <c r="BS34" s="161">
        <f>+[1]SPNF!AD115</f>
        <v>0</v>
      </c>
      <c r="BT34" s="161">
        <f>+[1]SPNF!AE115</f>
        <v>0</v>
      </c>
      <c r="BU34" s="161">
        <f>+[1]SPNF!AF115</f>
        <v>0</v>
      </c>
      <c r="BV34" s="161">
        <f>+[1]SPNF!AG115</f>
        <v>0</v>
      </c>
      <c r="BW34" s="161">
        <f>+[1]SPNF!AH115</f>
        <v>0</v>
      </c>
      <c r="BX34" s="161">
        <f>+[1]SPNF!AI115</f>
        <v>0</v>
      </c>
      <c r="BY34" s="161">
        <f>+[1]SPNF!AJ115</f>
        <v>0</v>
      </c>
      <c r="BZ34" s="161">
        <f>+[1]SPNF!AK115</f>
        <v>0</v>
      </c>
      <c r="CA34" s="161">
        <f>+[1]SPNF!AL115</f>
        <v>0</v>
      </c>
      <c r="CB34" s="161">
        <f>+[1]SPNF!AM115</f>
        <v>0</v>
      </c>
      <c r="CC34" s="161">
        <f>+[1]SPNF!AN115</f>
        <v>0</v>
      </c>
      <c r="CD34" s="161">
        <f>+[1]SPNF!AO115</f>
        <v>0</v>
      </c>
      <c r="CE34" s="161">
        <f>+[1]SPNF!AP115</f>
        <v>0</v>
      </c>
      <c r="CF34" s="161">
        <f>+[1]SPNF!AQ115</f>
        <v>0</v>
      </c>
      <c r="CG34" s="161">
        <f>+[1]SPNF!AR115</f>
        <v>0</v>
      </c>
      <c r="CH34" s="161">
        <f>+[1]SPNF!AS115</f>
        <v>0</v>
      </c>
      <c r="CI34" s="161">
        <f>+[1]SPNF!AT115</f>
        <v>0</v>
      </c>
      <c r="CJ34" s="161">
        <f>+[1]SPNF!AU115</f>
        <v>0</v>
      </c>
      <c r="CK34" s="161">
        <f>+[1]SPNF!AV115</f>
        <v>0</v>
      </c>
      <c r="CL34" s="161">
        <f>+[1]SPNF!AW115</f>
        <v>0</v>
      </c>
      <c r="CM34" s="161">
        <f>+[1]SPNF!AX115</f>
        <v>0</v>
      </c>
      <c r="CN34" s="161">
        <f>+[1]SPNF!AY115</f>
        <v>0</v>
      </c>
      <c r="CO34" s="161">
        <f>+[1]SPNF!AZ115</f>
        <v>0</v>
      </c>
      <c r="CP34" s="161">
        <f>+[1]SPNF!BA115</f>
        <v>0</v>
      </c>
      <c r="CQ34" s="161">
        <f>+[1]SPNF!BB115</f>
        <v>0</v>
      </c>
      <c r="CR34" s="161">
        <f>+[1]SPNF!BC115</f>
        <v>0</v>
      </c>
      <c r="CS34" s="161">
        <f>+[1]SPNF!BD115</f>
        <v>0</v>
      </c>
      <c r="CT34" s="161">
        <f>+[1]SPNF!BE115</f>
        <v>0</v>
      </c>
      <c r="CU34" s="161">
        <f>+[1]SPNF!BF115</f>
        <v>0</v>
      </c>
      <c r="CV34" s="161">
        <f>+[1]SPNF!BG115</f>
        <v>0</v>
      </c>
      <c r="CW34" s="161">
        <f>+[1]SPNF!BH115</f>
        <v>0</v>
      </c>
      <c r="CX34" s="161">
        <f>+[1]SPNF!BI115</f>
        <v>0</v>
      </c>
      <c r="CY34" s="161">
        <f>+[1]SPNF!BJ115</f>
        <v>0</v>
      </c>
      <c r="CZ34" s="161">
        <f>+[1]SPNF!BK115</f>
        <v>0</v>
      </c>
      <c r="DA34" s="161">
        <f>+[1]SPNF!BL115</f>
        <v>0</v>
      </c>
      <c r="DB34" s="161">
        <f>+[1]SPNF!BM115</f>
        <v>0</v>
      </c>
      <c r="DC34" s="161">
        <f>+[1]SPNF!BN115</f>
        <v>0</v>
      </c>
      <c r="DD34" s="161">
        <f>+[1]SPNF!BO115</f>
        <v>0</v>
      </c>
      <c r="DE34" s="161">
        <f>+[1]SPNF!BP115</f>
        <v>0</v>
      </c>
      <c r="DF34" s="161">
        <f>+[1]SPNF!BQ115</f>
        <v>0</v>
      </c>
      <c r="DG34" s="161">
        <f>+[1]SPNF!BR115</f>
        <v>0</v>
      </c>
      <c r="DH34" s="161">
        <f>+[1]SPNF!BS115</f>
        <v>0</v>
      </c>
      <c r="DI34" s="161">
        <f>+[1]SPNF!BT115</f>
        <v>0</v>
      </c>
      <c r="DJ34" s="161">
        <f>+[1]SPNF!BU115</f>
        <v>0</v>
      </c>
      <c r="DK34" s="161">
        <f>+[1]SPNF!BV115</f>
        <v>0</v>
      </c>
      <c r="DL34" s="161">
        <f>+[1]SPNF!BW115</f>
        <v>0</v>
      </c>
      <c r="DM34" s="161">
        <f>+[1]SPNF!BX115</f>
        <v>0</v>
      </c>
      <c r="DN34" s="161">
        <f>+[1]SPNF!BY115</f>
        <v>0</v>
      </c>
      <c r="DO34" s="161">
        <f>+[1]SPNF!BZ115</f>
        <v>0</v>
      </c>
      <c r="DP34" s="161">
        <f>+[1]SPNF!CA115</f>
        <v>0</v>
      </c>
      <c r="DQ34" s="161">
        <f>+[1]SPNF!CB115</f>
        <v>0</v>
      </c>
      <c r="DR34" s="161">
        <f>+[1]SPNF!CC115</f>
        <v>0</v>
      </c>
      <c r="DS34" s="161">
        <f>+[1]SPNF!CD115</f>
        <v>0</v>
      </c>
      <c r="DT34" s="161">
        <f>+[1]SPNF!CE115</f>
        <v>0</v>
      </c>
      <c r="DU34" s="161">
        <f>+[1]SPNF!CF115</f>
        <v>0</v>
      </c>
      <c r="DV34" s="161">
        <f>+[1]SPNF!CG115</f>
        <v>0</v>
      </c>
      <c r="DW34" s="161">
        <f>+[1]SPNF!CH115</f>
        <v>0</v>
      </c>
      <c r="DX34" s="161">
        <f>+[1]SPNF!CI115</f>
        <v>0</v>
      </c>
      <c r="DY34" s="161">
        <f>+[1]SPNF!CJ115</f>
        <v>0</v>
      </c>
      <c r="DZ34" s="161">
        <f>+[1]SPNF!CK115</f>
        <v>0</v>
      </c>
      <c r="EA34" s="161">
        <f>+[1]SPNF!CL115</f>
        <v>0</v>
      </c>
      <c r="EB34" s="161">
        <f>+[1]SPNF!CM115</f>
        <v>0</v>
      </c>
      <c r="EC34" s="161">
        <f>+[1]SPNF!CN115</f>
        <v>0</v>
      </c>
      <c r="ED34" s="161">
        <f>+[1]SPNF!CO115</f>
        <v>0</v>
      </c>
      <c r="EE34" s="161">
        <f>+[1]SPNF!CP115</f>
        <v>0</v>
      </c>
      <c r="EF34" s="161">
        <f>+[1]SPNF!CQ115</f>
        <v>0</v>
      </c>
      <c r="EG34" s="161">
        <f>+[1]SPNF!CR115</f>
        <v>0</v>
      </c>
      <c r="EH34" s="161">
        <f>+[1]SPNF!CS115</f>
        <v>0</v>
      </c>
      <c r="EI34" s="161">
        <f>+[1]SPNF!CT115</f>
        <v>0</v>
      </c>
      <c r="EJ34" s="161">
        <f>+[1]SPNF!CU115</f>
        <v>0</v>
      </c>
      <c r="EK34" s="161">
        <f>+[1]SPNF!CV115</f>
        <v>0</v>
      </c>
      <c r="EL34" s="161">
        <f>+[1]SPNF!CW115</f>
        <v>0</v>
      </c>
      <c r="EM34" s="161">
        <f>+[1]SPNF!CX115</f>
        <v>0</v>
      </c>
      <c r="EN34" s="161">
        <f>+[1]SPNF!CY115</f>
        <v>0</v>
      </c>
      <c r="EO34" s="161">
        <f>+[1]SPNF!CZ115</f>
        <v>0</v>
      </c>
      <c r="EP34" s="161">
        <f>+[1]SPNF!DA115</f>
        <v>0</v>
      </c>
      <c r="EQ34" s="161">
        <f>+[1]SPNF!DB115</f>
        <v>0</v>
      </c>
      <c r="ER34" s="161">
        <f>+[1]SPNF!DC115</f>
        <v>0</v>
      </c>
      <c r="ES34" s="161">
        <f>+[1]SPNF!DD115</f>
        <v>0</v>
      </c>
      <c r="ET34" s="161">
        <f>+[1]SPNF!DE115</f>
        <v>0</v>
      </c>
      <c r="EU34" s="161">
        <f>+[1]SPNF!DF115</f>
        <v>0</v>
      </c>
      <c r="EV34" s="161">
        <f>+[1]SPNF!DG115</f>
        <v>0</v>
      </c>
      <c r="EW34" s="161">
        <f>+[1]SPNF!DH115</f>
        <v>0</v>
      </c>
      <c r="EX34" s="161">
        <f>+[1]SPNF!DI115</f>
        <v>0</v>
      </c>
      <c r="EY34" s="161">
        <f>+[1]SPNF!DJ115</f>
        <v>0</v>
      </c>
      <c r="EZ34" s="161">
        <f>+[1]SPNF!DK115</f>
        <v>0</v>
      </c>
      <c r="FA34" s="161">
        <f>+[1]SPNF!DL115</f>
        <v>0</v>
      </c>
      <c r="FB34" s="161">
        <f>+[1]SPNF!DM115</f>
        <v>0</v>
      </c>
      <c r="FC34" s="161">
        <f>+[1]SPNF!DN115</f>
        <v>0</v>
      </c>
      <c r="FD34" s="161">
        <f>+[1]SPNF!DO115</f>
        <v>0</v>
      </c>
      <c r="FE34" s="161">
        <f>+[1]SPNF!DP115</f>
        <v>0</v>
      </c>
      <c r="FF34" s="161">
        <f>+[1]SPNF!DQ115</f>
        <v>948.55084828999998</v>
      </c>
      <c r="FG34" s="161">
        <f>+[1]SPNF!DR115</f>
        <v>0</v>
      </c>
      <c r="FH34" s="161">
        <f>+[1]SPNF!DS115</f>
        <v>0</v>
      </c>
      <c r="FI34" s="161">
        <f>+[1]SPNF!DT115</f>
        <v>0</v>
      </c>
      <c r="FJ34" s="161">
        <f>+[1]SPNF!DU115</f>
        <v>0</v>
      </c>
      <c r="FK34" s="161">
        <f>+[1]SPNF!DV115</f>
        <v>0</v>
      </c>
      <c r="FL34" s="161">
        <f>+[1]SPNF!DW115</f>
        <v>0</v>
      </c>
      <c r="FM34" s="161">
        <f>+[1]SPNF!DX115</f>
        <v>0</v>
      </c>
      <c r="FN34" s="161">
        <f>+[1]SPNF!DY115</f>
        <v>0</v>
      </c>
      <c r="FO34" s="161">
        <f>+[1]SPNF!DZ115</f>
        <v>0</v>
      </c>
      <c r="FP34" s="161">
        <f>+[1]SPNF!EA115</f>
        <v>0</v>
      </c>
      <c r="FQ34" s="161">
        <f>+[1]SPNF!EB115</f>
        <v>0</v>
      </c>
      <c r="FR34" s="161">
        <f>+[1]SPNF!EC115</f>
        <v>0</v>
      </c>
      <c r="FS34" s="161">
        <f>+[1]SPNF!ED115</f>
        <v>0</v>
      </c>
      <c r="FT34" s="161">
        <f>+[1]SPNF!EE115</f>
        <v>0</v>
      </c>
      <c r="FU34" s="161">
        <f>+[1]SPNF!EF115</f>
        <v>0</v>
      </c>
      <c r="FV34" s="161">
        <f>+[1]SPNF!EG115</f>
        <v>0</v>
      </c>
      <c r="FW34" s="161">
        <f>+[1]SPNF!EH115</f>
        <v>0</v>
      </c>
      <c r="FX34" s="161">
        <f>+[1]SPNF!EI115</f>
        <v>0</v>
      </c>
      <c r="FY34" s="161">
        <f>+[1]SPNF!EJ115</f>
        <v>0</v>
      </c>
      <c r="FZ34" s="161">
        <f>+[1]SPNF!EK115</f>
        <v>0</v>
      </c>
      <c r="GA34" s="161">
        <f>+[1]SPNF!EL115</f>
        <v>0</v>
      </c>
      <c r="GB34" s="161">
        <f>+[1]SPNF!EM115</f>
        <v>0</v>
      </c>
      <c r="GC34" s="161">
        <f>+[1]SPNF!EN115</f>
        <v>0</v>
      </c>
      <c r="GD34" s="161">
        <f>+[1]SPNF!EO115</f>
        <v>0</v>
      </c>
      <c r="GE34" s="161">
        <f>+[1]SPNF!EP115</f>
        <v>0</v>
      </c>
      <c r="GF34" s="161">
        <f>+[1]SPNF!EQ115</f>
        <v>0</v>
      </c>
      <c r="GG34" s="161">
        <f>+[1]SPNF!ER115</f>
        <v>0</v>
      </c>
      <c r="GH34" s="161">
        <f>+[1]SPNF!ES115</f>
        <v>0</v>
      </c>
    </row>
    <row r="35" spans="2:190">
      <c r="B35" s="162"/>
      <c r="C35" s="173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>
        <f t="shared" si="28"/>
        <v>0</v>
      </c>
      <c r="BE35" s="165">
        <f t="shared" si="29"/>
        <v>0</v>
      </c>
      <c r="BF35" s="165">
        <f t="shared" si="30"/>
        <v>0</v>
      </c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</row>
    <row r="36" spans="2:190" s="62" customFormat="1">
      <c r="B36" s="174">
        <v>3</v>
      </c>
      <c r="C36" s="175" t="s">
        <v>165</v>
      </c>
      <c r="D36" s="176">
        <f t="shared" ref="D36:AG36" si="361">+D8-D18</f>
        <v>-7216.955016775747</v>
      </c>
      <c r="E36" s="176">
        <f t="shared" si="361"/>
        <v>-7706.7729343188648</v>
      </c>
      <c r="F36" s="176">
        <f t="shared" si="361"/>
        <v>-5520.0326522887399</v>
      </c>
      <c r="G36" s="176">
        <f t="shared" si="361"/>
        <v>-9403.1317275849378</v>
      </c>
      <c r="H36" s="176">
        <f t="shared" si="361"/>
        <v>-5205.5855107129291</v>
      </c>
      <c r="I36" s="176">
        <f t="shared" si="361"/>
        <v>-2343.4662757596066</v>
      </c>
      <c r="J36" s="176">
        <f t="shared" si="361"/>
        <v>-3659.1840701076785</v>
      </c>
      <c r="K36" s="176">
        <f t="shared" si="361"/>
        <v>-6520.8172730123688</v>
      </c>
      <c r="L36" s="176">
        <f>+L8-L18</f>
        <v>-1913.4713403402056</v>
      </c>
      <c r="M36" s="176">
        <f>+M8-M18</f>
        <v>-59.655536473076154</v>
      </c>
      <c r="N36" s="176">
        <f>+N8-N18</f>
        <v>-4997.2724279086324</v>
      </c>
      <c r="O36" s="176">
        <f t="shared" si="361"/>
        <v>-454.31933812241732</v>
      </c>
      <c r="P36" s="176">
        <f t="shared" si="361"/>
        <v>-301.7819843395439</v>
      </c>
      <c r="Q36" s="176">
        <f t="shared" si="361"/>
        <v>-1095.5197851831765</v>
      </c>
      <c r="R36" s="176">
        <f t="shared" si="361"/>
        <v>-5365.3339091306098</v>
      </c>
      <c r="S36" s="176">
        <f t="shared" si="361"/>
        <v>-764.24980810948136</v>
      </c>
      <c r="T36" s="176">
        <f t="shared" si="361"/>
        <v>-723.82114997941517</v>
      </c>
      <c r="U36" s="176">
        <f t="shared" si="361"/>
        <v>-1322.6679711130489</v>
      </c>
      <c r="V36" s="176">
        <f t="shared" si="361"/>
        <v>-4896.0340051169187</v>
      </c>
      <c r="W36" s="176">
        <f t="shared" si="361"/>
        <v>-1686.2228899541549</v>
      </c>
      <c r="X36" s="176">
        <f t="shared" si="361"/>
        <v>-561.25256682006261</v>
      </c>
      <c r="Y36" s="176">
        <f t="shared" si="361"/>
        <v>-1542.9226508780735</v>
      </c>
      <c r="Z36" s="176">
        <f t="shared" si="361"/>
        <v>-1729.6345446364489</v>
      </c>
      <c r="AA36" s="176">
        <f t="shared" si="361"/>
        <v>-2586.8955940957076</v>
      </c>
      <c r="AB36" s="176">
        <f t="shared" si="361"/>
        <v>-1094.8397784149565</v>
      </c>
      <c r="AC36" s="176">
        <f t="shared" si="361"/>
        <v>-1905.3494255788296</v>
      </c>
      <c r="AD36" s="176">
        <f t="shared" si="361"/>
        <v>-3816.0469294954446</v>
      </c>
      <c r="AE36" s="176">
        <f t="shared" si="361"/>
        <v>375.34969203375658</v>
      </c>
      <c r="AF36" s="176">
        <f t="shared" si="361"/>
        <v>-304.75098145685428</v>
      </c>
      <c r="AG36" s="176">
        <f t="shared" si="361"/>
        <v>-1635.0286454516281</v>
      </c>
      <c r="AH36" s="176">
        <f t="shared" ref="AH36:BM36" si="362">+AH8-AH18</f>
        <v>-3641.1555758382033</v>
      </c>
      <c r="AI36" s="176">
        <f t="shared" si="362"/>
        <v>622.05043818119907</v>
      </c>
      <c r="AJ36" s="176">
        <f t="shared" si="362"/>
        <v>-23.562002948935628</v>
      </c>
      <c r="AK36" s="176">
        <f t="shared" si="362"/>
        <v>-1056.732813352864</v>
      </c>
      <c r="AL36" s="176">
        <f t="shared" si="362"/>
        <v>-1885.2218976390059</v>
      </c>
      <c r="AM36" s="176">
        <f t="shared" si="362"/>
        <v>69.367010611510977</v>
      </c>
      <c r="AN36" s="176">
        <f t="shared" si="362"/>
        <v>267.87340099774821</v>
      </c>
      <c r="AO36" s="176">
        <f t="shared" si="362"/>
        <v>-840.9412505580035</v>
      </c>
      <c r="AP36" s="176">
        <f t="shared" si="362"/>
        <v>-3155.4832311589334</v>
      </c>
      <c r="AQ36" s="176">
        <f t="shared" si="362"/>
        <v>16.29882571609869</v>
      </c>
      <c r="AR36" s="176">
        <f t="shared" si="362"/>
        <v>-2206.334674385052</v>
      </c>
      <c r="AS36" s="176">
        <f t="shared" si="362"/>
        <v>-1249.9566302317014</v>
      </c>
      <c r="AT36" s="176">
        <f t="shared" si="362"/>
        <v>-3080.8247941117138</v>
      </c>
      <c r="AU36" s="176">
        <f>+AU8-AU18</f>
        <v>71.558632302922092</v>
      </c>
      <c r="AV36" s="176">
        <f t="shared" ref="AV36:AZ36" si="363">+AV8-AV18</f>
        <v>-64.991006788097877</v>
      </c>
      <c r="AW36" s="176">
        <f t="shared" si="363"/>
        <v>324.28047699978333</v>
      </c>
      <c r="AX36" s="176">
        <f t="shared" si="363"/>
        <v>-2244.3194428548136</v>
      </c>
      <c r="AY36" s="176">
        <f t="shared" si="363"/>
        <v>1059.180954936952</v>
      </c>
      <c r="AZ36" s="176">
        <f t="shared" si="363"/>
        <v>1069.1283540676561</v>
      </c>
      <c r="BA36" s="176">
        <f t="shared" ref="BA36:BB36" si="364">+BA8-BA18</f>
        <v>-46.871068322402266</v>
      </c>
      <c r="BB36" s="176">
        <f t="shared" si="364"/>
        <v>-2141.0937771552826</v>
      </c>
      <c r="BC36" s="176">
        <f t="shared" ref="BC36" si="365">+BC8-BC18</f>
        <v>-103.78614635268195</v>
      </c>
      <c r="BD36" s="176">
        <f t="shared" si="28"/>
        <v>-403.78227947925359</v>
      </c>
      <c r="BE36" s="176">
        <f t="shared" si="29"/>
        <v>-1240.4240312725276</v>
      </c>
      <c r="BF36" s="176">
        <f t="shared" si="30"/>
        <v>-3249.2799708041703</v>
      </c>
      <c r="BG36" s="176">
        <f t="shared" si="362"/>
        <v>220.62717951012996</v>
      </c>
      <c r="BH36" s="176">
        <f t="shared" si="362"/>
        <v>-304.5603848189312</v>
      </c>
      <c r="BI36" s="176">
        <f t="shared" si="362"/>
        <v>-370.38613281361609</v>
      </c>
      <c r="BJ36" s="176">
        <f t="shared" si="362"/>
        <v>719.22322424483332</v>
      </c>
      <c r="BK36" s="176">
        <f t="shared" si="362"/>
        <v>3.8559265200821073</v>
      </c>
      <c r="BL36" s="176">
        <f t="shared" si="362"/>
        <v>-1024.8611351044597</v>
      </c>
      <c r="BM36" s="176">
        <f t="shared" si="362"/>
        <v>-5.5203372279187306</v>
      </c>
      <c r="BN36" s="176">
        <f t="shared" ref="BN36:CS36" si="366">+BN8-BN18</f>
        <v>-364.43442092337932</v>
      </c>
      <c r="BO36" s="176">
        <f t="shared" si="366"/>
        <v>-725.56502703187869</v>
      </c>
      <c r="BP36" s="176">
        <f t="shared" si="366"/>
        <v>-285.27282975045773</v>
      </c>
      <c r="BQ36" s="176">
        <f t="shared" si="366"/>
        <v>-974.49504504028971</v>
      </c>
      <c r="BR36" s="176">
        <f t="shared" si="366"/>
        <v>-4105.5660343398622</v>
      </c>
      <c r="BS36" s="176">
        <f t="shared" si="366"/>
        <v>696.90548939301289</v>
      </c>
      <c r="BT36" s="176">
        <f t="shared" si="366"/>
        <v>-717.83013019023906</v>
      </c>
      <c r="BU36" s="176">
        <f t="shared" si="366"/>
        <v>-743.3251673122553</v>
      </c>
      <c r="BV36" s="176">
        <f t="shared" si="366"/>
        <v>-131.6379084017384</v>
      </c>
      <c r="BW36" s="176">
        <f t="shared" si="366"/>
        <v>23.396217884223574</v>
      </c>
      <c r="BX36" s="176">
        <f t="shared" si="366"/>
        <v>-615.57945946190102</v>
      </c>
      <c r="BY36" s="176">
        <f t="shared" si="366"/>
        <v>-290.34662675068648</v>
      </c>
      <c r="BZ36" s="176">
        <f t="shared" si="366"/>
        <v>-657.63846151513815</v>
      </c>
      <c r="CA36" s="176">
        <f t="shared" si="366"/>
        <v>-374.68288284722439</v>
      </c>
      <c r="CB36" s="176">
        <f t="shared" si="366"/>
        <v>-562.43776010002443</v>
      </c>
      <c r="CC36" s="176">
        <f t="shared" si="366"/>
        <v>-794.84794936049389</v>
      </c>
      <c r="CD36" s="176">
        <f t="shared" si="366"/>
        <v>-3538.7482956564004</v>
      </c>
      <c r="CE36" s="176">
        <f t="shared" si="366"/>
        <v>85.064694889340331</v>
      </c>
      <c r="CF36" s="176">
        <f t="shared" si="366"/>
        <v>-906.1347536878983</v>
      </c>
      <c r="CG36" s="176">
        <f t="shared" si="366"/>
        <v>-865.1528311555968</v>
      </c>
      <c r="CH36" s="176">
        <f t="shared" si="366"/>
        <v>287.45175186641507</v>
      </c>
      <c r="CI36" s="176">
        <f t="shared" si="366"/>
        <v>-692.33602069944072</v>
      </c>
      <c r="CJ36" s="176">
        <f t="shared" si="366"/>
        <v>-156.36829798703684</v>
      </c>
      <c r="CK36" s="176">
        <f t="shared" si="366"/>
        <v>-112.62780323089893</v>
      </c>
      <c r="CL36" s="176">
        <f t="shared" si="366"/>
        <v>-616.65089105031393</v>
      </c>
      <c r="CM36" s="176">
        <f t="shared" si="366"/>
        <v>-813.64395659686045</v>
      </c>
      <c r="CN36" s="176">
        <f t="shared" si="366"/>
        <v>-432.13251652561019</v>
      </c>
      <c r="CO36" s="176">
        <f t="shared" si="366"/>
        <v>-54.724825032968084</v>
      </c>
      <c r="CP36" s="176">
        <f t="shared" si="366"/>
        <v>-1242.7772030778706</v>
      </c>
      <c r="CQ36" s="176">
        <f t="shared" si="366"/>
        <v>-742.3022477979747</v>
      </c>
      <c r="CR36" s="176">
        <f t="shared" si="366"/>
        <v>-1371.8115896214367</v>
      </c>
      <c r="CS36" s="176">
        <f t="shared" si="366"/>
        <v>-472.7817566762962</v>
      </c>
      <c r="CT36" s="176">
        <f t="shared" ref="CT36:DY36" si="367">+CT8-CT18</f>
        <v>-4.6486155038436436</v>
      </c>
      <c r="CU36" s="176">
        <f t="shared" si="367"/>
        <v>-709.82784781161092</v>
      </c>
      <c r="CV36" s="176">
        <f t="shared" si="367"/>
        <v>-380.36331509950219</v>
      </c>
      <c r="CW36" s="176">
        <f t="shared" si="367"/>
        <v>-121.1445246783386</v>
      </c>
      <c r="CX36" s="176">
        <f t="shared" si="367"/>
        <v>-410.11124215708844</v>
      </c>
      <c r="CY36" s="176">
        <f t="shared" si="367"/>
        <v>-1374.0936587434026</v>
      </c>
      <c r="CZ36" s="176">
        <f t="shared" si="367"/>
        <v>-901.86992418765669</v>
      </c>
      <c r="DA36" s="176">
        <f t="shared" si="367"/>
        <v>-775.10558440581224</v>
      </c>
      <c r="DB36" s="176">
        <f t="shared" si="367"/>
        <v>-2139.0714209019757</v>
      </c>
      <c r="DC36" s="176">
        <f t="shared" si="367"/>
        <v>1432.7092338032835</v>
      </c>
      <c r="DD36" s="176">
        <f t="shared" si="367"/>
        <v>-686.12244926494748</v>
      </c>
      <c r="DE36" s="176">
        <f t="shared" si="367"/>
        <v>-371.23709250458</v>
      </c>
      <c r="DF36" s="176">
        <f t="shared" si="367"/>
        <v>268.56455851477699</v>
      </c>
      <c r="DG36" s="176">
        <f t="shared" si="367"/>
        <v>-1148.5065638525807</v>
      </c>
      <c r="DH36" s="176">
        <f t="shared" si="367"/>
        <v>575.19102388094939</v>
      </c>
      <c r="DI36" s="176">
        <f t="shared" si="367"/>
        <v>-695.60692636346175</v>
      </c>
      <c r="DJ36" s="176">
        <f t="shared" si="367"/>
        <v>-724.60274746257824</v>
      </c>
      <c r="DK36" s="176">
        <f t="shared" si="367"/>
        <v>-214.81897162558823</v>
      </c>
      <c r="DL36" s="176">
        <f t="shared" si="367"/>
        <v>50.649203904238675</v>
      </c>
      <c r="DM36" s="176">
        <f t="shared" si="367"/>
        <v>-487.49137873318</v>
      </c>
      <c r="DN36" s="176">
        <f t="shared" si="367"/>
        <v>-3204.3134010092622</v>
      </c>
      <c r="DO36" s="176">
        <f t="shared" si="367"/>
        <v>841.69574967611788</v>
      </c>
      <c r="DP36" s="176">
        <f t="shared" si="367"/>
        <v>185.08736901144243</v>
      </c>
      <c r="DQ36" s="176">
        <f t="shared" si="367"/>
        <v>-404.73268050636136</v>
      </c>
      <c r="DR36" s="176">
        <f t="shared" si="367"/>
        <v>208.04408288359389</v>
      </c>
      <c r="DS36" s="176">
        <f t="shared" si="367"/>
        <v>88.459609254466571</v>
      </c>
      <c r="DT36" s="176">
        <f t="shared" si="367"/>
        <v>-320.06569508699613</v>
      </c>
      <c r="DU36" s="176">
        <f t="shared" si="367"/>
        <v>-291.69991003020459</v>
      </c>
      <c r="DV36" s="176">
        <f t="shared" si="367"/>
        <v>-171.7757542414007</v>
      </c>
      <c r="DW36" s="176">
        <f t="shared" si="367"/>
        <v>-593.25714908125872</v>
      </c>
      <c r="DX36" s="176">
        <f t="shared" si="367"/>
        <v>1.3823329713987391</v>
      </c>
      <c r="DY36" s="176">
        <f t="shared" si="367"/>
        <v>-469.43889651640325</v>
      </c>
      <c r="DZ36" s="176">
        <f t="shared" ref="DZ36:EW36" si="368">+DZ8-DZ18</f>
        <v>-1417.1653340940011</v>
      </c>
      <c r="EA36" s="176">
        <f t="shared" si="368"/>
        <v>486.66570163100255</v>
      </c>
      <c r="EB36" s="176">
        <f t="shared" si="368"/>
        <v>-336.77456638140359</v>
      </c>
      <c r="EC36" s="176">
        <f t="shared" si="368"/>
        <v>-80.524124638088779</v>
      </c>
      <c r="ED36" s="176">
        <f t="shared" si="368"/>
        <v>277.53272111209469</v>
      </c>
      <c r="EE36" s="176">
        <f t="shared" si="368"/>
        <v>458.68351043979743</v>
      </c>
      <c r="EF36" s="176">
        <f t="shared" si="368"/>
        <v>-468.34283055414409</v>
      </c>
      <c r="EG36" s="176">
        <f t="shared" si="368"/>
        <v>-457.37796235620095</v>
      </c>
      <c r="EH36" s="176">
        <f t="shared" si="368"/>
        <v>-46.18069919780217</v>
      </c>
      <c r="EI36" s="176">
        <f t="shared" si="368"/>
        <v>-337.38258900400069</v>
      </c>
      <c r="EJ36" s="176">
        <f t="shared" si="368"/>
        <v>-344.85417267806292</v>
      </c>
      <c r="EK36" s="176">
        <f t="shared" si="368"/>
        <v>-684.32668120434801</v>
      </c>
      <c r="EL36" s="176">
        <f t="shared" si="368"/>
        <v>-2126.3023772765227</v>
      </c>
      <c r="EM36" s="176">
        <f t="shared" si="368"/>
        <v>556.99654104114416</v>
      </c>
      <c r="EN36" s="176">
        <f t="shared" si="368"/>
        <v>-256.2326311185729</v>
      </c>
      <c r="EO36" s="176">
        <f t="shared" si="368"/>
        <v>-284.46508420647262</v>
      </c>
      <c r="EP36" s="176">
        <f t="shared" si="368"/>
        <v>-166.00804170395122</v>
      </c>
      <c r="EQ36" s="176">
        <f t="shared" si="368"/>
        <v>-1012.8234787700658</v>
      </c>
      <c r="ER36" s="176">
        <f t="shared" si="368"/>
        <v>-1027.503153911035</v>
      </c>
      <c r="ES36" s="176">
        <f t="shared" si="368"/>
        <v>-684.52694625302638</v>
      </c>
      <c r="ET36" s="176">
        <f t="shared" si="368"/>
        <v>-848.48647708072144</v>
      </c>
      <c r="EU36" s="176">
        <f t="shared" si="368"/>
        <v>283.05679310204653</v>
      </c>
      <c r="EV36" s="176">
        <f t="shared" si="368"/>
        <v>-636.83864308721127</v>
      </c>
      <c r="EW36" s="176">
        <f t="shared" si="368"/>
        <v>-738.75161820983089</v>
      </c>
      <c r="EX36" s="176">
        <f t="shared" ref="EX36:FN36" si="369">+EX8-EX18</f>
        <v>-1705.2345328146716</v>
      </c>
      <c r="EY36" s="176">
        <f t="shared" si="369"/>
        <v>321.16912614686129</v>
      </c>
      <c r="EZ36" s="176">
        <f t="shared" si="369"/>
        <v>-92.063532147377032</v>
      </c>
      <c r="FA36" s="176">
        <f t="shared" si="369"/>
        <v>-157.54696169656222</v>
      </c>
      <c r="FB36" s="176">
        <f t="shared" si="369"/>
        <v>294.17739358409688</v>
      </c>
      <c r="FC36" s="176">
        <f t="shared" si="369"/>
        <v>-498.3879889214731</v>
      </c>
      <c r="FD36" s="176">
        <f t="shared" si="369"/>
        <v>139.21958854927828</v>
      </c>
      <c r="FE36" s="176">
        <f t="shared" si="369"/>
        <v>-355.51080499819591</v>
      </c>
      <c r="FF36" s="176">
        <f t="shared" si="369"/>
        <v>-518.54658321166335</v>
      </c>
      <c r="FG36" s="176">
        <f t="shared" si="369"/>
        <v>1198.3378652096426</v>
      </c>
      <c r="FH36" s="176">
        <f t="shared" si="369"/>
        <v>138.14972134599952</v>
      </c>
      <c r="FI36" s="176">
        <f t="shared" si="369"/>
        <v>-58.572671933567676</v>
      </c>
      <c r="FJ36" s="176">
        <f t="shared" si="369"/>
        <v>-2323.8964922672458</v>
      </c>
      <c r="FK36" s="176">
        <f t="shared" si="369"/>
        <v>885.34749795920095</v>
      </c>
      <c r="FL36" s="176">
        <f t="shared" si="369"/>
        <v>-98.577728236758958</v>
      </c>
      <c r="FM36" s="176">
        <f t="shared" si="369"/>
        <v>272.4111852145104</v>
      </c>
      <c r="FN36" s="176">
        <f t="shared" si="369"/>
        <v>625.19299852769177</v>
      </c>
      <c r="FO36" s="176">
        <f t="shared" ref="FO36" si="370">+FO8-FO18</f>
        <v>462.69362604531324</v>
      </c>
      <c r="FP36" s="176">
        <f t="shared" ref="FP36:FQ36" si="371">+FP8-FP18</f>
        <v>-18.758270505348719</v>
      </c>
      <c r="FQ36" s="176">
        <f t="shared" si="371"/>
        <v>-252.6259183251228</v>
      </c>
      <c r="FR36" s="176">
        <f t="shared" ref="FR36" si="372">+FR8-FR18</f>
        <v>-64.154531871253994</v>
      </c>
      <c r="FS36" s="176">
        <f t="shared" ref="FS36" si="373">+FS8-FS18</f>
        <v>269.9093818739745</v>
      </c>
      <c r="FT36" s="176">
        <f t="shared" ref="FT36" si="374">+FT8-FT18</f>
        <v>-50.070799914516158</v>
      </c>
      <c r="FU36" s="176">
        <f t="shared" ref="FU36:FW36" si="375">+FU8-FU18</f>
        <v>-335.62710516756295</v>
      </c>
      <c r="FV36" s="176">
        <f t="shared" si="375"/>
        <v>-1755.3958720732032</v>
      </c>
      <c r="FW36" s="176">
        <f t="shared" si="375"/>
        <v>678.14309307186898</v>
      </c>
      <c r="FX36" s="176">
        <f t="shared" ref="FX36" si="376">+FX8-FX18</f>
        <v>-287.08122076687187</v>
      </c>
      <c r="FY36" s="176">
        <f t="shared" ref="FY36" si="377">+FY8-FY18</f>
        <v>-494.84801865767906</v>
      </c>
      <c r="FZ36" s="176">
        <f t="shared" ref="FZ36" si="378">+FZ8-FZ18</f>
        <v>651.00414454484064</v>
      </c>
      <c r="GA36" s="176">
        <f t="shared" ref="GA36" si="379">+GA8-GA18</f>
        <v>-495.56739364673638</v>
      </c>
      <c r="GB36" s="176">
        <f t="shared" ref="GB36" si="380">+GB8-GB18</f>
        <v>-559.21903037735785</v>
      </c>
      <c r="GC36" s="176">
        <f t="shared" ref="GC36" si="381">+GC8-GC18</f>
        <v>-209.03603799449581</v>
      </c>
      <c r="GD36" s="176">
        <f t="shared" ref="GD36" si="382">+GD8-GD18</f>
        <v>-656.3575071090728</v>
      </c>
      <c r="GE36" s="176">
        <f t="shared" ref="GE36:GF36" si="383">+GE8-GE18</f>
        <v>-375.03048616895899</v>
      </c>
      <c r="GF36" s="176">
        <f t="shared" si="383"/>
        <v>-408.22899293257387</v>
      </c>
      <c r="GG36" s="176">
        <f t="shared" ref="GG36:GH36" si="384">+GG8-GG18</f>
        <v>-418.48457168456082</v>
      </c>
      <c r="GH36" s="176">
        <f t="shared" si="384"/>
        <v>-2422.5664061870357</v>
      </c>
    </row>
    <row r="37" spans="2:190" s="63" customFormat="1">
      <c r="B37" s="177">
        <v>3</v>
      </c>
      <c r="C37" s="178" t="s">
        <v>166</v>
      </c>
      <c r="D37" s="179">
        <f>+[2]SPNF!C55</f>
        <v>-7907.9984257381948</v>
      </c>
      <c r="E37" s="179">
        <f>+[2]SPNF!D55</f>
        <v>-8375.0243401517291</v>
      </c>
      <c r="F37" s="179">
        <f>+[2]SPNF!E55</f>
        <v>-6728.6851820942029</v>
      </c>
      <c r="G37" s="179">
        <f>+[2]SPNF!F55</f>
        <v>-10109.266962811816</v>
      </c>
      <c r="H37" s="179">
        <f>+[2]SPNF!G55</f>
        <v>-6094.4265066187072</v>
      </c>
      <c r="I37" s="179">
        <f>+[2]SPNF!H55</f>
        <v>-3062.1302656525368</v>
      </c>
      <c r="J37" s="179">
        <f>+[2]SPNF!I55</f>
        <v>-3784.8877130818291</v>
      </c>
      <c r="K37" s="179">
        <f>+[2]SPNF!J55</f>
        <v>-7092.2578919201005</v>
      </c>
      <c r="L37" s="179">
        <f>+[2]SPNF!K55</f>
        <v>-1782.3133239063027</v>
      </c>
      <c r="M37" s="179">
        <f>+[2]SPNF!L55</f>
        <v>-22.646752205233497</v>
      </c>
      <c r="N37" s="179">
        <f>+[2]SPNF!M55</f>
        <v>-4276.8883469211705</v>
      </c>
      <c r="O37" s="179">
        <f>+[2]SPNF!N55</f>
        <v>-526.46574340406733</v>
      </c>
      <c r="P37" s="179">
        <f>+[2]SPNF!O55</f>
        <v>-658.84507518025384</v>
      </c>
      <c r="Q37" s="179">
        <f>+[2]SPNF!P55</f>
        <v>-1655.5847942495548</v>
      </c>
      <c r="R37" s="179">
        <f>+[2]SPNF!Q55</f>
        <v>-5067.1028129043189</v>
      </c>
      <c r="S37" s="179">
        <f>+[2]SPNF!R55</f>
        <v>-461.90573205072542</v>
      </c>
      <c r="T37" s="179">
        <f>+[2]SPNF!S55</f>
        <v>-633.44005008654131</v>
      </c>
      <c r="U37" s="179">
        <f>+[2]SPNF!T55</f>
        <v>-2201.1770160036194</v>
      </c>
      <c r="V37" s="179">
        <f>+[2]SPNF!U55</f>
        <v>-5078.5015420108466</v>
      </c>
      <c r="W37" s="179">
        <f>+[2]SPNF!V55</f>
        <v>-307.87893568958316</v>
      </c>
      <c r="X37" s="179">
        <f>+[2]SPNF!W55</f>
        <v>-621.71339814410203</v>
      </c>
      <c r="Y37" s="179">
        <f>+[2]SPNF!X55</f>
        <v>-937.12502330533243</v>
      </c>
      <c r="Z37" s="179">
        <f>+[2]SPNF!Y55</f>
        <v>-4861.9678249551871</v>
      </c>
      <c r="AA37" s="179">
        <f>+[2]SPNF!Z55</f>
        <v>-1741.7374546965584</v>
      </c>
      <c r="AB37" s="179">
        <f>+[2]SPNF!AA55</f>
        <v>-1415.952479726895</v>
      </c>
      <c r="AC37" s="179">
        <f>+[2]SPNF!AB55</f>
        <v>-2000.9132803389512</v>
      </c>
      <c r="AD37" s="179">
        <f>+[2]SPNF!AC55</f>
        <v>-4950.6637480494155</v>
      </c>
      <c r="AE37" s="179">
        <f>+[2]SPNF!AD55</f>
        <v>-806.11512484923514</v>
      </c>
      <c r="AF37" s="179">
        <f>+[2]SPNF!AE55</f>
        <v>-730.47448567835818</v>
      </c>
      <c r="AG37" s="179">
        <f>+[2]SPNF!AF55</f>
        <v>-601.08263378298761</v>
      </c>
      <c r="AH37" s="179">
        <f>+[2]SPNF!AG55</f>
        <v>-3956.7542623081226</v>
      </c>
      <c r="AI37" s="179">
        <f>+[2]SPNF!AH55</f>
        <v>75.641438696840851</v>
      </c>
      <c r="AJ37" s="179">
        <f>+[2]SPNF!AI55</f>
        <v>74.288600200146902</v>
      </c>
      <c r="AK37" s="179">
        <f>+[2]SPNF!AJ55</f>
        <v>-675.53161146102684</v>
      </c>
      <c r="AL37" s="179">
        <f>+[2]SPNF!AK55</f>
        <v>-2536.528693088505</v>
      </c>
      <c r="AM37" s="179">
        <f>+[2]SPNF!AL55</f>
        <v>-60.349019911021969</v>
      </c>
      <c r="AN37" s="179">
        <f>+[2]SPNF!AM55</f>
        <v>40.044160514182295</v>
      </c>
      <c r="AO37" s="179">
        <f>+[2]SPNF!AN55</f>
        <v>-692.44237337220147</v>
      </c>
      <c r="AP37" s="179">
        <f>+[2]SPNF!AO55</f>
        <v>-3072.1404803127971</v>
      </c>
      <c r="AQ37" s="179">
        <f>+[2]SPNF!AP55</f>
        <v>313.70247825713705</v>
      </c>
      <c r="AR37" s="179">
        <f>+[2]SPNF!AQ55</f>
        <v>-2342.7049504164706</v>
      </c>
      <c r="AS37" s="179">
        <f>+[2]SPNF!AR55</f>
        <v>-1372.324076535815</v>
      </c>
      <c r="AT37" s="179">
        <f>+[2]SPNF!AS55</f>
        <v>-3690.9313432249573</v>
      </c>
      <c r="AU37" s="179">
        <f>+[2]SPNF!AT55</f>
        <v>110.73915965854212</v>
      </c>
      <c r="AV37" s="179">
        <f>+[2]SPNF!AU55</f>
        <v>49.193478244944345</v>
      </c>
      <c r="AW37" s="179">
        <f>+[2]SPNF!AV55</f>
        <v>162.67180128114705</v>
      </c>
      <c r="AX37" s="179">
        <f>+[2]SPNF!AW55</f>
        <v>-2104.9177630909398</v>
      </c>
      <c r="AY37" s="179">
        <f>+[2]SPNF!AX55</f>
        <v>857.55422599613121</v>
      </c>
      <c r="AZ37" s="179">
        <f>+[2]SPNF!AY55</f>
        <v>966.59221743891612</v>
      </c>
      <c r="BA37" s="179">
        <f>+[2]SPNF!AZ55</f>
        <v>622.59663702639227</v>
      </c>
      <c r="BB37" s="179">
        <f>+[2]SPNF!BA55</f>
        <v>-2469.3898326666731</v>
      </c>
      <c r="BC37" s="179">
        <f>+[2]SPNF!BB55</f>
        <v>153.38026253999487</v>
      </c>
      <c r="BD37" s="179">
        <f>+[2]SPNF!BC55</f>
        <v>202.56421634893923</v>
      </c>
      <c r="BE37" s="179">
        <f>+[2]SPNF!BD55</f>
        <v>-1483.1095428490771</v>
      </c>
      <c r="BF37" s="179">
        <f t="shared" si="30"/>
        <v>-3149.723282961028</v>
      </c>
      <c r="BG37" s="179">
        <f>+[2]SPNF!BF55</f>
        <v>865.22228219988119</v>
      </c>
      <c r="BH37" s="179">
        <f>+[2]SPNF!BG55</f>
        <v>-821.13500667142989</v>
      </c>
      <c r="BI37" s="179">
        <f>+[2]SPNF!BH55</f>
        <v>-570.55301893251817</v>
      </c>
      <c r="BJ37" s="179">
        <f>+[2]SPNF!BI55</f>
        <v>307.67096163285078</v>
      </c>
      <c r="BK37" s="179">
        <f>+[2]SPNF!BJ55</f>
        <v>-84.738562046388324</v>
      </c>
      <c r="BL37" s="179">
        <f>+[2]SPNF!BK55</f>
        <v>-881.77747476671811</v>
      </c>
      <c r="BM37" s="179">
        <f>+[2]SPNF!BL55</f>
        <v>-96.754515154368619</v>
      </c>
      <c r="BN37" s="179">
        <f>+[2]SPNF!BM55</f>
        <v>-835.67511499515012</v>
      </c>
      <c r="BO37" s="179">
        <f>+[2]SPNF!BN55</f>
        <v>-723.15516410003738</v>
      </c>
      <c r="BP37" s="179">
        <f>+[2]SPNF!BO55</f>
        <v>-768.96596561073193</v>
      </c>
      <c r="BQ37" s="179">
        <f>+[2]SPNF!BP55</f>
        <v>-1208.854451673556</v>
      </c>
      <c r="BR37" s="179">
        <f>+[2]SPNF!BQ55</f>
        <v>-3089.2823956200314</v>
      </c>
      <c r="BS37" s="179">
        <f>+[2]SPNF!BR55</f>
        <v>703.92639510686831</v>
      </c>
      <c r="BT37" s="179">
        <f>+[2]SPNF!BS55</f>
        <v>-796.86498585935942</v>
      </c>
      <c r="BU37" s="179">
        <f>+[2]SPNF!BT55</f>
        <v>-368.96714129823476</v>
      </c>
      <c r="BV37" s="179">
        <f>+[2]SPNF!BU55</f>
        <v>-133.22279944044703</v>
      </c>
      <c r="BW37" s="179">
        <f>+[2]SPNF!BV55</f>
        <v>-204.35953482291688</v>
      </c>
      <c r="BX37" s="179">
        <f>+[2]SPNF!BW55</f>
        <v>-295.85771582317739</v>
      </c>
      <c r="BY37" s="179">
        <f>+[2]SPNF!BX55</f>
        <v>-714.76109252534434</v>
      </c>
      <c r="BZ37" s="179">
        <f>+[2]SPNF!BY55</f>
        <v>-842.90501122354272</v>
      </c>
      <c r="CA37" s="179">
        <f>+[2]SPNF!BZ55</f>
        <v>-643.51091225473328</v>
      </c>
      <c r="CB37" s="179">
        <f>+[2]SPNF!CA55</f>
        <v>-974.10189594992698</v>
      </c>
      <c r="CC37" s="179">
        <f>+[2]SPNF!CB55</f>
        <v>-736.20271658281899</v>
      </c>
      <c r="CD37" s="179">
        <f>+[2]SPNF!CC55</f>
        <v>-3368.1969294781002</v>
      </c>
      <c r="CE37" s="179">
        <f>+[2]SPNF!CD55</f>
        <v>639.23437576635706</v>
      </c>
      <c r="CF37" s="179">
        <f>+[2]SPNF!CE55</f>
        <v>-243.13085067424345</v>
      </c>
      <c r="CG37" s="179">
        <f>+[2]SPNF!CF55</f>
        <v>-703.98246078169723</v>
      </c>
      <c r="CH37" s="179">
        <f>+[2]SPNF!CG55</f>
        <v>466.77619277028271</v>
      </c>
      <c r="CI37" s="179">
        <f>+[2]SPNF!CH55</f>
        <v>-570.0543052348421</v>
      </c>
      <c r="CJ37" s="179">
        <f>+[2]SPNF!CI55</f>
        <v>-518.43528567954172</v>
      </c>
      <c r="CK37" s="179">
        <f>+[2]SPNF!CJ55</f>
        <v>405.21638135479861</v>
      </c>
      <c r="CL37" s="179">
        <f>+[2]SPNF!CK55</f>
        <v>-707.59322628970767</v>
      </c>
      <c r="CM37" s="179">
        <f>+[2]SPNF!CL55</f>
        <v>-634.74817837042428</v>
      </c>
      <c r="CN37" s="179">
        <f>+[2]SPNF!CM55</f>
        <v>-832.08253698106273</v>
      </c>
      <c r="CO37" s="179">
        <f>+[2]SPNF!CN55</f>
        <v>-733.66601923423104</v>
      </c>
      <c r="CP37" s="179">
        <f>+[2]SPNF!CO55</f>
        <v>-3296.2192687398929</v>
      </c>
      <c r="CQ37" s="179">
        <f>+[2]SPNF!CP55</f>
        <v>295.34222739511597</v>
      </c>
      <c r="CR37" s="179">
        <f>+[2]SPNF!CQ55</f>
        <v>-938.70054073736446</v>
      </c>
      <c r="CS37" s="179">
        <f>+[2]SPNF!CR55</f>
        <v>-1098.3791413543108</v>
      </c>
      <c r="CT37" s="179">
        <f>+[2]SPNF!CS55</f>
        <v>-51.210125005964528</v>
      </c>
      <c r="CU37" s="179">
        <f>+[2]SPNF!CT55</f>
        <v>-563.45934491190474</v>
      </c>
      <c r="CV37" s="179">
        <f>+[2]SPNF!CU55</f>
        <v>-801.28300980902486</v>
      </c>
      <c r="CW37" s="179">
        <f>+[2]SPNF!CV55</f>
        <v>-387.56053820917896</v>
      </c>
      <c r="CX37" s="179">
        <f>+[2]SPNF!CW55</f>
        <v>-665.86802087536807</v>
      </c>
      <c r="CY37" s="179">
        <f>+[2]SPNF!CX55</f>
        <v>-947.48472125440503</v>
      </c>
      <c r="CZ37" s="179">
        <f>+[2]SPNF!CY55</f>
        <v>-709.33528984590748</v>
      </c>
      <c r="DA37" s="179">
        <f>+[2]SPNF!CZ55</f>
        <v>-1254.9301515236402</v>
      </c>
      <c r="DB37" s="179">
        <f>+[2]SPNF!DA55</f>
        <v>-2986.3983066798669</v>
      </c>
      <c r="DC37" s="179">
        <f>+[2]SPNF!DB55</f>
        <v>700.08997094936603</v>
      </c>
      <c r="DD37" s="179">
        <f>+[2]SPNF!DC55</f>
        <v>-563.18561093627068</v>
      </c>
      <c r="DE37" s="179">
        <f>+[2]SPNF!DD55</f>
        <v>-943.01948486232959</v>
      </c>
      <c r="DF37" s="179">
        <f>+[2]SPNF!DE55</f>
        <v>26.735640379850338</v>
      </c>
      <c r="DG37" s="179">
        <f>+[2]SPNF!DF55</f>
        <v>-193.25151313036531</v>
      </c>
      <c r="DH37" s="179">
        <f>+[2]SPNF!DG55</f>
        <v>-563.95861292784275</v>
      </c>
      <c r="DI37" s="179">
        <f>+[2]SPNF!DH55</f>
        <v>102.95542337682855</v>
      </c>
      <c r="DJ37" s="179">
        <f>+[2]SPNF!DI55</f>
        <v>-658.15624558765512</v>
      </c>
      <c r="DK37" s="179">
        <f>+[2]SPNF!DJ55</f>
        <v>-45.881811572160586</v>
      </c>
      <c r="DL37" s="179">
        <f>+[2]SPNF!DK55</f>
        <v>-395.0260626421009</v>
      </c>
      <c r="DM37" s="179">
        <f>+[2]SPNF!DL55</f>
        <v>-677.97376498313042</v>
      </c>
      <c r="DN37" s="179">
        <f>+[2]SPNF!DM55</f>
        <v>-2883.7544346828936</v>
      </c>
      <c r="DO37" s="179">
        <f>+[2]SPNF!DN55</f>
        <v>696.9236107681977</v>
      </c>
      <c r="DP37" s="179">
        <f>+[2]SPNF!DO55</f>
        <v>-178.5580112008829</v>
      </c>
      <c r="DQ37" s="179">
        <f>+[2]SPNF!DP55</f>
        <v>-442.72416087047259</v>
      </c>
      <c r="DR37" s="179">
        <f>+[2]SPNF!DQ55</f>
        <v>247.06612634472503</v>
      </c>
      <c r="DS37" s="179">
        <f>+[2]SPNF!DR55</f>
        <v>137.05388641715308</v>
      </c>
      <c r="DT37" s="179">
        <f>+[2]SPNF!DS55</f>
        <v>-309.83141256172985</v>
      </c>
      <c r="DU37" s="179">
        <f>+[2]SPNF!DT55</f>
        <v>-164.94055112346086</v>
      </c>
      <c r="DV37" s="179">
        <f>+[2]SPNF!DU55</f>
        <v>-30.982447153543035</v>
      </c>
      <c r="DW37" s="179">
        <f>+[2]SPNF!DV55</f>
        <v>-479.60861318402112</v>
      </c>
      <c r="DX37" s="179">
        <f>+[2]SPNF!DW55</f>
        <v>-206.2517167148203</v>
      </c>
      <c r="DY37" s="179">
        <f>+[2]SPNF!DX55</f>
        <v>57.181062526224196</v>
      </c>
      <c r="DZ37" s="179">
        <f>+[2]SPNF!DY55</f>
        <v>-2387.4580388999093</v>
      </c>
      <c r="EA37" s="179">
        <f>+[2]SPNF!DZ55</f>
        <v>465.52327068025534</v>
      </c>
      <c r="EB37" s="179">
        <f>+[2]SPNF!EA55</f>
        <v>-140.49127387005274</v>
      </c>
      <c r="EC37" s="179">
        <f>+[2]SPNF!EB55</f>
        <v>-385.38101672122411</v>
      </c>
      <c r="ED37" s="179">
        <f>+[2]SPNF!EC55</f>
        <v>344.4261976437233</v>
      </c>
      <c r="EE37" s="179">
        <f>+[2]SPNF!ED55</f>
        <v>42.109780341474107</v>
      </c>
      <c r="EF37" s="179">
        <f>+[2]SPNF!EE55</f>
        <v>-346.49181747101193</v>
      </c>
      <c r="EG37" s="179">
        <f>+[2]SPNF!EF55</f>
        <v>-534.24363992566123</v>
      </c>
      <c r="EH37" s="179">
        <f>+[2]SPNF!EG55</f>
        <v>-67.330535491364571</v>
      </c>
      <c r="EI37" s="179">
        <f>+[2]SPNF!EH55</f>
        <v>-90.868197955176583</v>
      </c>
      <c r="EJ37" s="179">
        <f>+[2]SPNF!EI55</f>
        <v>-155.29101426897023</v>
      </c>
      <c r="EK37" s="179">
        <f>+[2]SPNF!EJ55</f>
        <v>-853.75157121003895</v>
      </c>
      <c r="EL37" s="179">
        <f>+[2]SPNF!EK55</f>
        <v>-2063.0978948337843</v>
      </c>
      <c r="EM37" s="179">
        <f>+[2]SPNF!EL55</f>
        <v>374.79267500863943</v>
      </c>
      <c r="EN37" s="179">
        <f>+[2]SPNF!EM55</f>
        <v>-114.53413473954697</v>
      </c>
      <c r="EO37" s="179">
        <f>+[2]SPNF!EN55</f>
        <v>53.443937988041398</v>
      </c>
      <c r="EP37" s="179">
        <f>+[2]SPNF!EO55</f>
        <v>-398.65938918795018</v>
      </c>
      <c r="EQ37" s="179">
        <f>+[2]SPNF!EP55</f>
        <v>-850.71556234267473</v>
      </c>
      <c r="ER37" s="179">
        <f>+[2]SPNF!EQ55</f>
        <v>-1093.3299988858462</v>
      </c>
      <c r="ES37" s="179">
        <f>+[2]SPNF!ER55</f>
        <v>-816.44249871552665</v>
      </c>
      <c r="ET37" s="179">
        <f>+[2]SPNF!ES55</f>
        <v>-760.23996230114244</v>
      </c>
      <c r="EU37" s="179">
        <f>+[2]SPNF!ET55</f>
        <v>204.35838448085497</v>
      </c>
      <c r="EV37" s="179">
        <f>+[2]SPNF!EU55</f>
        <v>-662.52732861264758</v>
      </c>
      <c r="EW37" s="179">
        <f>+[2]SPNF!EV55</f>
        <v>-449.42045969010451</v>
      </c>
      <c r="EX37" s="179">
        <f>+[2]SPNF!EW55</f>
        <v>-2578.9835549222034</v>
      </c>
      <c r="EY37" s="179">
        <f>+[2]SPNF!EX55</f>
        <v>322.0726892515213</v>
      </c>
      <c r="EZ37" s="179">
        <f>+[2]SPNF!EY55</f>
        <v>-88.47104354347448</v>
      </c>
      <c r="FA37" s="179">
        <f>+[2]SPNF!EZ55</f>
        <v>-122.86248604950424</v>
      </c>
      <c r="FB37" s="179">
        <f>+[2]SPNF!FA55</f>
        <v>413.17680121830108</v>
      </c>
      <c r="FC37" s="179">
        <f>+[2]SPNF!FB55</f>
        <v>-392.73532945380339</v>
      </c>
      <c r="FD37" s="179">
        <f>+[2]SPNF!FC55</f>
        <v>28.752006480444834</v>
      </c>
      <c r="FE37" s="179">
        <f>+[2]SPNF!FD55</f>
        <v>-192.62571495008842</v>
      </c>
      <c r="FF37" s="179">
        <f>+[2]SPNF!FE55</f>
        <v>-487.48518527566694</v>
      </c>
      <c r="FG37" s="179">
        <f>+[2]SPNF!FF55</f>
        <v>842.78270150689877</v>
      </c>
      <c r="FH37" s="179">
        <f>+[2]SPNF!FG55</f>
        <v>262.61520546665088</v>
      </c>
      <c r="FI37" s="179">
        <f>+[2]SPNF!FH55</f>
        <v>161.13244130173189</v>
      </c>
      <c r="FJ37" s="179">
        <f>+[2]SPNF!FI55</f>
        <v>-2528.6654098593217</v>
      </c>
      <c r="FK37" s="179">
        <f>+[2]SPNF!FJ55</f>
        <v>672.89814802272576</v>
      </c>
      <c r="FL37" s="179">
        <f>+[2]SPNF!FK55</f>
        <v>-303.27222217089638</v>
      </c>
      <c r="FM37" s="179">
        <f>+[2]SPNF!FL55</f>
        <v>487.9283001443041</v>
      </c>
      <c r="FN37" s="179">
        <f>+[2]SPNF!FM55</f>
        <v>379.35075398119443</v>
      </c>
      <c r="FO37" s="179">
        <f>+[2]SPNF!FN55</f>
        <v>646.97734858431431</v>
      </c>
      <c r="FP37" s="179">
        <f>+[2]SPNF!FO55</f>
        <v>-59.735885126592166</v>
      </c>
      <c r="FQ37" s="179">
        <f>+[2]SPNF!FP55</f>
        <v>120.32308936062782</v>
      </c>
      <c r="FR37" s="179">
        <f>+[2]SPNF!FQ55</f>
        <v>37.063057535856842</v>
      </c>
      <c r="FS37" s="179">
        <f>+[2]SPNF!FR55</f>
        <v>465.21049012990716</v>
      </c>
      <c r="FT37" s="179">
        <f>+[2]SPNF!FS55</f>
        <v>-75.710485756893377</v>
      </c>
      <c r="FU37" s="179">
        <f>+[2]SPNF!FT55</f>
        <v>-378.0460896713389</v>
      </c>
      <c r="FV37" s="179">
        <f>+[2]SPNF!FU55</f>
        <v>-2015.6332572384413</v>
      </c>
      <c r="FW37" s="179">
        <f>+[2]SPNF!FV55</f>
        <v>797.65267003118515</v>
      </c>
      <c r="FX37" s="179">
        <f>+[2]SPNF!FW55</f>
        <v>-541.71230527213629</v>
      </c>
      <c r="FY37" s="179">
        <f>+[2]SPNF!FX55</f>
        <v>-102.56010221905399</v>
      </c>
      <c r="FZ37" s="179">
        <f>+[2]SPNF!FY55</f>
        <v>910.0375214727801</v>
      </c>
      <c r="GA37" s="179">
        <f>+[2]SPNF!FZ55</f>
        <v>-312.0432434582217</v>
      </c>
      <c r="GB37" s="179">
        <f>+[2]SPNF!GA55</f>
        <v>-395.43006166561918</v>
      </c>
      <c r="GC37" s="179">
        <f>+[2]SPNF!GB55</f>
        <v>-425.34309607784689</v>
      </c>
      <c r="GD37" s="179">
        <f>+[2]SPNF!GC55</f>
        <v>-654.23113811585472</v>
      </c>
      <c r="GE37" s="179">
        <f>+[2]SPNF!GD55</f>
        <v>-403.5353086553755</v>
      </c>
      <c r="GF37" s="179">
        <f>+[2]SPNF!GE55</f>
        <v>-320.81136184763363</v>
      </c>
      <c r="GG37" s="179">
        <f>+[2]SPNF!GF55</f>
        <v>-853.75869012469593</v>
      </c>
      <c r="GH37" s="179">
        <f>+[2]SPNF!GG55</f>
        <v>-1975.1532309886984</v>
      </c>
    </row>
    <row r="38" spans="2:190" s="95" customFormat="1">
      <c r="B38" s="180">
        <v>4</v>
      </c>
      <c r="C38" s="181" t="s">
        <v>98</v>
      </c>
      <c r="D38" s="164">
        <f>+D37-D36</f>
        <v>-691.04340896244776</v>
      </c>
      <c r="E38" s="164">
        <f t="shared" ref="E38:BX38" si="385">+E37-E36</f>
        <v>-668.25140583286429</v>
      </c>
      <c r="F38" s="164">
        <f t="shared" si="385"/>
        <v>-1208.652529805463</v>
      </c>
      <c r="G38" s="164">
        <f t="shared" si="385"/>
        <v>-706.13523522687865</v>
      </c>
      <c r="H38" s="164">
        <f t="shared" si="385"/>
        <v>-888.84099590577807</v>
      </c>
      <c r="I38" s="164">
        <f t="shared" si="385"/>
        <v>-718.6639898929302</v>
      </c>
      <c r="J38" s="164">
        <f t="shared" si="385"/>
        <v>-125.70364297415063</v>
      </c>
      <c r="K38" s="164">
        <f t="shared" si="385"/>
        <v>-571.44061890773173</v>
      </c>
      <c r="L38" s="164">
        <f t="shared" si="385"/>
        <v>131.15801643390296</v>
      </c>
      <c r="M38" s="164">
        <f>+M37-M36</f>
        <v>37.008784267842657</v>
      </c>
      <c r="N38" s="164">
        <f t="shared" si="18"/>
        <v>720.38408098746254</v>
      </c>
      <c r="O38" s="164">
        <f t="shared" si="385"/>
        <v>-72.146405281650004</v>
      </c>
      <c r="P38" s="164">
        <f t="shared" si="385"/>
        <v>-357.06309084070995</v>
      </c>
      <c r="Q38" s="164">
        <f t="shared" si="385"/>
        <v>-560.06500906637825</v>
      </c>
      <c r="R38" s="164">
        <f t="shared" si="385"/>
        <v>298.2310962262909</v>
      </c>
      <c r="S38" s="164">
        <f t="shared" si="385"/>
        <v>302.34407605875595</v>
      </c>
      <c r="T38" s="164">
        <f t="shared" si="385"/>
        <v>90.381099892873863</v>
      </c>
      <c r="U38" s="164">
        <f t="shared" si="385"/>
        <v>-878.50904489057052</v>
      </c>
      <c r="V38" s="164">
        <f t="shared" si="385"/>
        <v>-182.4675368939279</v>
      </c>
      <c r="W38" s="164">
        <f t="shared" si="385"/>
        <v>1378.3439542645717</v>
      </c>
      <c r="X38" s="164">
        <f t="shared" si="385"/>
        <v>-60.460831324039418</v>
      </c>
      <c r="Y38" s="164">
        <f t="shared" si="385"/>
        <v>605.79762757274102</v>
      </c>
      <c r="Z38" s="164">
        <f t="shared" si="385"/>
        <v>-3132.3332803187382</v>
      </c>
      <c r="AA38" s="164">
        <f t="shared" si="385"/>
        <v>845.15813939914915</v>
      </c>
      <c r="AB38" s="164">
        <f t="shared" si="385"/>
        <v>-321.11270131193851</v>
      </c>
      <c r="AC38" s="164">
        <f t="shared" si="385"/>
        <v>-95.563854760121558</v>
      </c>
      <c r="AD38" s="164">
        <f t="shared" si="385"/>
        <v>-1134.6168185539709</v>
      </c>
      <c r="AE38" s="164">
        <f t="shared" si="385"/>
        <v>-1181.4648168829917</v>
      </c>
      <c r="AF38" s="164">
        <f t="shared" si="385"/>
        <v>-425.7235042215039</v>
      </c>
      <c r="AG38" s="164">
        <f t="shared" si="385"/>
        <v>1033.9460116686405</v>
      </c>
      <c r="AH38" s="164">
        <f t="shared" si="385"/>
        <v>-315.59868646991936</v>
      </c>
      <c r="AI38" s="164">
        <f t="shared" si="385"/>
        <v>-546.40899948435822</v>
      </c>
      <c r="AJ38" s="164">
        <f t="shared" si="385"/>
        <v>97.850603149082531</v>
      </c>
      <c r="AK38" s="164">
        <f t="shared" si="385"/>
        <v>381.20120189183717</v>
      </c>
      <c r="AL38" s="164">
        <f t="shared" si="385"/>
        <v>-651.30679544949908</v>
      </c>
      <c r="AM38" s="164">
        <f t="shared" si="385"/>
        <v>-129.71603052253295</v>
      </c>
      <c r="AN38" s="164">
        <f t="shared" si="385"/>
        <v>-227.82924048356591</v>
      </c>
      <c r="AO38" s="164">
        <f t="shared" si="385"/>
        <v>148.49887718580203</v>
      </c>
      <c r="AP38" s="164">
        <f t="shared" si="385"/>
        <v>83.342750846136369</v>
      </c>
      <c r="AQ38" s="164">
        <f t="shared" si="385"/>
        <v>297.40365254103835</v>
      </c>
      <c r="AR38" s="164">
        <f t="shared" si="385"/>
        <v>-136.3702760314186</v>
      </c>
      <c r="AS38" s="164">
        <f t="shared" si="385"/>
        <v>-122.36744630411363</v>
      </c>
      <c r="AT38" s="164">
        <f t="shared" si="385"/>
        <v>-610.10654911324355</v>
      </c>
      <c r="AU38" s="164">
        <f t="shared" si="385"/>
        <v>39.180527355620029</v>
      </c>
      <c r="AV38" s="164">
        <f t="shared" si="385"/>
        <v>114.18448503304222</v>
      </c>
      <c r="AW38" s="164">
        <f t="shared" si="385"/>
        <v>-161.60867571863628</v>
      </c>
      <c r="AX38" s="164">
        <f t="shared" si="385"/>
        <v>139.40167976387374</v>
      </c>
      <c r="AY38" s="164">
        <f t="shared" si="385"/>
        <v>-201.62672894082084</v>
      </c>
      <c r="AZ38" s="164">
        <f t="shared" si="385"/>
        <v>-102.53613662874</v>
      </c>
      <c r="BA38" s="164">
        <f t="shared" ref="BA38:BB38" si="386">+BA37-BA36</f>
        <v>669.46770534879454</v>
      </c>
      <c r="BB38" s="164">
        <f t="shared" si="386"/>
        <v>-328.29605551139048</v>
      </c>
      <c r="BC38" s="164">
        <f t="shared" ref="BC38" si="387">+BC37-BC36</f>
        <v>257.16640889267683</v>
      </c>
      <c r="BD38" s="164">
        <f t="shared" si="28"/>
        <v>606.34649582819281</v>
      </c>
      <c r="BE38" s="164">
        <f t="shared" si="29"/>
        <v>-242.68551157654952</v>
      </c>
      <c r="BF38" s="164">
        <f t="shared" si="30"/>
        <v>99.556687843142413</v>
      </c>
      <c r="BG38" s="164">
        <f t="shared" si="385"/>
        <v>644.59510268975123</v>
      </c>
      <c r="BH38" s="164">
        <f t="shared" si="385"/>
        <v>-516.57462185249869</v>
      </c>
      <c r="BI38" s="164">
        <f t="shared" si="385"/>
        <v>-200.16688611890208</v>
      </c>
      <c r="BJ38" s="164">
        <f t="shared" si="385"/>
        <v>-411.55226261198254</v>
      </c>
      <c r="BK38" s="164">
        <f t="shared" si="385"/>
        <v>-88.594488566470432</v>
      </c>
      <c r="BL38" s="164">
        <f t="shared" si="385"/>
        <v>143.08366033774155</v>
      </c>
      <c r="BM38" s="164">
        <f t="shared" si="385"/>
        <v>-91.234177926449888</v>
      </c>
      <c r="BN38" s="164">
        <f t="shared" si="385"/>
        <v>-471.2406940717708</v>
      </c>
      <c r="BO38" s="164">
        <f t="shared" si="385"/>
        <v>2.4098629318413032</v>
      </c>
      <c r="BP38" s="164">
        <f t="shared" si="385"/>
        <v>-483.6931358602742</v>
      </c>
      <c r="BQ38" s="164">
        <f t="shared" si="385"/>
        <v>-234.3594066332663</v>
      </c>
      <c r="BR38" s="164">
        <f t="shared" si="385"/>
        <v>1016.2836387198308</v>
      </c>
      <c r="BS38" s="164">
        <f t="shared" si="385"/>
        <v>7.0209057138554272</v>
      </c>
      <c r="BT38" s="164">
        <f t="shared" si="385"/>
        <v>-79.034855669120361</v>
      </c>
      <c r="BU38" s="164">
        <f t="shared" si="385"/>
        <v>374.35802601402054</v>
      </c>
      <c r="BV38" s="164">
        <f t="shared" si="385"/>
        <v>-1.5848910387086335</v>
      </c>
      <c r="BW38" s="164">
        <f t="shared" si="385"/>
        <v>-227.75575270714046</v>
      </c>
      <c r="BX38" s="164">
        <f t="shared" si="385"/>
        <v>319.72174363872364</v>
      </c>
      <c r="BY38" s="164">
        <f t="shared" ref="BY38:EJ38" si="388">+BY37-BY36</f>
        <v>-424.41446577465786</v>
      </c>
      <c r="BZ38" s="164">
        <f t="shared" si="388"/>
        <v>-185.26654970840457</v>
      </c>
      <c r="CA38" s="164">
        <f t="shared" si="388"/>
        <v>-268.82802940750889</v>
      </c>
      <c r="CB38" s="164">
        <f t="shared" si="388"/>
        <v>-411.66413584990255</v>
      </c>
      <c r="CC38" s="164">
        <f t="shared" si="388"/>
        <v>58.645232777674892</v>
      </c>
      <c r="CD38" s="164">
        <f t="shared" si="388"/>
        <v>170.55136617830021</v>
      </c>
      <c r="CE38" s="164">
        <f t="shared" si="388"/>
        <v>554.16968087701673</v>
      </c>
      <c r="CF38" s="164">
        <f t="shared" si="388"/>
        <v>663.00390301365485</v>
      </c>
      <c r="CG38" s="164">
        <f t="shared" si="388"/>
        <v>161.17037037389957</v>
      </c>
      <c r="CH38" s="164">
        <f t="shared" si="388"/>
        <v>179.32444090386764</v>
      </c>
      <c r="CI38" s="164">
        <f t="shared" si="388"/>
        <v>122.28171546459862</v>
      </c>
      <c r="CJ38" s="164">
        <f t="shared" si="388"/>
        <v>-362.06698769250488</v>
      </c>
      <c r="CK38" s="164">
        <f t="shared" si="388"/>
        <v>517.84418458569758</v>
      </c>
      <c r="CL38" s="164">
        <f t="shared" si="388"/>
        <v>-90.942335239393742</v>
      </c>
      <c r="CM38" s="164">
        <f t="shared" si="388"/>
        <v>178.89577822643616</v>
      </c>
      <c r="CN38" s="164">
        <f t="shared" si="388"/>
        <v>-399.95002045545255</v>
      </c>
      <c r="CO38" s="164">
        <f t="shared" si="388"/>
        <v>-678.94119420126299</v>
      </c>
      <c r="CP38" s="164">
        <f t="shared" si="388"/>
        <v>-2053.4420656620223</v>
      </c>
      <c r="CQ38" s="164">
        <f t="shared" si="388"/>
        <v>1037.6444751930908</v>
      </c>
      <c r="CR38" s="164">
        <f t="shared" si="388"/>
        <v>433.11104888407226</v>
      </c>
      <c r="CS38" s="164">
        <f t="shared" si="388"/>
        <v>-625.59738467801458</v>
      </c>
      <c r="CT38" s="164">
        <f t="shared" si="388"/>
        <v>-46.561509502120884</v>
      </c>
      <c r="CU38" s="164">
        <f t="shared" si="388"/>
        <v>146.36850289970619</v>
      </c>
      <c r="CV38" s="164">
        <f t="shared" si="388"/>
        <v>-420.91969470952267</v>
      </c>
      <c r="CW38" s="164">
        <f t="shared" si="388"/>
        <v>-266.41601353084036</v>
      </c>
      <c r="CX38" s="164">
        <f t="shared" si="388"/>
        <v>-255.75677871827963</v>
      </c>
      <c r="CY38" s="164">
        <f t="shared" si="388"/>
        <v>426.60893748899753</v>
      </c>
      <c r="CZ38" s="164">
        <f t="shared" si="388"/>
        <v>192.53463434174921</v>
      </c>
      <c r="DA38" s="164">
        <f t="shared" si="388"/>
        <v>-479.824567117828</v>
      </c>
      <c r="DB38" s="164">
        <f t="shared" si="388"/>
        <v>-847.32688577789122</v>
      </c>
      <c r="DC38" s="164">
        <f t="shared" si="388"/>
        <v>-732.61926285391746</v>
      </c>
      <c r="DD38" s="164">
        <f t="shared" si="388"/>
        <v>122.9368383286768</v>
      </c>
      <c r="DE38" s="164">
        <f t="shared" si="388"/>
        <v>-571.78239235774959</v>
      </c>
      <c r="DF38" s="164">
        <f t="shared" si="388"/>
        <v>-241.82891813492665</v>
      </c>
      <c r="DG38" s="164">
        <f t="shared" si="388"/>
        <v>955.2550507222154</v>
      </c>
      <c r="DH38" s="164">
        <f t="shared" si="388"/>
        <v>-1139.1496368087921</v>
      </c>
      <c r="DI38" s="164">
        <f t="shared" si="388"/>
        <v>798.5623497402903</v>
      </c>
      <c r="DJ38" s="164">
        <f t="shared" si="388"/>
        <v>66.446501874923115</v>
      </c>
      <c r="DK38" s="164">
        <f t="shared" si="388"/>
        <v>168.93716005342765</v>
      </c>
      <c r="DL38" s="164">
        <f t="shared" si="388"/>
        <v>-445.67526654633957</v>
      </c>
      <c r="DM38" s="164">
        <f t="shared" si="388"/>
        <v>-190.48238624995042</v>
      </c>
      <c r="DN38" s="164">
        <f t="shared" si="388"/>
        <v>320.55896632636859</v>
      </c>
      <c r="DO38" s="164">
        <f t="shared" si="388"/>
        <v>-144.77213890792018</v>
      </c>
      <c r="DP38" s="164">
        <f t="shared" si="388"/>
        <v>-363.64538021232534</v>
      </c>
      <c r="DQ38" s="164">
        <f t="shared" si="388"/>
        <v>-37.991480364111226</v>
      </c>
      <c r="DR38" s="164">
        <f t="shared" si="388"/>
        <v>39.022043461131148</v>
      </c>
      <c r="DS38" s="164">
        <f t="shared" si="388"/>
        <v>48.59427716268651</v>
      </c>
      <c r="DT38" s="164">
        <f t="shared" si="388"/>
        <v>10.234282525266281</v>
      </c>
      <c r="DU38" s="164">
        <f t="shared" si="388"/>
        <v>126.75935890674373</v>
      </c>
      <c r="DV38" s="164">
        <f t="shared" si="388"/>
        <v>140.79330708785767</v>
      </c>
      <c r="DW38" s="164">
        <f t="shared" si="388"/>
        <v>113.64853589723759</v>
      </c>
      <c r="DX38" s="164">
        <f t="shared" si="388"/>
        <v>-207.63404968621904</v>
      </c>
      <c r="DY38" s="164">
        <f t="shared" si="388"/>
        <v>526.61995904262744</v>
      </c>
      <c r="DZ38" s="164">
        <f t="shared" si="388"/>
        <v>-970.29270480590822</v>
      </c>
      <c r="EA38" s="164">
        <f t="shared" si="388"/>
        <v>-21.142430950747212</v>
      </c>
      <c r="EB38" s="164">
        <f t="shared" si="388"/>
        <v>196.28329251135085</v>
      </c>
      <c r="EC38" s="164">
        <f t="shared" si="388"/>
        <v>-304.85689208313534</v>
      </c>
      <c r="ED38" s="164">
        <f t="shared" si="388"/>
        <v>66.893476531628608</v>
      </c>
      <c r="EE38" s="164">
        <f t="shared" si="388"/>
        <v>-416.57373009832332</v>
      </c>
      <c r="EF38" s="164">
        <f t="shared" si="388"/>
        <v>121.85101308313216</v>
      </c>
      <c r="EG38" s="164">
        <f t="shared" si="388"/>
        <v>-76.865677569460274</v>
      </c>
      <c r="EH38" s="164">
        <f t="shared" si="388"/>
        <v>-21.149836293562402</v>
      </c>
      <c r="EI38" s="164">
        <f t="shared" si="388"/>
        <v>246.51439104882411</v>
      </c>
      <c r="EJ38" s="164">
        <f t="shared" si="388"/>
        <v>189.56315840909269</v>
      </c>
      <c r="EK38" s="164">
        <f t="shared" ref="EK38:FN38" si="389">+EK37-EK36</f>
        <v>-169.42489000569094</v>
      </c>
      <c r="EL38" s="164">
        <f t="shared" si="389"/>
        <v>63.204482442738481</v>
      </c>
      <c r="EM38" s="164">
        <f t="shared" si="389"/>
        <v>-182.20386603250472</v>
      </c>
      <c r="EN38" s="164">
        <f t="shared" si="389"/>
        <v>141.69849637902593</v>
      </c>
      <c r="EO38" s="164">
        <f t="shared" si="389"/>
        <v>337.90902219451402</v>
      </c>
      <c r="EP38" s="164">
        <f t="shared" si="389"/>
        <v>-232.65134748399896</v>
      </c>
      <c r="EQ38" s="164">
        <f t="shared" si="389"/>
        <v>162.10791642739105</v>
      </c>
      <c r="ER38" s="164">
        <f t="shared" si="389"/>
        <v>-65.826844974811138</v>
      </c>
      <c r="ES38" s="164">
        <f t="shared" si="389"/>
        <v>-131.91555246250027</v>
      </c>
      <c r="ET38" s="164">
        <f t="shared" si="389"/>
        <v>88.246514779579002</v>
      </c>
      <c r="EU38" s="164">
        <f t="shared" si="389"/>
        <v>-78.698408621191561</v>
      </c>
      <c r="EV38" s="164">
        <f t="shared" si="389"/>
        <v>-25.688685525436313</v>
      </c>
      <c r="EW38" s="164">
        <f t="shared" si="389"/>
        <v>289.33115851972639</v>
      </c>
      <c r="EX38" s="164">
        <f t="shared" si="389"/>
        <v>-873.7490221075318</v>
      </c>
      <c r="EY38" s="164">
        <f t="shared" si="389"/>
        <v>0.90356310466000878</v>
      </c>
      <c r="EZ38" s="164">
        <f t="shared" si="389"/>
        <v>3.5924886039025523</v>
      </c>
      <c r="FA38" s="164">
        <f t="shared" si="389"/>
        <v>34.68447564705798</v>
      </c>
      <c r="FB38" s="164">
        <f t="shared" si="389"/>
        <v>118.9994076342042</v>
      </c>
      <c r="FC38" s="164">
        <f t="shared" si="389"/>
        <v>105.65265946766971</v>
      </c>
      <c r="FD38" s="164">
        <f t="shared" si="389"/>
        <v>-110.46758206883345</v>
      </c>
      <c r="FE38" s="164">
        <f t="shared" si="389"/>
        <v>162.88509004810749</v>
      </c>
      <c r="FF38" s="164">
        <f t="shared" si="389"/>
        <v>31.061397935996411</v>
      </c>
      <c r="FG38" s="164">
        <f t="shared" si="389"/>
        <v>-355.55516370274381</v>
      </c>
      <c r="FH38" s="164">
        <f t="shared" si="389"/>
        <v>124.46548412065135</v>
      </c>
      <c r="FI38" s="164">
        <f t="shared" si="389"/>
        <v>219.70511323529956</v>
      </c>
      <c r="FJ38" s="164">
        <f t="shared" si="389"/>
        <v>-204.76891759207592</v>
      </c>
      <c r="FK38" s="164">
        <f t="shared" si="389"/>
        <v>-212.44934993647519</v>
      </c>
      <c r="FL38" s="164">
        <f t="shared" si="389"/>
        <v>-204.69449393413743</v>
      </c>
      <c r="FM38" s="164">
        <f t="shared" si="389"/>
        <v>215.51711492979371</v>
      </c>
      <c r="FN38" s="164">
        <f t="shared" si="389"/>
        <v>-245.84224454649734</v>
      </c>
      <c r="FO38" s="164">
        <f t="shared" ref="FO38" si="390">+FO37-FO36</f>
        <v>184.28372253900108</v>
      </c>
      <c r="FP38" s="164">
        <f t="shared" ref="FP38:FQ38" si="391">+FP37-FP36</f>
        <v>-40.977614621243447</v>
      </c>
      <c r="FQ38" s="164">
        <f t="shared" si="391"/>
        <v>372.94900768575064</v>
      </c>
      <c r="FR38" s="164">
        <f t="shared" ref="FR38" si="392">+FR37-FR36</f>
        <v>101.21758940711084</v>
      </c>
      <c r="FS38" s="164">
        <f t="shared" ref="FS38" si="393">+FS37-FS36</f>
        <v>195.30110825593266</v>
      </c>
      <c r="FT38" s="164">
        <f t="shared" ref="FT38" si="394">+FT37-FT36</f>
        <v>-25.639685842377219</v>
      </c>
      <c r="FU38" s="164">
        <f t="shared" ref="FU38:FW38" si="395">+FU37-FU36</f>
        <v>-42.41898450377596</v>
      </c>
      <c r="FV38" s="164">
        <f t="shared" si="395"/>
        <v>-260.23738516523804</v>
      </c>
      <c r="FW38" s="164">
        <f t="shared" si="395"/>
        <v>119.50957695931618</v>
      </c>
      <c r="FX38" s="164">
        <f t="shared" ref="FX38" si="396">+FX37-FX36</f>
        <v>-254.63108450526443</v>
      </c>
      <c r="FY38" s="164">
        <f t="shared" ref="FY38" si="397">+FY37-FY36</f>
        <v>392.28791643862507</v>
      </c>
      <c r="FZ38" s="164">
        <f t="shared" ref="FZ38" si="398">+FZ37-FZ36</f>
        <v>259.03337692793946</v>
      </c>
      <c r="GA38" s="164">
        <f t="shared" ref="GA38" si="399">+GA37-GA36</f>
        <v>183.52415018851468</v>
      </c>
      <c r="GB38" s="164">
        <f t="shared" ref="GB38" si="400">+GB37-GB36</f>
        <v>163.78896871173868</v>
      </c>
      <c r="GC38" s="164">
        <f t="shared" ref="GC38" si="401">+GC37-GC36</f>
        <v>-216.30705808335108</v>
      </c>
      <c r="GD38" s="164">
        <f t="shared" ref="GD38" si="402">+GD37-GD36</f>
        <v>2.1263689932180796</v>
      </c>
      <c r="GE38" s="164">
        <f t="shared" ref="GE38:GF38" si="403">+GE37-GE36</f>
        <v>-28.504822486416515</v>
      </c>
      <c r="GF38" s="164">
        <f t="shared" si="403"/>
        <v>87.41763108494024</v>
      </c>
      <c r="GG38" s="164">
        <f t="shared" ref="GG38:GH38" si="404">+GG37-GG36</f>
        <v>-435.27411844013511</v>
      </c>
      <c r="GH38" s="164">
        <f t="shared" si="404"/>
        <v>447.41317519833729</v>
      </c>
    </row>
    <row r="39" spans="2:190">
      <c r="B39" s="180">
        <v>4</v>
      </c>
      <c r="C39" s="181" t="s">
        <v>100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</row>
    <row r="40" spans="2:190">
      <c r="B40" s="183"/>
      <c r="C40" s="184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85"/>
      <c r="GA40" s="185"/>
      <c r="GB40" s="185"/>
      <c r="GC40" s="185"/>
      <c r="GD40" s="185"/>
      <c r="GE40" s="185"/>
      <c r="GF40" s="185"/>
      <c r="GG40" s="185"/>
      <c r="GH40" s="185"/>
    </row>
    <row r="41" spans="2:190">
      <c r="B41" s="79" t="s">
        <v>136</v>
      </c>
    </row>
  </sheetData>
  <mergeCells count="5">
    <mergeCell ref="B4:C4"/>
    <mergeCell ref="D6:N6"/>
    <mergeCell ref="O6:BF6"/>
    <mergeCell ref="BG6:GH6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7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B45" sqref="B45"/>
    </sheetView>
  </sheetViews>
  <sheetFormatPr baseColWidth="10" defaultRowHeight="11.25"/>
  <cols>
    <col min="1" max="1" width="11.42578125" style="65"/>
    <col min="2" max="2" width="9.5703125" style="79" customWidth="1"/>
    <col min="3" max="3" width="78.85546875" style="65" customWidth="1"/>
    <col min="4" max="9" width="7.42578125" style="65" bestFit="1" customWidth="1"/>
    <col min="10" max="10" width="8.140625" style="65" bestFit="1" customWidth="1"/>
    <col min="11" max="11" width="7.42578125" style="65" bestFit="1" customWidth="1"/>
    <col min="12" max="13" width="8.5703125" style="65" bestFit="1" customWidth="1"/>
    <col min="14" max="14" width="7.42578125" style="65" customWidth="1"/>
    <col min="15" max="17" width="8.140625" style="65" bestFit="1" customWidth="1"/>
    <col min="18" max="18" width="8.28515625" style="65" bestFit="1" customWidth="1"/>
    <col min="19" max="21" width="8.140625" style="65" bestFit="1" customWidth="1"/>
    <col min="22" max="22" width="8.28515625" style="65" bestFit="1" customWidth="1"/>
    <col min="23" max="25" width="8.140625" style="65" bestFit="1" customWidth="1"/>
    <col min="26" max="26" width="8.28515625" style="65" bestFit="1" customWidth="1"/>
    <col min="27" max="29" width="8.140625" style="65" bestFit="1" customWidth="1"/>
    <col min="30" max="30" width="8.28515625" style="65" bestFit="1" customWidth="1"/>
    <col min="31" max="33" width="8.140625" style="65" bestFit="1" customWidth="1"/>
    <col min="34" max="34" width="8.28515625" style="65" bestFit="1" customWidth="1"/>
    <col min="35" max="37" width="8.140625" style="65" bestFit="1" customWidth="1"/>
    <col min="38" max="38" width="8.28515625" style="65" bestFit="1" customWidth="1"/>
    <col min="39" max="41" width="8.140625" style="65" bestFit="1" customWidth="1"/>
    <col min="42" max="42" width="8.28515625" style="65" bestFit="1" customWidth="1"/>
    <col min="43" max="44" width="8.140625" style="65" bestFit="1" customWidth="1"/>
    <col min="45" max="45" width="8.28515625" style="65" bestFit="1" customWidth="1"/>
    <col min="46" max="46" width="8.5703125" style="65" bestFit="1" customWidth="1"/>
    <col min="47" max="49" width="8.140625" style="65" bestFit="1" customWidth="1"/>
    <col min="50" max="50" width="8.28515625" style="65" bestFit="1" customWidth="1"/>
    <col min="51" max="52" width="8.140625" style="65" bestFit="1" customWidth="1"/>
    <col min="53" max="53" width="8.28515625" style="65" bestFit="1" customWidth="1"/>
    <col min="54" max="54" width="8.5703125" style="65" bestFit="1" customWidth="1"/>
    <col min="55" max="56" width="8.140625" style="65" bestFit="1" customWidth="1"/>
    <col min="57" max="57" width="8.28515625" style="65" bestFit="1" customWidth="1"/>
    <col min="58" max="58" width="8.5703125" style="65" bestFit="1" customWidth="1"/>
    <col min="59" max="59" width="7.5703125" style="65" bestFit="1" customWidth="1"/>
    <col min="60" max="60" width="7.28515625" style="65" bestFit="1" customWidth="1"/>
    <col min="61" max="61" width="7.42578125" style="65" bestFit="1" customWidth="1"/>
    <col min="62" max="62" width="7.28515625" style="65" bestFit="1" customWidth="1"/>
    <col min="63" max="63" width="7.7109375" style="65" bestFit="1" customWidth="1"/>
    <col min="64" max="65" width="7.28515625" style="65" bestFit="1" customWidth="1"/>
    <col min="66" max="66" width="7.5703125" style="65" bestFit="1" customWidth="1"/>
    <col min="67" max="67" width="7.42578125" style="65" bestFit="1" customWidth="1"/>
    <col min="68" max="68" width="7.28515625" style="65" bestFit="1" customWidth="1"/>
    <col min="69" max="69" width="7.42578125" style="65" bestFit="1" customWidth="1"/>
    <col min="70" max="70" width="7.28515625" style="65" bestFit="1" customWidth="1"/>
    <col min="71" max="71" width="7.5703125" style="65" bestFit="1" customWidth="1"/>
    <col min="72" max="72" width="7.28515625" style="65" bestFit="1" customWidth="1"/>
    <col min="73" max="73" width="7.42578125" style="65" bestFit="1" customWidth="1"/>
    <col min="74" max="74" width="7.28515625" style="65" bestFit="1" customWidth="1"/>
    <col min="75" max="75" width="7.7109375" style="65" bestFit="1" customWidth="1"/>
    <col min="76" max="77" width="7.28515625" style="65" bestFit="1" customWidth="1"/>
    <col min="78" max="78" width="7.5703125" style="65" bestFit="1" customWidth="1"/>
    <col min="79" max="79" width="7.42578125" style="65" bestFit="1" customWidth="1"/>
    <col min="80" max="80" width="7.28515625" style="65" bestFit="1" customWidth="1"/>
    <col min="81" max="81" width="7.42578125" style="65" bestFit="1" customWidth="1"/>
    <col min="82" max="82" width="7.28515625" style="65" bestFit="1" customWidth="1"/>
    <col min="83" max="83" width="7.5703125" style="65" bestFit="1" customWidth="1"/>
    <col min="84" max="84" width="7.28515625" style="65" bestFit="1" customWidth="1"/>
    <col min="85" max="85" width="7.42578125" style="65" bestFit="1" customWidth="1"/>
    <col min="86" max="86" width="7.28515625" style="65" bestFit="1" customWidth="1"/>
    <col min="87" max="87" width="7.7109375" style="65" bestFit="1" customWidth="1"/>
    <col min="88" max="89" width="7.28515625" style="65" bestFit="1" customWidth="1"/>
    <col min="90" max="90" width="7.5703125" style="65" bestFit="1" customWidth="1"/>
    <col min="91" max="91" width="7.42578125" style="65" bestFit="1" customWidth="1"/>
    <col min="92" max="92" width="7.28515625" style="65" bestFit="1" customWidth="1"/>
    <col min="93" max="93" width="7.42578125" style="65" bestFit="1" customWidth="1"/>
    <col min="94" max="94" width="7.28515625" style="65" bestFit="1" customWidth="1"/>
    <col min="95" max="95" width="7.5703125" style="65" bestFit="1" customWidth="1"/>
    <col min="96" max="96" width="7.28515625" style="65" bestFit="1" customWidth="1"/>
    <col min="97" max="97" width="7.42578125" style="65" bestFit="1" customWidth="1"/>
    <col min="98" max="98" width="7.28515625" style="65" bestFit="1" customWidth="1"/>
    <col min="99" max="99" width="7.7109375" style="65" bestFit="1" customWidth="1"/>
    <col min="100" max="101" width="7.28515625" style="65" bestFit="1" customWidth="1"/>
    <col min="102" max="102" width="7.5703125" style="65" bestFit="1" customWidth="1"/>
    <col min="103" max="103" width="7.42578125" style="65" bestFit="1" customWidth="1"/>
    <col min="104" max="104" width="7.28515625" style="65" bestFit="1" customWidth="1"/>
    <col min="105" max="105" width="7.42578125" style="65" bestFit="1" customWidth="1"/>
    <col min="106" max="106" width="7.28515625" style="65" bestFit="1" customWidth="1"/>
    <col min="107" max="107" width="7.5703125" style="65" bestFit="1" customWidth="1"/>
    <col min="108" max="108" width="7.28515625" style="65" bestFit="1" customWidth="1"/>
    <col min="109" max="109" width="7.42578125" style="65" bestFit="1" customWidth="1"/>
    <col min="110" max="110" width="7.28515625" style="65" bestFit="1" customWidth="1"/>
    <col min="111" max="111" width="7.7109375" style="65" bestFit="1" customWidth="1"/>
    <col min="112" max="113" width="7.28515625" style="65" bestFit="1" customWidth="1"/>
    <col min="114" max="114" width="7.5703125" style="65" bestFit="1" customWidth="1"/>
    <col min="115" max="115" width="7.42578125" style="65" bestFit="1" customWidth="1"/>
    <col min="116" max="116" width="7.28515625" style="65" bestFit="1" customWidth="1"/>
    <col min="117" max="117" width="7.42578125" style="65" bestFit="1" customWidth="1"/>
    <col min="118" max="118" width="7.28515625" style="65" bestFit="1" customWidth="1"/>
    <col min="119" max="119" width="7.5703125" style="65" bestFit="1" customWidth="1"/>
    <col min="120" max="120" width="7.28515625" style="65" bestFit="1" customWidth="1"/>
    <col min="121" max="121" width="7.42578125" style="65" bestFit="1" customWidth="1"/>
    <col min="122" max="122" width="7.28515625" style="65" bestFit="1" customWidth="1"/>
    <col min="123" max="123" width="7.7109375" style="65" bestFit="1" customWidth="1"/>
    <col min="124" max="125" width="7.28515625" style="65" bestFit="1" customWidth="1"/>
    <col min="126" max="126" width="7.5703125" style="65" bestFit="1" customWidth="1"/>
    <col min="127" max="127" width="7.42578125" style="65" bestFit="1" customWidth="1"/>
    <col min="128" max="128" width="7.28515625" style="65" bestFit="1" customWidth="1"/>
    <col min="129" max="129" width="7.42578125" style="65" bestFit="1" customWidth="1"/>
    <col min="130" max="130" width="7.28515625" style="65" bestFit="1" customWidth="1"/>
    <col min="131" max="131" width="7.5703125" style="65" bestFit="1" customWidth="1"/>
    <col min="132" max="132" width="7.28515625" style="65" bestFit="1" customWidth="1"/>
    <col min="133" max="133" width="7.42578125" style="65" bestFit="1" customWidth="1"/>
    <col min="134" max="134" width="7.28515625" style="65" bestFit="1" customWidth="1"/>
    <col min="135" max="135" width="7.7109375" style="65" bestFit="1" customWidth="1"/>
    <col min="136" max="137" width="7.28515625" style="65" bestFit="1" customWidth="1"/>
    <col min="138" max="138" width="7.5703125" style="65" bestFit="1" customWidth="1"/>
    <col min="139" max="139" width="7.42578125" style="65" bestFit="1" customWidth="1"/>
    <col min="140" max="140" width="7.28515625" style="65" bestFit="1" customWidth="1"/>
    <col min="141" max="141" width="7.42578125" style="65" bestFit="1" customWidth="1"/>
    <col min="142" max="142" width="7.28515625" style="65" bestFit="1" customWidth="1"/>
    <col min="143" max="143" width="7.85546875" style="65" bestFit="1" customWidth="1"/>
    <col min="144" max="144" width="7.42578125" style="65" bestFit="1" customWidth="1"/>
    <col min="145" max="145" width="7.7109375" style="65" bestFit="1" customWidth="1"/>
    <col min="146" max="146" width="7.42578125" style="65" bestFit="1" customWidth="1"/>
    <col min="147" max="147" width="8.140625" style="65" bestFit="1" customWidth="1"/>
    <col min="148" max="149" width="7.285156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7109375" style="65" bestFit="1" customWidth="1"/>
    <col min="154" max="154" width="7.28515625" style="65" bestFit="1" customWidth="1"/>
    <col min="155" max="155" width="7.5703125" style="65" bestFit="1" customWidth="1"/>
    <col min="156" max="156" width="7.28515625" style="65" bestFit="1" customWidth="1"/>
    <col min="157" max="157" width="7.42578125" style="65" bestFit="1" customWidth="1"/>
    <col min="158" max="158" width="7.28515625" style="65" bestFit="1" customWidth="1"/>
    <col min="159" max="159" width="7.7109375" style="65" bestFit="1" customWidth="1"/>
    <col min="160" max="161" width="7.28515625" style="65" bestFit="1" customWidth="1"/>
    <col min="162" max="162" width="7.5703125" style="65" bestFit="1" customWidth="1"/>
    <col min="163" max="163" width="7.42578125" style="65" bestFit="1" customWidth="1"/>
    <col min="164" max="164" width="7.28515625" style="65" bestFit="1" customWidth="1"/>
    <col min="165" max="165" width="7.42578125" style="65" bestFit="1" customWidth="1"/>
    <col min="166" max="166" width="7.28515625" style="65" bestFit="1" customWidth="1"/>
    <col min="167" max="167" width="7.85546875" style="65" bestFit="1" customWidth="1"/>
    <col min="168" max="168" width="7.42578125" style="65" bestFit="1" customWidth="1"/>
    <col min="169" max="169" width="7.7109375" style="65" bestFit="1" customWidth="1"/>
    <col min="170" max="170" width="7.42578125" style="65" bestFit="1" customWidth="1"/>
    <col min="171" max="171" width="8.140625" style="65" bestFit="1" customWidth="1"/>
    <col min="172" max="173" width="7.285156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7109375" style="65" bestFit="1" customWidth="1"/>
    <col min="178" max="178" width="7.28515625" style="65" bestFit="1" customWidth="1"/>
    <col min="179" max="179" width="7.85546875" style="65" bestFit="1" customWidth="1"/>
    <col min="180" max="180" width="7.42578125" style="65" bestFit="1" customWidth="1"/>
    <col min="181" max="181" width="7.7109375" style="65" bestFit="1" customWidth="1"/>
    <col min="182" max="182" width="7.42578125" style="65" bestFit="1" customWidth="1"/>
    <col min="183" max="183" width="8.140625" style="65" bestFit="1" customWidth="1"/>
    <col min="184" max="185" width="7.285156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7109375" style="65" bestFit="1" customWidth="1"/>
    <col min="190" max="190" width="7.28515625" style="65" bestFit="1" customWidth="1"/>
    <col min="191" max="16384" width="11.42578125" style="65"/>
  </cols>
  <sheetData>
    <row r="3" spans="1:190" ht="23.25" customHeight="1">
      <c r="B3" s="186" t="s">
        <v>101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94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94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+D9+D12+D16+D17+D18</f>
        <v>474.95013520602583</v>
      </c>
      <c r="E8" s="157">
        <f t="shared" si="0"/>
        <v>575.53821246431914</v>
      </c>
      <c r="F8" s="157">
        <f t="shared" si="0"/>
        <v>55.390084940391539</v>
      </c>
      <c r="G8" s="157">
        <f t="shared" si="0"/>
        <v>286.14968488348552</v>
      </c>
      <c r="H8" s="157">
        <f t="shared" si="0"/>
        <v>-29.264102130000197</v>
      </c>
      <c r="I8" s="157">
        <f t="shared" si="0"/>
        <v>597.34169736000081</v>
      </c>
      <c r="J8" s="157">
        <f t="shared" si="0"/>
        <v>-108.64599181304474</v>
      </c>
      <c r="K8" s="157">
        <f t="shared" si="0"/>
        <v>235.91839138304414</v>
      </c>
      <c r="L8" s="157">
        <f t="shared" ref="L8" si="1">+L9+L12+L16+L17+L18</f>
        <v>-403.60344661999932</v>
      </c>
      <c r="M8" s="157">
        <f>+SUM(FK8:FV8)</f>
        <v>117.06841475000056</v>
      </c>
      <c r="N8" s="157">
        <f>+SUM(FW8:GH8)</f>
        <v>855.49678161000008</v>
      </c>
      <c r="O8" s="157">
        <f t="shared" si="0"/>
        <v>-92.822604179575151</v>
      </c>
      <c r="P8" s="157">
        <f t="shared" si="0"/>
        <v>-19.750106509999984</v>
      </c>
      <c r="Q8" s="157">
        <f t="shared" si="0"/>
        <v>314.55124093333029</v>
      </c>
      <c r="R8" s="157">
        <f t="shared" si="0"/>
        <v>272.97160496227082</v>
      </c>
      <c r="S8" s="157">
        <f t="shared" si="0"/>
        <v>14.526629343671338</v>
      </c>
      <c r="T8" s="157">
        <f t="shared" si="0"/>
        <v>-38.638562651491</v>
      </c>
      <c r="U8" s="157">
        <f t="shared" si="0"/>
        <v>938.81446290546762</v>
      </c>
      <c r="V8" s="157">
        <f t="shared" si="0"/>
        <v>-339.16431713332867</v>
      </c>
      <c r="W8" s="157">
        <f t="shared" si="0"/>
        <v>-74.064230465032026</v>
      </c>
      <c r="X8" s="157">
        <f t="shared" si="0"/>
        <v>-257.3598271125162</v>
      </c>
      <c r="Y8" s="157">
        <f t="shared" si="0"/>
        <v>-144.98116387807772</v>
      </c>
      <c r="Z8" s="157">
        <f t="shared" si="0"/>
        <v>531.79530639601751</v>
      </c>
      <c r="AA8" s="157">
        <f t="shared" si="0"/>
        <v>303.55586713332877</v>
      </c>
      <c r="AB8" s="157">
        <f t="shared" si="0"/>
        <v>-46.621358239999992</v>
      </c>
      <c r="AC8" s="157">
        <f t="shared" si="0"/>
        <v>-51.781452069842935</v>
      </c>
      <c r="AD8" s="157">
        <f t="shared" si="0"/>
        <v>80.996628059999765</v>
      </c>
      <c r="AE8" s="157">
        <f t="shared" si="0"/>
        <v>-652.46070144000032</v>
      </c>
      <c r="AF8" s="157">
        <f t="shared" si="0"/>
        <v>-143.31585332</v>
      </c>
      <c r="AG8" s="157">
        <f t="shared" si="0"/>
        <v>462.94155345999991</v>
      </c>
      <c r="AH8" s="157">
        <f t="shared" ref="AH8:BG8" si="2">+AH9+AH12+AH16+AH17+AH18</f>
        <v>303.57089916999996</v>
      </c>
      <c r="AI8" s="157">
        <f t="shared" si="2"/>
        <v>-22.952856729999731</v>
      </c>
      <c r="AJ8" s="157">
        <f t="shared" si="2"/>
        <v>747.17324087999964</v>
      </c>
      <c r="AK8" s="157">
        <f t="shared" si="2"/>
        <v>24.080341350000474</v>
      </c>
      <c r="AL8" s="157">
        <f t="shared" si="2"/>
        <v>-150.95902813999965</v>
      </c>
      <c r="AM8" s="157">
        <f t="shared" si="2"/>
        <v>-166.43093436330045</v>
      </c>
      <c r="AN8" s="157">
        <f t="shared" si="2"/>
        <v>4.7106806133004859</v>
      </c>
      <c r="AO8" s="157">
        <f t="shared" si="2"/>
        <v>21.865239609999751</v>
      </c>
      <c r="AP8" s="157">
        <f t="shared" si="2"/>
        <v>31.209022326955498</v>
      </c>
      <c r="AQ8" s="157">
        <f t="shared" si="2"/>
        <v>261.88503385304421</v>
      </c>
      <c r="AR8" s="157">
        <f t="shared" si="2"/>
        <v>-112.36092362999975</v>
      </c>
      <c r="AS8" s="157">
        <f t="shared" si="2"/>
        <v>49.774218609999878</v>
      </c>
      <c r="AT8" s="157">
        <f t="shared" si="2"/>
        <v>36.620062549999815</v>
      </c>
      <c r="AU8" s="157">
        <f t="shared" si="2"/>
        <v>28.502886420000422</v>
      </c>
      <c r="AV8" s="157">
        <f t="shared" si="2"/>
        <v>-432.50456565999997</v>
      </c>
      <c r="AW8" s="157">
        <f t="shared" si="2"/>
        <v>-31.394225759999998</v>
      </c>
      <c r="AX8" s="157">
        <f t="shared" si="2"/>
        <v>31.792458380000156</v>
      </c>
      <c r="AY8" s="157">
        <f t="shared" si="2"/>
        <v>68.620164490000434</v>
      </c>
      <c r="AZ8" s="157">
        <f t="shared" si="2"/>
        <v>-127.87363637999988</v>
      </c>
      <c r="BA8" s="157">
        <f>+SUM(FQ8:FS8)</f>
        <v>-45.414372570000296</v>
      </c>
      <c r="BB8" s="157">
        <f>+SUM(FT8:FV8)</f>
        <v>221.7362592100003</v>
      </c>
      <c r="BC8" s="157">
        <f>+SUM(FW8:FY8)</f>
        <v>140.29473844999953</v>
      </c>
      <c r="BD8" s="157">
        <f>+SUM(FZ8:GB8)</f>
        <v>8.2487983199999064</v>
      </c>
      <c r="BE8" s="157">
        <f>+SUM(GC8:GE8)</f>
        <v>225.91773062000016</v>
      </c>
      <c r="BF8" s="157">
        <f>+SUM(GF8:GH8)</f>
        <v>481.03551422000049</v>
      </c>
      <c r="BG8" s="157">
        <f t="shared" si="2"/>
        <v>-23.975973728729144</v>
      </c>
      <c r="BH8" s="157">
        <f t="shared" ref="BH8:DS8" si="3">+BH9+BH12+BH16+BH17+BH18</f>
        <v>3.3725674891540081</v>
      </c>
      <c r="BI8" s="157">
        <f t="shared" si="3"/>
        <v>-72.219197940000015</v>
      </c>
      <c r="BJ8" s="157">
        <f t="shared" si="3"/>
        <v>-20.716683429999986</v>
      </c>
      <c r="BK8" s="157">
        <f t="shared" si="3"/>
        <v>4.2226366800000079</v>
      </c>
      <c r="BL8" s="157">
        <f t="shared" si="3"/>
        <v>-3.2560597600000065</v>
      </c>
      <c r="BM8" s="157">
        <f t="shared" si="3"/>
        <v>268.40749582443777</v>
      </c>
      <c r="BN8" s="157">
        <f t="shared" si="3"/>
        <v>2.1222983088925425</v>
      </c>
      <c r="BO8" s="157">
        <f t="shared" si="3"/>
        <v>44.02144679999995</v>
      </c>
      <c r="BP8" s="157">
        <f t="shared" si="3"/>
        <v>23.857588820000057</v>
      </c>
      <c r="BQ8" s="157">
        <f t="shared" si="3"/>
        <v>111.60343431989418</v>
      </c>
      <c r="BR8" s="157">
        <f t="shared" si="3"/>
        <v>137.51058182237654</v>
      </c>
      <c r="BS8" s="157">
        <f t="shared" si="3"/>
        <v>-58.093276963000022</v>
      </c>
      <c r="BT8" s="157">
        <f t="shared" si="3"/>
        <v>78.936323006671273</v>
      </c>
      <c r="BU8" s="157">
        <f t="shared" si="3"/>
        <v>-6.3164166999999125</v>
      </c>
      <c r="BV8" s="157">
        <f t="shared" si="3"/>
        <v>60.67800564072818</v>
      </c>
      <c r="BW8" s="157">
        <f t="shared" si="3"/>
        <v>-134.26538005332858</v>
      </c>
      <c r="BX8" s="157">
        <f t="shared" si="3"/>
        <v>34.948811761109411</v>
      </c>
      <c r="BY8" s="157">
        <f t="shared" si="3"/>
        <v>54.263664803234022</v>
      </c>
      <c r="BZ8" s="157">
        <f t="shared" si="3"/>
        <v>-231.58881447443792</v>
      </c>
      <c r="CA8" s="157">
        <f t="shared" si="3"/>
        <v>1116.1396125766714</v>
      </c>
      <c r="CB8" s="157">
        <f t="shared" si="3"/>
        <v>-34.166797990000262</v>
      </c>
      <c r="CC8" s="157">
        <f t="shared" si="3"/>
        <v>-201.10765445332834</v>
      </c>
      <c r="CD8" s="157">
        <f t="shared" si="3"/>
        <v>-103.88986469000005</v>
      </c>
      <c r="CE8" s="157">
        <f t="shared" si="3"/>
        <v>-37.561893499999925</v>
      </c>
      <c r="CF8" s="157">
        <f t="shared" si="3"/>
        <v>64.918605413199927</v>
      </c>
      <c r="CG8" s="157">
        <f t="shared" si="3"/>
        <v>-101.42094237823203</v>
      </c>
      <c r="CH8" s="157">
        <f t="shared" si="3"/>
        <v>-44.211719204578223</v>
      </c>
      <c r="CI8" s="157">
        <f t="shared" si="3"/>
        <v>-137.22146513371831</v>
      </c>
      <c r="CJ8" s="157">
        <f t="shared" si="3"/>
        <v>-75.92664277421963</v>
      </c>
      <c r="CK8" s="157">
        <f t="shared" si="3"/>
        <v>-148.06164114647771</v>
      </c>
      <c r="CL8" s="157">
        <f t="shared" si="3"/>
        <v>-56.492338950000153</v>
      </c>
      <c r="CM8" s="157">
        <f t="shared" si="3"/>
        <v>59.572816218400121</v>
      </c>
      <c r="CN8" s="157">
        <f t="shared" si="3"/>
        <v>38.636155014928526</v>
      </c>
      <c r="CO8" s="157">
        <f t="shared" si="3"/>
        <v>20.804582728979348</v>
      </c>
      <c r="CP8" s="157">
        <f t="shared" si="3"/>
        <v>472.35456865210955</v>
      </c>
      <c r="CQ8" s="157">
        <f t="shared" si="3"/>
        <v>332.94658313332872</v>
      </c>
      <c r="CR8" s="157">
        <f t="shared" si="3"/>
        <v>40.723016330000206</v>
      </c>
      <c r="CS8" s="157">
        <f t="shared" si="3"/>
        <v>-70.113732330000147</v>
      </c>
      <c r="CT8" s="157">
        <f t="shared" si="3"/>
        <v>9.5422626800001726</v>
      </c>
      <c r="CU8" s="157">
        <f t="shared" si="3"/>
        <v>32.899475359999776</v>
      </c>
      <c r="CV8" s="157">
        <f t="shared" si="3"/>
        <v>-89.063096279999939</v>
      </c>
      <c r="CW8" s="157">
        <f t="shared" si="3"/>
        <v>-48.391570849843227</v>
      </c>
      <c r="CX8" s="157">
        <f t="shared" si="3"/>
        <v>72.26470448000012</v>
      </c>
      <c r="CY8" s="157">
        <f t="shared" si="3"/>
        <v>-75.654585699999828</v>
      </c>
      <c r="CZ8" s="157">
        <f t="shared" si="3"/>
        <v>101.8748737299999</v>
      </c>
      <c r="DA8" s="157">
        <f t="shared" si="3"/>
        <v>51.784018280000012</v>
      </c>
      <c r="DB8" s="157">
        <f t="shared" si="3"/>
        <v>-72.662263950000167</v>
      </c>
      <c r="DC8" s="157">
        <f t="shared" si="3"/>
        <v>-762.9100441500002</v>
      </c>
      <c r="DD8" s="157">
        <f t="shared" si="3"/>
        <v>49.178362099999987</v>
      </c>
      <c r="DE8" s="157">
        <f t="shared" si="3"/>
        <v>61.270980609999981</v>
      </c>
      <c r="DF8" s="157">
        <f t="shared" si="3"/>
        <v>-209.10409371999995</v>
      </c>
      <c r="DG8" s="157">
        <f t="shared" si="3"/>
        <v>63.772638760000014</v>
      </c>
      <c r="DH8" s="157">
        <f t="shared" si="3"/>
        <v>2.015601639999943</v>
      </c>
      <c r="DI8" s="157">
        <f t="shared" si="3"/>
        <v>-23.043986220000132</v>
      </c>
      <c r="DJ8" s="157">
        <f t="shared" si="3"/>
        <v>1.3673064300000775</v>
      </c>
      <c r="DK8" s="157">
        <f t="shared" si="3"/>
        <v>484.61823324999995</v>
      </c>
      <c r="DL8" s="157">
        <f t="shared" si="3"/>
        <v>-156.47010037000004</v>
      </c>
      <c r="DM8" s="157">
        <f t="shared" si="3"/>
        <v>-239.41275897000006</v>
      </c>
      <c r="DN8" s="157">
        <f t="shared" si="3"/>
        <v>699.45375851000006</v>
      </c>
      <c r="DO8" s="157">
        <f t="shared" si="3"/>
        <v>24.430237740000081</v>
      </c>
      <c r="DP8" s="157">
        <f t="shared" si="3"/>
        <v>-58.34356683999988</v>
      </c>
      <c r="DQ8" s="157">
        <f t="shared" si="3"/>
        <v>10.960472370000069</v>
      </c>
      <c r="DR8" s="157">
        <f t="shared" si="3"/>
        <v>307.64920972999988</v>
      </c>
      <c r="DS8" s="157">
        <f t="shared" si="3"/>
        <v>339.76178938000032</v>
      </c>
      <c r="DT8" s="157">
        <f t="shared" ref="DT8:FX8" si="4">+DT9+DT12+DT16+DT17+DT18</f>
        <v>99.762241769999505</v>
      </c>
      <c r="DU8" s="157">
        <f t="shared" si="4"/>
        <v>-55.002047069999705</v>
      </c>
      <c r="DV8" s="157">
        <f t="shared" si="4"/>
        <v>107.47802057999994</v>
      </c>
      <c r="DW8" s="157">
        <f t="shared" si="4"/>
        <v>-28.395632159999757</v>
      </c>
      <c r="DX8" s="157">
        <f t="shared" si="4"/>
        <v>31.971285180000464</v>
      </c>
      <c r="DY8" s="157">
        <f t="shared" si="4"/>
        <v>226.80669003999955</v>
      </c>
      <c r="DZ8" s="157">
        <f t="shared" si="4"/>
        <v>-409.73700335999968</v>
      </c>
      <c r="EA8" s="157">
        <f t="shared" si="4"/>
        <v>-126.50197376000044</v>
      </c>
      <c r="EB8" s="157">
        <f t="shared" si="4"/>
        <v>-61.15759602999988</v>
      </c>
      <c r="EC8" s="157">
        <f t="shared" si="4"/>
        <v>21.228635426699867</v>
      </c>
      <c r="ED8" s="157">
        <f t="shared" si="4"/>
        <v>16.531929627679268</v>
      </c>
      <c r="EE8" s="157">
        <f t="shared" si="4"/>
        <v>9.2317512556209387</v>
      </c>
      <c r="EF8" s="157">
        <f t="shared" si="4"/>
        <v>-21.053000269999721</v>
      </c>
      <c r="EG8" s="157">
        <f t="shared" si="4"/>
        <v>10.139661499999743</v>
      </c>
      <c r="EH8" s="157">
        <f t="shared" si="4"/>
        <v>9.9979376699997946</v>
      </c>
      <c r="EI8" s="157">
        <f t="shared" si="4"/>
        <v>1.7276404400002114</v>
      </c>
      <c r="EJ8" s="157">
        <f t="shared" si="4"/>
        <v>0.38180212999989838</v>
      </c>
      <c r="EK8" s="157">
        <f t="shared" si="4"/>
        <v>-31.380231415279631</v>
      </c>
      <c r="EL8" s="157">
        <f t="shared" si="4"/>
        <v>62.207451612235232</v>
      </c>
      <c r="EM8" s="157">
        <f t="shared" si="4"/>
        <v>55.195651783044312</v>
      </c>
      <c r="EN8" s="157">
        <f t="shared" si="4"/>
        <v>-25.917629690000119</v>
      </c>
      <c r="EO8" s="157">
        <f t="shared" si="4"/>
        <v>232.60701176000001</v>
      </c>
      <c r="EP8" s="157">
        <f t="shared" si="4"/>
        <v>-109.66208166000038</v>
      </c>
      <c r="EQ8" s="157">
        <f t="shared" si="4"/>
        <v>-5.6616050699993892</v>
      </c>
      <c r="ER8" s="157">
        <f t="shared" si="4"/>
        <v>2.9627631000000223</v>
      </c>
      <c r="ES8" s="157">
        <f t="shared" si="4"/>
        <v>9.0628251699996252</v>
      </c>
      <c r="ET8" s="157">
        <f t="shared" si="4"/>
        <v>31.515283250000273</v>
      </c>
      <c r="EU8" s="157">
        <f t="shared" si="4"/>
        <v>9.1961101899999793</v>
      </c>
      <c r="EV8" s="157">
        <f t="shared" si="4"/>
        <v>10.21023402000014</v>
      </c>
      <c r="EW8" s="157">
        <f t="shared" si="4"/>
        <v>84.48427158999985</v>
      </c>
      <c r="EX8" s="157">
        <f t="shared" si="4"/>
        <v>-58.074443060000178</v>
      </c>
      <c r="EY8" s="157">
        <f t="shared" si="4"/>
        <v>-12.801076849999985</v>
      </c>
      <c r="EZ8" s="157">
        <f t="shared" si="4"/>
        <v>11.660623970000227</v>
      </c>
      <c r="FA8" s="157">
        <f t="shared" si="4"/>
        <v>29.643339300000179</v>
      </c>
      <c r="FB8" s="157">
        <f>+FB9+FB12+FB16+FB17+FB18</f>
        <v>-424.94249085999991</v>
      </c>
      <c r="FC8" s="157">
        <f t="shared" si="4"/>
        <v>-43.734277150000011</v>
      </c>
      <c r="FD8" s="157">
        <f t="shared" si="4"/>
        <v>36.172202349999971</v>
      </c>
      <c r="FE8" s="157">
        <f t="shared" si="4"/>
        <v>-6.8844571900000844</v>
      </c>
      <c r="FF8" s="157">
        <f t="shared" si="4"/>
        <v>-22.032873029999873</v>
      </c>
      <c r="FG8" s="157">
        <f t="shared" si="4"/>
        <v>-2.4768955400000392</v>
      </c>
      <c r="FH8" s="157">
        <f t="shared" si="4"/>
        <v>29.496379440000041</v>
      </c>
      <c r="FI8" s="157">
        <f t="shared" si="4"/>
        <v>-0.56488587000001755</v>
      </c>
      <c r="FJ8" s="157">
        <f t="shared" si="4"/>
        <v>2.8609648100001355</v>
      </c>
      <c r="FK8" s="157">
        <f t="shared" si="4"/>
        <v>16.524632910000491</v>
      </c>
      <c r="FL8" s="157">
        <f t="shared" si="4"/>
        <v>2.4906005699997422</v>
      </c>
      <c r="FM8" s="157">
        <f t="shared" si="4"/>
        <v>49.6049310100002</v>
      </c>
      <c r="FN8" s="157">
        <f t="shared" si="4"/>
        <v>-66.472767260000182</v>
      </c>
      <c r="FO8" s="157">
        <f t="shared" si="4"/>
        <v>4.0458884100000887</v>
      </c>
      <c r="FP8" s="157">
        <f t="shared" si="4"/>
        <v>-65.446757529999786</v>
      </c>
      <c r="FQ8" s="157">
        <f t="shared" si="4"/>
        <v>-3.4962300200002119</v>
      </c>
      <c r="FR8" s="157">
        <f t="shared" si="4"/>
        <v>39.090673860000152</v>
      </c>
      <c r="FS8" s="157">
        <f t="shared" si="4"/>
        <v>-81.008816410000236</v>
      </c>
      <c r="FT8" s="157">
        <f t="shared" si="4"/>
        <v>3.6775940000097762E-2</v>
      </c>
      <c r="FU8" s="157">
        <f t="shared" si="4"/>
        <v>194.07257128000015</v>
      </c>
      <c r="FV8" s="157">
        <f t="shared" si="4"/>
        <v>27.626911990000053</v>
      </c>
      <c r="FW8" s="157">
        <f t="shared" si="4"/>
        <v>-70.037973930000049</v>
      </c>
      <c r="FX8" s="157">
        <f t="shared" si="4"/>
        <v>255.07473697999967</v>
      </c>
      <c r="FY8" s="157">
        <f t="shared" ref="FY8" si="5">+FY9+FY12+FY16+FY17+FY18</f>
        <v>-44.742024600000093</v>
      </c>
      <c r="FZ8" s="157">
        <f t="shared" ref="FZ8" si="6">+FZ9+FZ12+FZ16+FZ17+FZ18</f>
        <v>-49.85744766000019</v>
      </c>
      <c r="GA8" s="157">
        <f t="shared" ref="GA8" si="7">+GA9+GA12+GA16+GA17+GA18</f>
        <v>29.777871209999574</v>
      </c>
      <c r="GB8" s="157">
        <f t="shared" ref="GB8" si="8">+GB9+GB12+GB16+GB17+GB18</f>
        <v>28.328374770000522</v>
      </c>
      <c r="GC8" s="157">
        <f t="shared" ref="GC8" si="9">+GC9+GC12+GC16+GC17+GC18</f>
        <v>111.47759043999974</v>
      </c>
      <c r="GD8" s="157">
        <f t="shared" ref="GD8" si="10">+GD9+GD12+GD16+GD17+GD18</f>
        <v>101.45622002000042</v>
      </c>
      <c r="GE8" s="157">
        <f t="shared" ref="GE8:GF8" si="11">+GE9+GE12+GE16+GE17+GE18</f>
        <v>12.983920159999997</v>
      </c>
      <c r="GF8" s="157">
        <f t="shared" si="11"/>
        <v>106.51638485000058</v>
      </c>
      <c r="GG8" s="157">
        <f t="shared" ref="GG8:GH8" si="12">+GG9+GG12+GG16+GG17+GG18</f>
        <v>114.32469684999938</v>
      </c>
      <c r="GH8" s="157">
        <f t="shared" si="12"/>
        <v>260.19443252000053</v>
      </c>
    </row>
    <row r="9" spans="1:190">
      <c r="B9" s="158">
        <v>11</v>
      </c>
      <c r="C9" s="159" t="s">
        <v>77</v>
      </c>
      <c r="D9" s="160">
        <f t="shared" ref="D9:K9" si="13">+SUM(D10:D11)</f>
        <v>0</v>
      </c>
      <c r="E9" s="160">
        <f t="shared" si="13"/>
        <v>0</v>
      </c>
      <c r="F9" s="160">
        <f t="shared" si="13"/>
        <v>0</v>
      </c>
      <c r="G9" s="160">
        <f t="shared" si="13"/>
        <v>0</v>
      </c>
      <c r="H9" s="160">
        <f t="shared" si="13"/>
        <v>0</v>
      </c>
      <c r="I9" s="160">
        <f t="shared" si="13"/>
        <v>0</v>
      </c>
      <c r="J9" s="160">
        <f t="shared" si="13"/>
        <v>0</v>
      </c>
      <c r="K9" s="160">
        <f t="shared" si="13"/>
        <v>0</v>
      </c>
      <c r="L9" s="160">
        <f t="shared" ref="L9" si="14">+SUM(L10:L11)</f>
        <v>0</v>
      </c>
      <c r="M9" s="160">
        <f t="shared" ref="M9:M36" si="15">+SUM(FK9:FV9)</f>
        <v>0</v>
      </c>
      <c r="N9" s="160">
        <f t="shared" ref="N9:N38" si="16">+SUM(FW9:GH9)</f>
        <v>0</v>
      </c>
      <c r="O9" s="161">
        <f t="shared" ref="O9:AP9" si="17">O10+O11</f>
        <v>0</v>
      </c>
      <c r="P9" s="161">
        <f t="shared" si="17"/>
        <v>0</v>
      </c>
      <c r="Q9" s="161">
        <f t="shared" si="17"/>
        <v>0</v>
      </c>
      <c r="R9" s="161">
        <f t="shared" si="17"/>
        <v>0</v>
      </c>
      <c r="S9" s="161">
        <f t="shared" si="17"/>
        <v>0</v>
      </c>
      <c r="T9" s="161">
        <f t="shared" si="17"/>
        <v>0</v>
      </c>
      <c r="U9" s="161">
        <f t="shared" si="17"/>
        <v>0</v>
      </c>
      <c r="V9" s="161">
        <f t="shared" si="17"/>
        <v>0</v>
      </c>
      <c r="W9" s="161">
        <f t="shared" si="17"/>
        <v>0</v>
      </c>
      <c r="X9" s="161">
        <f t="shared" si="17"/>
        <v>0</v>
      </c>
      <c r="Y9" s="161">
        <f t="shared" si="17"/>
        <v>0</v>
      </c>
      <c r="Z9" s="161">
        <f t="shared" si="17"/>
        <v>0</v>
      </c>
      <c r="AA9" s="161">
        <f t="shared" si="17"/>
        <v>0</v>
      </c>
      <c r="AB9" s="161">
        <f t="shared" si="17"/>
        <v>0</v>
      </c>
      <c r="AC9" s="161">
        <f t="shared" si="17"/>
        <v>0</v>
      </c>
      <c r="AD9" s="161">
        <f t="shared" si="17"/>
        <v>0</v>
      </c>
      <c r="AE9" s="161">
        <f t="shared" si="17"/>
        <v>0</v>
      </c>
      <c r="AF9" s="161">
        <f t="shared" si="17"/>
        <v>0</v>
      </c>
      <c r="AG9" s="161">
        <f t="shared" si="17"/>
        <v>0</v>
      </c>
      <c r="AH9" s="161">
        <f t="shared" si="17"/>
        <v>0</v>
      </c>
      <c r="AI9" s="161">
        <f t="shared" si="17"/>
        <v>0</v>
      </c>
      <c r="AJ9" s="161">
        <f t="shared" si="17"/>
        <v>0</v>
      </c>
      <c r="AK9" s="161">
        <f t="shared" si="17"/>
        <v>0</v>
      </c>
      <c r="AL9" s="161">
        <f t="shared" si="17"/>
        <v>0</v>
      </c>
      <c r="AM9" s="161">
        <f t="shared" si="17"/>
        <v>0</v>
      </c>
      <c r="AN9" s="161">
        <f t="shared" si="17"/>
        <v>0</v>
      </c>
      <c r="AO9" s="161">
        <f t="shared" si="17"/>
        <v>0</v>
      </c>
      <c r="AP9" s="161">
        <f t="shared" si="17"/>
        <v>0</v>
      </c>
      <c r="AQ9" s="161">
        <f>AQ10+AQ11</f>
        <v>0</v>
      </c>
      <c r="AR9" s="161">
        <f>AR10+AR11</f>
        <v>0</v>
      </c>
      <c r="AS9" s="161">
        <f>AS10+AS11</f>
        <v>0</v>
      </c>
      <c r="AT9" s="161">
        <f>AT10+AT11</f>
        <v>0</v>
      </c>
      <c r="AU9" s="161">
        <f t="shared" ref="AU9:AZ9" si="18">AU10+AU11</f>
        <v>0</v>
      </c>
      <c r="AV9" s="161">
        <f t="shared" si="18"/>
        <v>0</v>
      </c>
      <c r="AW9" s="161">
        <f t="shared" si="18"/>
        <v>0</v>
      </c>
      <c r="AX9" s="161">
        <f t="shared" si="18"/>
        <v>0</v>
      </c>
      <c r="AY9" s="161">
        <f t="shared" si="18"/>
        <v>0</v>
      </c>
      <c r="AZ9" s="161">
        <f t="shared" si="18"/>
        <v>0</v>
      </c>
      <c r="BA9" s="161">
        <f t="shared" ref="BA9:BA36" si="19">+SUM(FQ9:FS9)</f>
        <v>0</v>
      </c>
      <c r="BB9" s="161">
        <f t="shared" ref="BB9:BB36" si="20">+SUM(FT9:FV9)</f>
        <v>0</v>
      </c>
      <c r="BC9" s="161">
        <f t="shared" ref="BC9:BC38" si="21">+SUM(FW9:FY9)</f>
        <v>0</v>
      </c>
      <c r="BD9" s="161">
        <f t="shared" ref="BD9:BD38" si="22">+SUM(FZ9:GB9)</f>
        <v>0</v>
      </c>
      <c r="BE9" s="161">
        <f t="shared" ref="BE9:BE38" si="23">+SUM(GC9:GE9)</f>
        <v>0</v>
      </c>
      <c r="BF9" s="161">
        <f t="shared" ref="BF9:BF38" si="24">+SUM(GF9:GH9)</f>
        <v>0</v>
      </c>
      <c r="BG9" s="161">
        <f t="shared" ref="BG9" si="25">BG10+BG11</f>
        <v>0</v>
      </c>
      <c r="BH9" s="161">
        <f t="shared" ref="BH9:DS9" si="26">BH10+BH11</f>
        <v>0</v>
      </c>
      <c r="BI9" s="161">
        <f t="shared" si="26"/>
        <v>0</v>
      </c>
      <c r="BJ9" s="161">
        <f t="shared" si="26"/>
        <v>0</v>
      </c>
      <c r="BK9" s="161">
        <f t="shared" si="26"/>
        <v>0</v>
      </c>
      <c r="BL9" s="161">
        <f t="shared" si="26"/>
        <v>0</v>
      </c>
      <c r="BM9" s="161">
        <f t="shared" si="26"/>
        <v>0</v>
      </c>
      <c r="BN9" s="161">
        <f t="shared" si="26"/>
        <v>0</v>
      </c>
      <c r="BO9" s="161">
        <f t="shared" si="26"/>
        <v>0</v>
      </c>
      <c r="BP9" s="161">
        <f t="shared" si="26"/>
        <v>0</v>
      </c>
      <c r="BQ9" s="161">
        <f t="shared" si="26"/>
        <v>0</v>
      </c>
      <c r="BR9" s="161">
        <f t="shared" si="26"/>
        <v>0</v>
      </c>
      <c r="BS9" s="161">
        <f t="shared" si="26"/>
        <v>0</v>
      </c>
      <c r="BT9" s="161">
        <f t="shared" si="26"/>
        <v>0</v>
      </c>
      <c r="BU9" s="161">
        <f t="shared" si="26"/>
        <v>0</v>
      </c>
      <c r="BV9" s="161">
        <f t="shared" si="26"/>
        <v>0</v>
      </c>
      <c r="BW9" s="161">
        <f t="shared" si="26"/>
        <v>0</v>
      </c>
      <c r="BX9" s="161">
        <f t="shared" si="26"/>
        <v>0</v>
      </c>
      <c r="BY9" s="161">
        <f t="shared" si="26"/>
        <v>0</v>
      </c>
      <c r="BZ9" s="161">
        <f t="shared" si="26"/>
        <v>0</v>
      </c>
      <c r="CA9" s="161">
        <f t="shared" si="26"/>
        <v>0</v>
      </c>
      <c r="CB9" s="161">
        <f t="shared" si="26"/>
        <v>0</v>
      </c>
      <c r="CC9" s="161">
        <f t="shared" si="26"/>
        <v>0</v>
      </c>
      <c r="CD9" s="161">
        <f t="shared" si="26"/>
        <v>0</v>
      </c>
      <c r="CE9" s="161">
        <f t="shared" si="26"/>
        <v>0</v>
      </c>
      <c r="CF9" s="161">
        <f t="shared" si="26"/>
        <v>0</v>
      </c>
      <c r="CG9" s="161">
        <f t="shared" si="26"/>
        <v>0</v>
      </c>
      <c r="CH9" s="161">
        <f t="shared" si="26"/>
        <v>0</v>
      </c>
      <c r="CI9" s="161">
        <f t="shared" si="26"/>
        <v>0</v>
      </c>
      <c r="CJ9" s="161">
        <f t="shared" si="26"/>
        <v>0</v>
      </c>
      <c r="CK9" s="161">
        <f t="shared" si="26"/>
        <v>0</v>
      </c>
      <c r="CL9" s="161">
        <f t="shared" si="26"/>
        <v>0</v>
      </c>
      <c r="CM9" s="161">
        <f t="shared" si="26"/>
        <v>0</v>
      </c>
      <c r="CN9" s="161">
        <f t="shared" si="26"/>
        <v>0</v>
      </c>
      <c r="CO9" s="161">
        <f t="shared" si="26"/>
        <v>0</v>
      </c>
      <c r="CP9" s="161">
        <f t="shared" si="26"/>
        <v>0</v>
      </c>
      <c r="CQ9" s="161">
        <f t="shared" si="26"/>
        <v>0</v>
      </c>
      <c r="CR9" s="161">
        <f t="shared" si="26"/>
        <v>0</v>
      </c>
      <c r="CS9" s="161">
        <f t="shared" si="26"/>
        <v>0</v>
      </c>
      <c r="CT9" s="161">
        <f t="shared" si="26"/>
        <v>0</v>
      </c>
      <c r="CU9" s="161">
        <f t="shared" si="26"/>
        <v>0</v>
      </c>
      <c r="CV9" s="161">
        <f t="shared" si="26"/>
        <v>0</v>
      </c>
      <c r="CW9" s="161">
        <f t="shared" si="26"/>
        <v>0</v>
      </c>
      <c r="CX9" s="161">
        <f t="shared" si="26"/>
        <v>0</v>
      </c>
      <c r="CY9" s="161">
        <f t="shared" si="26"/>
        <v>0</v>
      </c>
      <c r="CZ9" s="161">
        <f t="shared" si="26"/>
        <v>0</v>
      </c>
      <c r="DA9" s="161">
        <f t="shared" si="26"/>
        <v>0</v>
      </c>
      <c r="DB9" s="161">
        <f t="shared" si="26"/>
        <v>0</v>
      </c>
      <c r="DC9" s="161">
        <f t="shared" si="26"/>
        <v>0</v>
      </c>
      <c r="DD9" s="161">
        <f t="shared" si="26"/>
        <v>0</v>
      </c>
      <c r="DE9" s="161">
        <f t="shared" si="26"/>
        <v>0</v>
      </c>
      <c r="DF9" s="161">
        <f t="shared" si="26"/>
        <v>0</v>
      </c>
      <c r="DG9" s="161">
        <f t="shared" si="26"/>
        <v>0</v>
      </c>
      <c r="DH9" s="161">
        <f t="shared" si="26"/>
        <v>0</v>
      </c>
      <c r="DI9" s="161">
        <f t="shared" si="26"/>
        <v>0</v>
      </c>
      <c r="DJ9" s="161">
        <f t="shared" si="26"/>
        <v>0</v>
      </c>
      <c r="DK9" s="161">
        <f t="shared" si="26"/>
        <v>0</v>
      </c>
      <c r="DL9" s="161">
        <f t="shared" si="26"/>
        <v>0</v>
      </c>
      <c r="DM9" s="161">
        <f t="shared" si="26"/>
        <v>0</v>
      </c>
      <c r="DN9" s="161">
        <f t="shared" si="26"/>
        <v>0</v>
      </c>
      <c r="DO9" s="161">
        <f t="shared" si="26"/>
        <v>0</v>
      </c>
      <c r="DP9" s="161">
        <f t="shared" si="26"/>
        <v>0</v>
      </c>
      <c r="DQ9" s="161">
        <f t="shared" si="26"/>
        <v>0</v>
      </c>
      <c r="DR9" s="161">
        <f t="shared" si="26"/>
        <v>0</v>
      </c>
      <c r="DS9" s="161">
        <f t="shared" si="26"/>
        <v>0</v>
      </c>
      <c r="DT9" s="161">
        <f t="shared" ref="DT9:FX9" si="27">DT10+DT11</f>
        <v>0</v>
      </c>
      <c r="DU9" s="161">
        <f t="shared" si="27"/>
        <v>0</v>
      </c>
      <c r="DV9" s="161">
        <f t="shared" si="27"/>
        <v>0</v>
      </c>
      <c r="DW9" s="161">
        <f t="shared" si="27"/>
        <v>0</v>
      </c>
      <c r="DX9" s="161">
        <f t="shared" si="27"/>
        <v>0</v>
      </c>
      <c r="DY9" s="161">
        <f t="shared" si="27"/>
        <v>0</v>
      </c>
      <c r="DZ9" s="161">
        <f t="shared" si="27"/>
        <v>0</v>
      </c>
      <c r="EA9" s="161">
        <f t="shared" si="27"/>
        <v>0</v>
      </c>
      <c r="EB9" s="161">
        <f t="shared" si="27"/>
        <v>0</v>
      </c>
      <c r="EC9" s="161">
        <f t="shared" si="27"/>
        <v>0</v>
      </c>
      <c r="ED9" s="161">
        <f t="shared" si="27"/>
        <v>0</v>
      </c>
      <c r="EE9" s="161">
        <f t="shared" si="27"/>
        <v>0</v>
      </c>
      <c r="EF9" s="161">
        <f t="shared" si="27"/>
        <v>0</v>
      </c>
      <c r="EG9" s="161">
        <f t="shared" si="27"/>
        <v>0</v>
      </c>
      <c r="EH9" s="161">
        <f t="shared" si="27"/>
        <v>0</v>
      </c>
      <c r="EI9" s="161">
        <f t="shared" si="27"/>
        <v>0</v>
      </c>
      <c r="EJ9" s="161">
        <f t="shared" si="27"/>
        <v>0</v>
      </c>
      <c r="EK9" s="161">
        <f t="shared" si="27"/>
        <v>0</v>
      </c>
      <c r="EL9" s="161">
        <f t="shared" si="27"/>
        <v>0</v>
      </c>
      <c r="EM9" s="161">
        <f t="shared" si="27"/>
        <v>0</v>
      </c>
      <c r="EN9" s="161">
        <f t="shared" si="27"/>
        <v>0</v>
      </c>
      <c r="EO9" s="161">
        <f t="shared" si="27"/>
        <v>0</v>
      </c>
      <c r="EP9" s="161">
        <f t="shared" si="27"/>
        <v>0</v>
      </c>
      <c r="EQ9" s="161">
        <f t="shared" si="27"/>
        <v>0</v>
      </c>
      <c r="ER9" s="161">
        <f t="shared" si="27"/>
        <v>0</v>
      </c>
      <c r="ES9" s="161">
        <f t="shared" si="27"/>
        <v>0</v>
      </c>
      <c r="ET9" s="161">
        <f t="shared" si="27"/>
        <v>0</v>
      </c>
      <c r="EU9" s="161">
        <f t="shared" si="27"/>
        <v>0</v>
      </c>
      <c r="EV9" s="161">
        <f t="shared" si="27"/>
        <v>0</v>
      </c>
      <c r="EW9" s="161">
        <f t="shared" si="27"/>
        <v>0</v>
      </c>
      <c r="EX9" s="161">
        <f t="shared" si="27"/>
        <v>0</v>
      </c>
      <c r="EY9" s="161">
        <f t="shared" si="27"/>
        <v>0</v>
      </c>
      <c r="EZ9" s="161">
        <f t="shared" si="27"/>
        <v>0</v>
      </c>
      <c r="FA9" s="161">
        <f t="shared" si="27"/>
        <v>0</v>
      </c>
      <c r="FB9" s="161">
        <f t="shared" si="27"/>
        <v>0</v>
      </c>
      <c r="FC9" s="161">
        <f t="shared" si="27"/>
        <v>0</v>
      </c>
      <c r="FD9" s="161">
        <f t="shared" si="27"/>
        <v>0</v>
      </c>
      <c r="FE9" s="161">
        <f t="shared" si="27"/>
        <v>0</v>
      </c>
      <c r="FF9" s="161">
        <f t="shared" si="27"/>
        <v>0</v>
      </c>
      <c r="FG9" s="161">
        <f t="shared" si="27"/>
        <v>0</v>
      </c>
      <c r="FH9" s="161">
        <f t="shared" si="27"/>
        <v>0</v>
      </c>
      <c r="FI9" s="161">
        <f t="shared" si="27"/>
        <v>0</v>
      </c>
      <c r="FJ9" s="161">
        <f t="shared" si="27"/>
        <v>0</v>
      </c>
      <c r="FK9" s="161">
        <f t="shared" si="27"/>
        <v>0</v>
      </c>
      <c r="FL9" s="161">
        <f t="shared" si="27"/>
        <v>0</v>
      </c>
      <c r="FM9" s="161">
        <f t="shared" si="27"/>
        <v>0</v>
      </c>
      <c r="FN9" s="161">
        <f t="shared" si="27"/>
        <v>0</v>
      </c>
      <c r="FO9" s="161">
        <f t="shared" si="27"/>
        <v>0</v>
      </c>
      <c r="FP9" s="161">
        <f t="shared" si="27"/>
        <v>0</v>
      </c>
      <c r="FQ9" s="161">
        <f t="shared" si="27"/>
        <v>0</v>
      </c>
      <c r="FR9" s="161">
        <f t="shared" si="27"/>
        <v>0</v>
      </c>
      <c r="FS9" s="161">
        <f t="shared" si="27"/>
        <v>0</v>
      </c>
      <c r="FT9" s="161">
        <f t="shared" si="27"/>
        <v>0</v>
      </c>
      <c r="FU9" s="161">
        <f t="shared" si="27"/>
        <v>0</v>
      </c>
      <c r="FV9" s="161">
        <f t="shared" si="27"/>
        <v>0</v>
      </c>
      <c r="FW9" s="161">
        <f t="shared" si="27"/>
        <v>0</v>
      </c>
      <c r="FX9" s="161">
        <f t="shared" si="27"/>
        <v>0</v>
      </c>
      <c r="FY9" s="161">
        <f t="shared" ref="FY9" si="28">FY10+FY11</f>
        <v>0</v>
      </c>
      <c r="FZ9" s="161">
        <f t="shared" ref="FZ9" si="29">FZ10+FZ11</f>
        <v>0</v>
      </c>
      <c r="GA9" s="161">
        <f t="shared" ref="GA9" si="30">GA10+GA11</f>
        <v>0</v>
      </c>
      <c r="GB9" s="161">
        <f t="shared" ref="GB9" si="31">GB10+GB11</f>
        <v>0</v>
      </c>
      <c r="GC9" s="161">
        <f t="shared" ref="GC9" si="32">GC10+GC11</f>
        <v>0</v>
      </c>
      <c r="GD9" s="161">
        <f t="shared" ref="GD9" si="33">GD10+GD11</f>
        <v>0</v>
      </c>
      <c r="GE9" s="161">
        <f t="shared" ref="GE9:GF9" si="34">GE10+GE11</f>
        <v>0</v>
      </c>
      <c r="GF9" s="161">
        <f t="shared" si="34"/>
        <v>0</v>
      </c>
      <c r="GG9" s="161">
        <f t="shared" ref="GG9:GH9" si="35">GG10+GG11</f>
        <v>0</v>
      </c>
      <c r="GH9" s="161">
        <f t="shared" si="35"/>
        <v>0</v>
      </c>
    </row>
    <row r="10" spans="1:190" s="76" customFormat="1" hidden="1">
      <c r="B10" s="162">
        <v>111</v>
      </c>
      <c r="C10" s="163" t="s">
        <v>79</v>
      </c>
      <c r="D10" s="164">
        <f t="shared" ref="D10:D11" si="36">+SUM(BG10:BR10)</f>
        <v>0</v>
      </c>
      <c r="E10" s="164">
        <f t="shared" ref="E10:E11" si="37">+SUM(BS10:CD10)</f>
        <v>0</v>
      </c>
      <c r="F10" s="164">
        <f t="shared" ref="F10:F11" si="38">+SUM(CE10:CP10)</f>
        <v>0</v>
      </c>
      <c r="G10" s="164">
        <f t="shared" ref="G10:G11" si="39">+SUM(CQ10:DB10)</f>
        <v>0</v>
      </c>
      <c r="H10" s="164">
        <f t="shared" ref="H10:H11" si="40">+SUM(DC10:DN10)</f>
        <v>0</v>
      </c>
      <c r="I10" s="164">
        <f t="shared" ref="I10:I11" si="41">+SUM(DO10:DZ10)</f>
        <v>0</v>
      </c>
      <c r="J10" s="164">
        <f t="shared" ref="J10:J11" si="42">+SUM(EA10:EL10)</f>
        <v>0</v>
      </c>
      <c r="K10" s="164">
        <f t="shared" ref="K10:K11" si="43">+SUM(EM10:EX10)</f>
        <v>0</v>
      </c>
      <c r="L10" s="164">
        <f>+SUM(EY10:FJ10)</f>
        <v>0</v>
      </c>
      <c r="M10" s="164">
        <f t="shared" si="15"/>
        <v>0</v>
      </c>
      <c r="N10" s="164">
        <f t="shared" si="16"/>
        <v>0</v>
      </c>
      <c r="O10" s="164">
        <f t="shared" ref="O10:O18" si="44">+SUM(BG10:BI10)</f>
        <v>0</v>
      </c>
      <c r="P10" s="164">
        <f t="shared" ref="P10:P18" si="45">+SUM(BJ10:BL10)</f>
        <v>0</v>
      </c>
      <c r="Q10" s="164">
        <f t="shared" ref="Q10:Q18" si="46">+SUM(BM10:BO10)</f>
        <v>0</v>
      </c>
      <c r="R10" s="164">
        <f t="shared" ref="R10:R18" si="47">+SUM(BP10:BR10)</f>
        <v>0</v>
      </c>
      <c r="S10" s="164">
        <f t="shared" ref="S10:S18" si="48">+SUM(BS10:BU10)</f>
        <v>0</v>
      </c>
      <c r="T10" s="164">
        <f t="shared" ref="T10:T18" si="49">+SUM(BV10:BX10)</f>
        <v>0</v>
      </c>
      <c r="U10" s="164">
        <f t="shared" ref="U10:U18" si="50">+SUM(BY10:CA10)</f>
        <v>0</v>
      </c>
      <c r="V10" s="164">
        <f t="shared" ref="V10:V18" si="51">+SUM(CB10:CD10)</f>
        <v>0</v>
      </c>
      <c r="W10" s="164">
        <f t="shared" ref="W10:W18" si="52">+SUM(CE10:CG10)</f>
        <v>0</v>
      </c>
      <c r="X10" s="164">
        <f t="shared" ref="X10:X18" si="53">+SUM(CH10:CJ10)</f>
        <v>0</v>
      </c>
      <c r="Y10" s="164">
        <f t="shared" ref="Y10:Y18" si="54">+SUM(CK10:CM10)</f>
        <v>0</v>
      </c>
      <c r="Z10" s="164">
        <f t="shared" ref="Z10:Z18" si="55">+SUM(CN10:CP10)</f>
        <v>0</v>
      </c>
      <c r="AA10" s="164">
        <f t="shared" ref="AA10:AA18" si="56">+SUM(CQ10:CS10)</f>
        <v>0</v>
      </c>
      <c r="AB10" s="164">
        <f t="shared" ref="AB10:AB18" si="57">+SUM(CT10:CV10)</f>
        <v>0</v>
      </c>
      <c r="AC10" s="164">
        <f t="shared" ref="AC10:AC18" si="58">+SUM(CW10:CY10)</f>
        <v>0</v>
      </c>
      <c r="AD10" s="164">
        <f t="shared" ref="AD10:AD18" si="59">+SUM(CZ10:DB10)</f>
        <v>0</v>
      </c>
      <c r="AE10" s="164">
        <f t="shared" ref="AE10:AE18" si="60">+SUM(DC10:DE10)</f>
        <v>0</v>
      </c>
      <c r="AF10" s="164">
        <f t="shared" ref="AF10:AF18" si="61">+SUM(DF10:DH10)</f>
        <v>0</v>
      </c>
      <c r="AG10" s="164">
        <f t="shared" ref="AG10:AG18" si="62">+SUM(DI10:DK10)</f>
        <v>0</v>
      </c>
      <c r="AH10" s="164">
        <f t="shared" ref="AH10:AH18" si="63">+SUM(DL10:DN10)</f>
        <v>0</v>
      </c>
      <c r="AI10" s="164">
        <f t="shared" ref="AI10:AI18" si="64">+SUM(DO10:DQ10)</f>
        <v>0</v>
      </c>
      <c r="AJ10" s="164">
        <f t="shared" ref="AJ10:AJ18" si="65">+SUM(DR10:DT10)</f>
        <v>0</v>
      </c>
      <c r="AK10" s="164">
        <f t="shared" ref="AK10:AK18" si="66">+SUM(DU10:DW10)</f>
        <v>0</v>
      </c>
      <c r="AL10" s="164">
        <f t="shared" ref="AL10:AL18" si="67">+SUM(DX10:DZ10)</f>
        <v>0</v>
      </c>
      <c r="AM10" s="164">
        <f t="shared" ref="AM10:AM18" si="68">+SUM(EA10:EC10)</f>
        <v>0</v>
      </c>
      <c r="AN10" s="164">
        <f t="shared" ref="AN10:AN18" si="69">+SUM(ED10:EF10)</f>
        <v>0</v>
      </c>
      <c r="AO10" s="164">
        <f t="shared" ref="AO10:AO18" si="70">+SUM(EG10:EI10)</f>
        <v>0</v>
      </c>
      <c r="AP10" s="164">
        <f t="shared" ref="AP10:AP18" si="71">+SUM(EJ10:EL10)</f>
        <v>0</v>
      </c>
      <c r="AQ10" s="164">
        <f t="shared" ref="AQ10:AQ18" si="72">+SUM(EM10:EO10)</f>
        <v>0</v>
      </c>
      <c r="AR10" s="164">
        <f t="shared" ref="AR10:AR18" si="73">+SUM(EP10:ER10)</f>
        <v>0</v>
      </c>
      <c r="AS10" s="164">
        <f t="shared" ref="AS10:AS18" si="74">+SUM(ES10:EU10)</f>
        <v>0</v>
      </c>
      <c r="AT10" s="164">
        <f t="shared" ref="AT10:AT18" si="75">+SUM(EV10:EX10)</f>
        <v>0</v>
      </c>
      <c r="AU10" s="164">
        <f>+SUM(EY10:FA10)</f>
        <v>0</v>
      </c>
      <c r="AV10" s="164">
        <f>+SUM(FB10:FD10)</f>
        <v>0</v>
      </c>
      <c r="AW10" s="164">
        <f>+SUM(FE10:FG10)</f>
        <v>0</v>
      </c>
      <c r="AX10" s="164">
        <f>+SUM(FH10:FJ10)</f>
        <v>0</v>
      </c>
      <c r="AY10" s="164">
        <f>+SUM(FK10:FM10)</f>
        <v>0</v>
      </c>
      <c r="AZ10" s="164">
        <f>+SUM(FN10:FP10)</f>
        <v>0</v>
      </c>
      <c r="BA10" s="164">
        <f t="shared" si="19"/>
        <v>0</v>
      </c>
      <c r="BB10" s="164">
        <f t="shared" si="20"/>
        <v>0</v>
      </c>
      <c r="BC10" s="164">
        <f t="shared" si="21"/>
        <v>0</v>
      </c>
      <c r="BD10" s="164">
        <f t="shared" si="22"/>
        <v>0</v>
      </c>
      <c r="BE10" s="164">
        <f t="shared" si="23"/>
        <v>0</v>
      </c>
      <c r="BF10" s="164">
        <f t="shared" si="24"/>
        <v>0</v>
      </c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</row>
    <row r="11" spans="1:190" s="76" customFormat="1" hidden="1">
      <c r="B11" s="162">
        <v>112</v>
      </c>
      <c r="C11" s="163" t="s">
        <v>80</v>
      </c>
      <c r="D11" s="164">
        <f t="shared" si="36"/>
        <v>0</v>
      </c>
      <c r="E11" s="164">
        <f t="shared" si="37"/>
        <v>0</v>
      </c>
      <c r="F11" s="164">
        <f t="shared" si="38"/>
        <v>0</v>
      </c>
      <c r="G11" s="164">
        <f t="shared" si="39"/>
        <v>0</v>
      </c>
      <c r="H11" s="164">
        <f t="shared" si="40"/>
        <v>0</v>
      </c>
      <c r="I11" s="164">
        <f t="shared" si="41"/>
        <v>0</v>
      </c>
      <c r="J11" s="164">
        <f t="shared" si="42"/>
        <v>0</v>
      </c>
      <c r="K11" s="164">
        <f t="shared" si="43"/>
        <v>0</v>
      </c>
      <c r="L11" s="164">
        <f t="shared" ref="L11:M38" si="76">+SUM(EY11:FJ11)</f>
        <v>0</v>
      </c>
      <c r="M11" s="164">
        <f t="shared" si="15"/>
        <v>0</v>
      </c>
      <c r="N11" s="164">
        <f t="shared" si="16"/>
        <v>0</v>
      </c>
      <c r="O11" s="164">
        <f t="shared" si="44"/>
        <v>0</v>
      </c>
      <c r="P11" s="164">
        <f t="shared" si="45"/>
        <v>0</v>
      </c>
      <c r="Q11" s="164">
        <f t="shared" si="46"/>
        <v>0</v>
      </c>
      <c r="R11" s="164">
        <f t="shared" si="47"/>
        <v>0</v>
      </c>
      <c r="S11" s="164">
        <f t="shared" si="48"/>
        <v>0</v>
      </c>
      <c r="T11" s="164">
        <f t="shared" si="49"/>
        <v>0</v>
      </c>
      <c r="U11" s="164">
        <f t="shared" si="50"/>
        <v>0</v>
      </c>
      <c r="V11" s="164">
        <f t="shared" si="51"/>
        <v>0</v>
      </c>
      <c r="W11" s="164">
        <f t="shared" si="52"/>
        <v>0</v>
      </c>
      <c r="X11" s="164">
        <f t="shared" si="53"/>
        <v>0</v>
      </c>
      <c r="Y11" s="164">
        <f t="shared" si="54"/>
        <v>0</v>
      </c>
      <c r="Z11" s="164">
        <f t="shared" si="55"/>
        <v>0</v>
      </c>
      <c r="AA11" s="164">
        <f t="shared" si="56"/>
        <v>0</v>
      </c>
      <c r="AB11" s="164">
        <f t="shared" si="57"/>
        <v>0</v>
      </c>
      <c r="AC11" s="164">
        <f t="shared" si="58"/>
        <v>0</v>
      </c>
      <c r="AD11" s="164">
        <f t="shared" si="59"/>
        <v>0</v>
      </c>
      <c r="AE11" s="164">
        <f t="shared" si="60"/>
        <v>0</v>
      </c>
      <c r="AF11" s="164">
        <f t="shared" si="61"/>
        <v>0</v>
      </c>
      <c r="AG11" s="164">
        <f t="shared" si="62"/>
        <v>0</v>
      </c>
      <c r="AH11" s="164">
        <f t="shared" si="63"/>
        <v>0</v>
      </c>
      <c r="AI11" s="164">
        <f t="shared" si="64"/>
        <v>0</v>
      </c>
      <c r="AJ11" s="164">
        <f t="shared" si="65"/>
        <v>0</v>
      </c>
      <c r="AK11" s="164">
        <f t="shared" si="66"/>
        <v>0</v>
      </c>
      <c r="AL11" s="164">
        <f t="shared" si="67"/>
        <v>0</v>
      </c>
      <c r="AM11" s="164">
        <f t="shared" si="68"/>
        <v>0</v>
      </c>
      <c r="AN11" s="164">
        <f t="shared" si="69"/>
        <v>0</v>
      </c>
      <c r="AO11" s="164">
        <f t="shared" si="70"/>
        <v>0</v>
      </c>
      <c r="AP11" s="164">
        <f t="shared" si="71"/>
        <v>0</v>
      </c>
      <c r="AQ11" s="164">
        <f t="shared" si="72"/>
        <v>0</v>
      </c>
      <c r="AR11" s="164">
        <f t="shared" si="73"/>
        <v>0</v>
      </c>
      <c r="AS11" s="164">
        <f t="shared" si="74"/>
        <v>0</v>
      </c>
      <c r="AT11" s="164">
        <f t="shared" si="75"/>
        <v>0</v>
      </c>
      <c r="AU11" s="164">
        <f t="shared" ref="AU11:AU18" si="77">+SUM(EY11:FA11)</f>
        <v>0</v>
      </c>
      <c r="AV11" s="164">
        <f t="shared" ref="AV11:AV18" si="78">+SUM(FB11:FD11)</f>
        <v>0</v>
      </c>
      <c r="AW11" s="164">
        <f t="shared" ref="AW11:AW18" si="79">+SUM(FE11:FG11)</f>
        <v>0</v>
      </c>
      <c r="AX11" s="164">
        <f t="shared" ref="AX11:AX18" si="80">+SUM(FH11:FJ11)</f>
        <v>0</v>
      </c>
      <c r="AY11" s="164">
        <f t="shared" ref="AY11" si="81">+SUM(FK11:FM11)</f>
        <v>0</v>
      </c>
      <c r="AZ11" s="164">
        <f t="shared" ref="AZ11" si="82">+SUM(FN11:FP11)</f>
        <v>0</v>
      </c>
      <c r="BA11" s="164">
        <f t="shared" si="19"/>
        <v>0</v>
      </c>
      <c r="BB11" s="164">
        <f t="shared" si="20"/>
        <v>0</v>
      </c>
      <c r="BC11" s="164">
        <f t="shared" si="21"/>
        <v>0</v>
      </c>
      <c r="BD11" s="164">
        <f t="shared" si="22"/>
        <v>0</v>
      </c>
      <c r="BE11" s="164">
        <f t="shared" si="23"/>
        <v>0</v>
      </c>
      <c r="BF11" s="164">
        <f t="shared" si="24"/>
        <v>0</v>
      </c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</row>
    <row r="12" spans="1:190" s="76" customFormat="1">
      <c r="B12" s="158">
        <v>12</v>
      </c>
      <c r="C12" s="159" t="s">
        <v>88</v>
      </c>
      <c r="D12" s="160">
        <f>+SUM(D14:D15)</f>
        <v>-39.624545996974106</v>
      </c>
      <c r="E12" s="160">
        <f t="shared" ref="E12:M12" si="83">+SUM(E14:E15)</f>
        <v>-34.609950552680701</v>
      </c>
      <c r="F12" s="160">
        <f t="shared" si="83"/>
        <v>9.876084450391426</v>
      </c>
      <c r="G12" s="160">
        <f t="shared" si="83"/>
        <v>-31.599138096514491</v>
      </c>
      <c r="H12" s="160">
        <f t="shared" si="83"/>
        <v>0</v>
      </c>
      <c r="I12" s="160">
        <f t="shared" si="83"/>
        <v>0</v>
      </c>
      <c r="J12" s="160">
        <f t="shared" si="83"/>
        <v>0</v>
      </c>
      <c r="K12" s="160">
        <f t="shared" si="83"/>
        <v>0</v>
      </c>
      <c r="L12" s="160">
        <f t="shared" si="83"/>
        <v>0</v>
      </c>
      <c r="M12" s="160">
        <f t="shared" si="83"/>
        <v>0</v>
      </c>
      <c r="N12" s="160">
        <f t="shared" si="16"/>
        <v>0</v>
      </c>
      <c r="O12" s="160">
        <f t="shared" si="44"/>
        <v>-74.280422089575111</v>
      </c>
      <c r="P12" s="160">
        <f t="shared" si="45"/>
        <v>-20.113137800000001</v>
      </c>
      <c r="Q12" s="160">
        <f t="shared" si="46"/>
        <v>24.92444444333027</v>
      </c>
      <c r="R12" s="160">
        <f t="shared" si="47"/>
        <v>29.844569449270736</v>
      </c>
      <c r="S12" s="160">
        <f t="shared" si="48"/>
        <v>-0.24904997332863132</v>
      </c>
      <c r="T12" s="160">
        <f t="shared" si="49"/>
        <v>-0.24125058149101619</v>
      </c>
      <c r="U12" s="160">
        <f t="shared" si="50"/>
        <v>-42.087833334532597</v>
      </c>
      <c r="V12" s="160">
        <f t="shared" si="51"/>
        <v>7.9681833366715384</v>
      </c>
      <c r="W12" s="160">
        <f t="shared" si="52"/>
        <v>-15.0611</v>
      </c>
      <c r="X12" s="160">
        <f t="shared" si="53"/>
        <v>22.958556664451862</v>
      </c>
      <c r="Y12" s="160">
        <f t="shared" si="54"/>
        <v>-10.075147218477783</v>
      </c>
      <c r="Z12" s="160">
        <f t="shared" si="55"/>
        <v>12.053775004417348</v>
      </c>
      <c r="AA12" s="160">
        <f t="shared" si="56"/>
        <v>-20.036880556671356</v>
      </c>
      <c r="AB12" s="160">
        <f t="shared" si="57"/>
        <v>-5.1389866699999995</v>
      </c>
      <c r="AC12" s="160">
        <f t="shared" si="58"/>
        <v>1.5686829613059672E-10</v>
      </c>
      <c r="AD12" s="160">
        <f t="shared" si="59"/>
        <v>-6.4232708700000005</v>
      </c>
      <c r="AE12" s="160">
        <f t="shared" si="60"/>
        <v>0</v>
      </c>
      <c r="AF12" s="160">
        <f t="shared" si="61"/>
        <v>0</v>
      </c>
      <c r="AG12" s="160">
        <f t="shared" si="62"/>
        <v>0</v>
      </c>
      <c r="AH12" s="160">
        <f t="shared" si="63"/>
        <v>0</v>
      </c>
      <c r="AI12" s="160">
        <f t="shared" si="64"/>
        <v>0</v>
      </c>
      <c r="AJ12" s="160">
        <f t="shared" si="65"/>
        <v>0</v>
      </c>
      <c r="AK12" s="160">
        <f t="shared" si="66"/>
        <v>0</v>
      </c>
      <c r="AL12" s="160">
        <f t="shared" si="67"/>
        <v>0</v>
      </c>
      <c r="AM12" s="160">
        <f t="shared" si="68"/>
        <v>0</v>
      </c>
      <c r="AN12" s="160">
        <f t="shared" si="69"/>
        <v>0</v>
      </c>
      <c r="AO12" s="160">
        <f t="shared" si="70"/>
        <v>0</v>
      </c>
      <c r="AP12" s="160">
        <f t="shared" si="71"/>
        <v>0</v>
      </c>
      <c r="AQ12" s="160">
        <f t="shared" si="72"/>
        <v>0</v>
      </c>
      <c r="AR12" s="160">
        <f t="shared" si="73"/>
        <v>0</v>
      </c>
      <c r="AS12" s="160">
        <f t="shared" si="74"/>
        <v>0</v>
      </c>
      <c r="AT12" s="160">
        <f t="shared" si="75"/>
        <v>0</v>
      </c>
      <c r="AU12" s="160">
        <f t="shared" si="77"/>
        <v>0</v>
      </c>
      <c r="AV12" s="160">
        <f t="shared" si="78"/>
        <v>0</v>
      </c>
      <c r="AW12" s="160">
        <f t="shared" si="79"/>
        <v>0</v>
      </c>
      <c r="AX12" s="160">
        <f t="shared" si="80"/>
        <v>0</v>
      </c>
      <c r="AY12" s="160">
        <f t="shared" ref="AY12:AZ12" si="84">+SUM(FA12:FC12)</f>
        <v>0</v>
      </c>
      <c r="AZ12" s="160">
        <f t="shared" si="84"/>
        <v>0</v>
      </c>
      <c r="BA12" s="160">
        <f t="shared" si="19"/>
        <v>0</v>
      </c>
      <c r="BB12" s="160">
        <f t="shared" si="20"/>
        <v>0</v>
      </c>
      <c r="BC12" s="160">
        <f t="shared" si="21"/>
        <v>0</v>
      </c>
      <c r="BD12" s="160">
        <f t="shared" si="22"/>
        <v>0</v>
      </c>
      <c r="BE12" s="160">
        <f t="shared" si="23"/>
        <v>0</v>
      </c>
      <c r="BF12" s="160">
        <f t="shared" si="24"/>
        <v>0</v>
      </c>
      <c r="BG12" s="161">
        <f>+SUM(BG13:BG15)</f>
        <v>1.2708909480352304E-9</v>
      </c>
      <c r="BH12" s="161">
        <f t="shared" ref="BH12:DS12" si="85">+SUM(BH13:BH15)</f>
        <v>-8.4600060290540569E-10</v>
      </c>
      <c r="BI12" s="161">
        <f t="shared" si="85"/>
        <v>-74.280422090000002</v>
      </c>
      <c r="BJ12" s="161">
        <f t="shared" si="85"/>
        <v>-20.113137800000001</v>
      </c>
      <c r="BK12" s="161">
        <f t="shared" si="85"/>
        <v>0</v>
      </c>
      <c r="BL12" s="161">
        <f t="shared" si="85"/>
        <v>0</v>
      </c>
      <c r="BM12" s="161">
        <f t="shared" si="85"/>
        <v>50.000000004437744</v>
      </c>
      <c r="BN12" s="161">
        <f t="shared" si="85"/>
        <v>-25.075555561107475</v>
      </c>
      <c r="BO12" s="161">
        <f t="shared" si="85"/>
        <v>0</v>
      </c>
      <c r="BP12" s="161">
        <f t="shared" si="85"/>
        <v>-25.08223611</v>
      </c>
      <c r="BQ12" s="161">
        <f t="shared" si="85"/>
        <v>74.999999998894197</v>
      </c>
      <c r="BR12" s="161">
        <f t="shared" si="85"/>
        <v>-20.073194439623464</v>
      </c>
      <c r="BS12" s="161">
        <f t="shared" si="85"/>
        <v>-8.7991639999998483E-2</v>
      </c>
      <c r="BT12" s="161">
        <f t="shared" si="85"/>
        <v>-8.3600003328641037E-2</v>
      </c>
      <c r="BU12" s="161">
        <f t="shared" si="85"/>
        <v>-7.7458329999991804E-2</v>
      </c>
      <c r="BV12" s="161">
        <f t="shared" si="85"/>
        <v>7.2814287932487787E-10</v>
      </c>
      <c r="BW12" s="161">
        <f t="shared" si="85"/>
        <v>-0.16379225332864422</v>
      </c>
      <c r="BX12" s="161">
        <f t="shared" si="85"/>
        <v>-7.7458328890514849E-2</v>
      </c>
      <c r="BY12" s="161">
        <f t="shared" si="85"/>
        <v>-49.080513886765999</v>
      </c>
      <c r="BZ12" s="161">
        <f t="shared" si="85"/>
        <v>4.9999999955620522</v>
      </c>
      <c r="CA12" s="161">
        <f t="shared" si="85"/>
        <v>1.9926805566713544</v>
      </c>
      <c r="CB12" s="161">
        <f t="shared" si="85"/>
        <v>-7.0098583300000001</v>
      </c>
      <c r="CC12" s="161">
        <f t="shared" si="85"/>
        <v>14.999999996671539</v>
      </c>
      <c r="CD12" s="161">
        <f t="shared" si="85"/>
        <v>-2.1958330000000359E-2</v>
      </c>
      <c r="CE12" s="161">
        <f t="shared" si="85"/>
        <v>4.9788750000000004</v>
      </c>
      <c r="CF12" s="161">
        <f t="shared" si="85"/>
        <v>-10.021125</v>
      </c>
      <c r="CG12" s="161">
        <f t="shared" si="85"/>
        <v>-10.01885</v>
      </c>
      <c r="CH12" s="161">
        <f t="shared" si="85"/>
        <v>9.9999999966713542</v>
      </c>
      <c r="CI12" s="161">
        <f t="shared" si="85"/>
        <v>7.9859166699999999</v>
      </c>
      <c r="CJ12" s="161">
        <f t="shared" si="85"/>
        <v>4.972639997780508</v>
      </c>
      <c r="CK12" s="161">
        <f t="shared" si="85"/>
        <v>-10.021883328477784</v>
      </c>
      <c r="CL12" s="161">
        <f t="shared" si="85"/>
        <v>-10.04903889</v>
      </c>
      <c r="CM12" s="161">
        <f t="shared" si="85"/>
        <v>9.9957750000000001</v>
      </c>
      <c r="CN12" s="161">
        <f t="shared" si="85"/>
        <v>-3.7499966715395239E-3</v>
      </c>
      <c r="CO12" s="161">
        <f t="shared" si="85"/>
        <v>2.0716083299793997</v>
      </c>
      <c r="CP12" s="161">
        <f t="shared" si="85"/>
        <v>9.9859166711094876</v>
      </c>
      <c r="CQ12" s="161">
        <f t="shared" si="85"/>
        <v>-15.029838886671355</v>
      </c>
      <c r="CR12" s="161">
        <f t="shared" si="85"/>
        <v>-5.0070416699999996</v>
      </c>
      <c r="CS12" s="161">
        <f t="shared" si="85"/>
        <v>0</v>
      </c>
      <c r="CT12" s="161">
        <f t="shared" si="85"/>
        <v>-5.1389866699999995</v>
      </c>
      <c r="CU12" s="161">
        <f t="shared" si="85"/>
        <v>0</v>
      </c>
      <c r="CV12" s="161">
        <f t="shared" si="85"/>
        <v>0</v>
      </c>
      <c r="CW12" s="161">
        <f t="shared" si="85"/>
        <v>1.5686829613059672E-10</v>
      </c>
      <c r="CX12" s="161">
        <f t="shared" si="85"/>
        <v>0</v>
      </c>
      <c r="CY12" s="161">
        <f t="shared" si="85"/>
        <v>0</v>
      </c>
      <c r="CZ12" s="161">
        <f t="shared" si="85"/>
        <v>0</v>
      </c>
      <c r="DA12" s="161">
        <f t="shared" si="85"/>
        <v>0</v>
      </c>
      <c r="DB12" s="161">
        <f t="shared" si="85"/>
        <v>-6.4232708700000005</v>
      </c>
      <c r="DC12" s="161">
        <f t="shared" si="85"/>
        <v>0</v>
      </c>
      <c r="DD12" s="161">
        <f t="shared" si="85"/>
        <v>0</v>
      </c>
      <c r="DE12" s="161">
        <f t="shared" si="85"/>
        <v>0</v>
      </c>
      <c r="DF12" s="161">
        <f t="shared" si="85"/>
        <v>0</v>
      </c>
      <c r="DG12" s="161">
        <f t="shared" si="85"/>
        <v>0</v>
      </c>
      <c r="DH12" s="161">
        <f t="shared" si="85"/>
        <v>0</v>
      </c>
      <c r="DI12" s="161">
        <f t="shared" si="85"/>
        <v>0</v>
      </c>
      <c r="DJ12" s="161">
        <f t="shared" si="85"/>
        <v>0</v>
      </c>
      <c r="DK12" s="161">
        <f t="shared" si="85"/>
        <v>0</v>
      </c>
      <c r="DL12" s="161">
        <f t="shared" si="85"/>
        <v>0</v>
      </c>
      <c r="DM12" s="161">
        <f t="shared" si="85"/>
        <v>0</v>
      </c>
      <c r="DN12" s="161">
        <f t="shared" si="85"/>
        <v>0</v>
      </c>
      <c r="DO12" s="161">
        <f t="shared" si="85"/>
        <v>0</v>
      </c>
      <c r="DP12" s="161">
        <f t="shared" si="85"/>
        <v>0</v>
      </c>
      <c r="DQ12" s="161">
        <f t="shared" si="85"/>
        <v>0</v>
      </c>
      <c r="DR12" s="161">
        <f t="shared" si="85"/>
        <v>0</v>
      </c>
      <c r="DS12" s="161">
        <f t="shared" si="85"/>
        <v>0</v>
      </c>
      <c r="DT12" s="161">
        <f t="shared" ref="DT12:FX12" si="86">+SUM(DT13:DT15)</f>
        <v>0</v>
      </c>
      <c r="DU12" s="161">
        <f t="shared" si="86"/>
        <v>0</v>
      </c>
      <c r="DV12" s="161">
        <f t="shared" si="86"/>
        <v>0</v>
      </c>
      <c r="DW12" s="161">
        <f t="shared" si="86"/>
        <v>0</v>
      </c>
      <c r="DX12" s="161">
        <f t="shared" si="86"/>
        <v>0</v>
      </c>
      <c r="DY12" s="161">
        <f t="shared" si="86"/>
        <v>0</v>
      </c>
      <c r="DZ12" s="161">
        <f t="shared" si="86"/>
        <v>0</v>
      </c>
      <c r="EA12" s="161">
        <f t="shared" si="86"/>
        <v>0</v>
      </c>
      <c r="EB12" s="161">
        <f t="shared" si="86"/>
        <v>0</v>
      </c>
      <c r="EC12" s="161">
        <f t="shared" si="86"/>
        <v>0</v>
      </c>
      <c r="ED12" s="161">
        <f t="shared" si="86"/>
        <v>0</v>
      </c>
      <c r="EE12" s="161">
        <f t="shared" si="86"/>
        <v>0</v>
      </c>
      <c r="EF12" s="161">
        <f t="shared" si="86"/>
        <v>0</v>
      </c>
      <c r="EG12" s="161">
        <f t="shared" si="86"/>
        <v>0</v>
      </c>
      <c r="EH12" s="161">
        <f t="shared" si="86"/>
        <v>0</v>
      </c>
      <c r="EI12" s="161">
        <f t="shared" si="86"/>
        <v>0</v>
      </c>
      <c r="EJ12" s="161">
        <f t="shared" si="86"/>
        <v>0</v>
      </c>
      <c r="EK12" s="161">
        <f t="shared" si="86"/>
        <v>0</v>
      </c>
      <c r="EL12" s="161">
        <f t="shared" si="86"/>
        <v>0</v>
      </c>
      <c r="EM12" s="161">
        <f t="shared" si="86"/>
        <v>0</v>
      </c>
      <c r="EN12" s="161">
        <f t="shared" si="86"/>
        <v>0</v>
      </c>
      <c r="EO12" s="161">
        <f t="shared" si="86"/>
        <v>0</v>
      </c>
      <c r="EP12" s="161">
        <f t="shared" si="86"/>
        <v>0</v>
      </c>
      <c r="EQ12" s="161">
        <f t="shared" si="86"/>
        <v>0</v>
      </c>
      <c r="ER12" s="161">
        <f t="shared" si="86"/>
        <v>0</v>
      </c>
      <c r="ES12" s="161">
        <f t="shared" si="86"/>
        <v>0</v>
      </c>
      <c r="ET12" s="161">
        <f t="shared" si="86"/>
        <v>0</v>
      </c>
      <c r="EU12" s="161">
        <f t="shared" si="86"/>
        <v>0</v>
      </c>
      <c r="EV12" s="161">
        <f t="shared" si="86"/>
        <v>0</v>
      </c>
      <c r="EW12" s="161">
        <f t="shared" si="86"/>
        <v>0</v>
      </c>
      <c r="EX12" s="161">
        <f t="shared" si="86"/>
        <v>0</v>
      </c>
      <c r="EY12" s="161">
        <f t="shared" si="86"/>
        <v>0</v>
      </c>
      <c r="EZ12" s="161">
        <f t="shared" si="86"/>
        <v>0</v>
      </c>
      <c r="FA12" s="161">
        <f t="shared" si="86"/>
        <v>0</v>
      </c>
      <c r="FB12" s="161">
        <f t="shared" si="86"/>
        <v>0</v>
      </c>
      <c r="FC12" s="161">
        <f t="shared" si="86"/>
        <v>0</v>
      </c>
      <c r="FD12" s="161">
        <f t="shared" si="86"/>
        <v>0</v>
      </c>
      <c r="FE12" s="161">
        <f t="shared" si="86"/>
        <v>0</v>
      </c>
      <c r="FF12" s="161">
        <f t="shared" si="86"/>
        <v>0</v>
      </c>
      <c r="FG12" s="161">
        <f t="shared" si="86"/>
        <v>0</v>
      </c>
      <c r="FH12" s="161">
        <f t="shared" si="86"/>
        <v>0</v>
      </c>
      <c r="FI12" s="161">
        <f t="shared" si="86"/>
        <v>0</v>
      </c>
      <c r="FJ12" s="161">
        <f t="shared" si="86"/>
        <v>0</v>
      </c>
      <c r="FK12" s="161">
        <f t="shared" si="86"/>
        <v>0</v>
      </c>
      <c r="FL12" s="161">
        <f t="shared" si="86"/>
        <v>0</v>
      </c>
      <c r="FM12" s="161">
        <f t="shared" si="86"/>
        <v>0</v>
      </c>
      <c r="FN12" s="161">
        <f t="shared" si="86"/>
        <v>0</v>
      </c>
      <c r="FO12" s="161">
        <f t="shared" si="86"/>
        <v>0</v>
      </c>
      <c r="FP12" s="161">
        <f t="shared" si="86"/>
        <v>0</v>
      </c>
      <c r="FQ12" s="161">
        <f t="shared" si="86"/>
        <v>0</v>
      </c>
      <c r="FR12" s="161">
        <f t="shared" si="86"/>
        <v>0</v>
      </c>
      <c r="FS12" s="161">
        <f t="shared" si="86"/>
        <v>0</v>
      </c>
      <c r="FT12" s="161">
        <f t="shared" si="86"/>
        <v>0</v>
      </c>
      <c r="FU12" s="161">
        <f t="shared" si="86"/>
        <v>0</v>
      </c>
      <c r="FV12" s="161">
        <f t="shared" si="86"/>
        <v>0</v>
      </c>
      <c r="FW12" s="161">
        <f t="shared" si="86"/>
        <v>0</v>
      </c>
      <c r="FX12" s="161">
        <f t="shared" si="86"/>
        <v>0</v>
      </c>
      <c r="FY12" s="161">
        <f t="shared" ref="FY12" si="87">+SUM(FY13:FY15)</f>
        <v>0</v>
      </c>
      <c r="FZ12" s="161">
        <f t="shared" ref="FZ12" si="88">+SUM(FZ13:FZ15)</f>
        <v>0</v>
      </c>
      <c r="GA12" s="161">
        <f t="shared" ref="GA12" si="89">+SUM(GA13:GA15)</f>
        <v>0</v>
      </c>
      <c r="GB12" s="161">
        <f t="shared" ref="GB12" si="90">+SUM(GB13:GB15)</f>
        <v>0</v>
      </c>
      <c r="GC12" s="161">
        <f t="shared" ref="GC12" si="91">+SUM(GC13:GC15)</f>
        <v>0</v>
      </c>
      <c r="GD12" s="161">
        <f t="shared" ref="GD12" si="92">+SUM(GD13:GD15)</f>
        <v>0</v>
      </c>
      <c r="GE12" s="161">
        <f t="shared" ref="GE12:GF12" si="93">+SUM(GE13:GE15)</f>
        <v>0</v>
      </c>
      <c r="GF12" s="161">
        <f t="shared" si="93"/>
        <v>0</v>
      </c>
      <c r="GG12" s="161">
        <f t="shared" ref="GG12:GH12" si="94">+SUM(GG13:GG15)</f>
        <v>0</v>
      </c>
      <c r="GH12" s="161">
        <f t="shared" si="94"/>
        <v>0</v>
      </c>
    </row>
    <row r="13" spans="1:190" hidden="1">
      <c r="B13" s="162">
        <v>121</v>
      </c>
      <c r="C13" s="163" t="s">
        <v>85</v>
      </c>
      <c r="D13" s="164">
        <f t="shared" ref="D13:D18" si="95">+SUM(BG13:BR13)</f>
        <v>0</v>
      </c>
      <c r="E13" s="164">
        <f t="shared" ref="E13:E18" si="96">+SUM(BS13:CD13)</f>
        <v>0</v>
      </c>
      <c r="F13" s="164">
        <f t="shared" ref="F13:F18" si="97">+SUM(CE13:CP13)</f>
        <v>0</v>
      </c>
      <c r="G13" s="164">
        <f t="shared" ref="G13:G18" si="98">+SUM(CQ13:DB13)</f>
        <v>0</v>
      </c>
      <c r="H13" s="164">
        <f t="shared" ref="H13:H18" si="99">+SUM(DC13:DN13)</f>
        <v>0</v>
      </c>
      <c r="I13" s="164">
        <f t="shared" ref="I13:I18" si="100">+SUM(DO13:DZ13)</f>
        <v>0</v>
      </c>
      <c r="J13" s="164">
        <f t="shared" ref="J13:J18" si="101">+SUM(EA13:EL13)</f>
        <v>0</v>
      </c>
      <c r="K13" s="164">
        <f t="shared" ref="K13:K18" si="102">+SUM(EM13:EX13)</f>
        <v>0</v>
      </c>
      <c r="L13" s="164">
        <f t="shared" si="76"/>
        <v>0</v>
      </c>
      <c r="M13" s="164">
        <f t="shared" si="15"/>
        <v>0</v>
      </c>
      <c r="N13" s="164">
        <f t="shared" si="16"/>
        <v>0</v>
      </c>
      <c r="O13" s="164">
        <f t="shared" si="44"/>
        <v>0</v>
      </c>
      <c r="P13" s="164">
        <f t="shared" si="45"/>
        <v>0</v>
      </c>
      <c r="Q13" s="164">
        <f t="shared" si="46"/>
        <v>0</v>
      </c>
      <c r="R13" s="164">
        <f t="shared" si="47"/>
        <v>0</v>
      </c>
      <c r="S13" s="164">
        <f t="shared" si="48"/>
        <v>0</v>
      </c>
      <c r="T13" s="164">
        <f t="shared" si="49"/>
        <v>0</v>
      </c>
      <c r="U13" s="164">
        <f t="shared" si="50"/>
        <v>0</v>
      </c>
      <c r="V13" s="164">
        <f t="shared" si="51"/>
        <v>0</v>
      </c>
      <c r="W13" s="164">
        <f t="shared" si="52"/>
        <v>0</v>
      </c>
      <c r="X13" s="164">
        <f t="shared" si="53"/>
        <v>0</v>
      </c>
      <c r="Y13" s="164">
        <f t="shared" si="54"/>
        <v>0</v>
      </c>
      <c r="Z13" s="164">
        <f t="shared" si="55"/>
        <v>0</v>
      </c>
      <c r="AA13" s="164">
        <f t="shared" si="56"/>
        <v>0</v>
      </c>
      <c r="AB13" s="164">
        <f t="shared" si="57"/>
        <v>0</v>
      </c>
      <c r="AC13" s="164">
        <f t="shared" si="58"/>
        <v>0</v>
      </c>
      <c r="AD13" s="164">
        <f t="shared" si="59"/>
        <v>0</v>
      </c>
      <c r="AE13" s="164">
        <f t="shared" si="60"/>
        <v>0</v>
      </c>
      <c r="AF13" s="164">
        <f t="shared" si="61"/>
        <v>0</v>
      </c>
      <c r="AG13" s="164">
        <f t="shared" si="62"/>
        <v>0</v>
      </c>
      <c r="AH13" s="164">
        <f t="shared" si="63"/>
        <v>0</v>
      </c>
      <c r="AI13" s="164">
        <f t="shared" si="64"/>
        <v>0</v>
      </c>
      <c r="AJ13" s="164">
        <f t="shared" si="65"/>
        <v>0</v>
      </c>
      <c r="AK13" s="164">
        <f t="shared" si="66"/>
        <v>0</v>
      </c>
      <c r="AL13" s="164">
        <f t="shared" si="67"/>
        <v>0</v>
      </c>
      <c r="AM13" s="164">
        <f t="shared" si="68"/>
        <v>0</v>
      </c>
      <c r="AN13" s="164">
        <f t="shared" si="69"/>
        <v>0</v>
      </c>
      <c r="AO13" s="164">
        <f t="shared" si="70"/>
        <v>0</v>
      </c>
      <c r="AP13" s="164">
        <f t="shared" si="71"/>
        <v>0</v>
      </c>
      <c r="AQ13" s="164">
        <f t="shared" si="72"/>
        <v>0</v>
      </c>
      <c r="AR13" s="164">
        <f t="shared" si="73"/>
        <v>0</v>
      </c>
      <c r="AS13" s="164">
        <f t="shared" si="74"/>
        <v>0</v>
      </c>
      <c r="AT13" s="164">
        <f t="shared" si="75"/>
        <v>0</v>
      </c>
      <c r="AU13" s="164">
        <f t="shared" si="77"/>
        <v>0</v>
      </c>
      <c r="AV13" s="164">
        <f t="shared" si="78"/>
        <v>0</v>
      </c>
      <c r="AW13" s="164">
        <f t="shared" si="79"/>
        <v>0</v>
      </c>
      <c r="AX13" s="164">
        <f t="shared" si="80"/>
        <v>0</v>
      </c>
      <c r="AY13" s="164">
        <f t="shared" ref="AY13:AY18" si="103">+SUM(FK13:FM13)</f>
        <v>0</v>
      </c>
      <c r="AZ13" s="164">
        <f t="shared" ref="AZ13:AZ18" si="104">+SUM(FN13:FP13)</f>
        <v>0</v>
      </c>
      <c r="BA13" s="164">
        <f t="shared" si="19"/>
        <v>0</v>
      </c>
      <c r="BB13" s="164">
        <f t="shared" si="20"/>
        <v>0</v>
      </c>
      <c r="BC13" s="164">
        <f t="shared" si="21"/>
        <v>0</v>
      </c>
      <c r="BD13" s="164">
        <f t="shared" si="22"/>
        <v>0</v>
      </c>
      <c r="BE13" s="164">
        <f t="shared" si="23"/>
        <v>0</v>
      </c>
      <c r="BF13" s="164">
        <f t="shared" si="24"/>
        <v>0</v>
      </c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</row>
    <row r="14" spans="1:190">
      <c r="B14" s="162">
        <v>122</v>
      </c>
      <c r="C14" s="168" t="s">
        <v>89</v>
      </c>
      <c r="D14" s="164">
        <f t="shared" si="95"/>
        <v>-39.624545996974106</v>
      </c>
      <c r="E14" s="164">
        <f t="shared" si="96"/>
        <v>-34.609950552680701</v>
      </c>
      <c r="F14" s="164">
        <f t="shared" si="97"/>
        <v>9.876084450391426</v>
      </c>
      <c r="G14" s="164">
        <f t="shared" si="98"/>
        <v>-31.599138096514491</v>
      </c>
      <c r="H14" s="164">
        <f t="shared" si="99"/>
        <v>0</v>
      </c>
      <c r="I14" s="164">
        <f t="shared" si="100"/>
        <v>0</v>
      </c>
      <c r="J14" s="164">
        <f t="shared" si="101"/>
        <v>0</v>
      </c>
      <c r="K14" s="164">
        <f t="shared" si="102"/>
        <v>0</v>
      </c>
      <c r="L14" s="164">
        <f t="shared" ref="L14:L15" si="105">+SUM(EY14:FJ14)</f>
        <v>0</v>
      </c>
      <c r="M14" s="164">
        <f t="shared" ref="M14:M15" si="106">+SUM(FK14:FV14)</f>
        <v>0</v>
      </c>
      <c r="N14" s="164">
        <f t="shared" si="16"/>
        <v>0</v>
      </c>
      <c r="O14" s="164">
        <f>+SUM(BG14:BI14)</f>
        <v>-74.280422089575111</v>
      </c>
      <c r="P14" s="164">
        <f>+SUM(BJ14:BL14)</f>
        <v>-20.113137800000001</v>
      </c>
      <c r="Q14" s="164">
        <f>+SUM(BM14:BO14)</f>
        <v>24.92444444333027</v>
      </c>
      <c r="R14" s="164">
        <f>+SUM(BP14:BR14)</f>
        <v>29.844569449270736</v>
      </c>
      <c r="S14" s="164">
        <f>+SUM(BS14:BU14)</f>
        <v>-0.24904997332863132</v>
      </c>
      <c r="T14" s="164">
        <f>+SUM(BV14:BX14)</f>
        <v>-0.24125058149101619</v>
      </c>
      <c r="U14" s="164">
        <f>+SUM(BY14:CA14)</f>
        <v>-42.087833334532597</v>
      </c>
      <c r="V14" s="164">
        <f>+SUM(CB14:CD14)</f>
        <v>7.9681833366715384</v>
      </c>
      <c r="W14" s="164">
        <f>+SUM(CE14:CG14)</f>
        <v>-15.0611</v>
      </c>
      <c r="X14" s="164">
        <f>+SUM(CH14:CJ14)</f>
        <v>22.958556664451862</v>
      </c>
      <c r="Y14" s="164">
        <f>+SUM(CK14:CM14)</f>
        <v>-10.075147218477783</v>
      </c>
      <c r="Z14" s="164">
        <f>+SUM(CN14:CP14)</f>
        <v>12.053775004417348</v>
      </c>
      <c r="AA14" s="164">
        <f>+SUM(CQ14:CS14)</f>
        <v>-20.036880556671356</v>
      </c>
      <c r="AB14" s="164">
        <f>+SUM(CT14:CV14)</f>
        <v>-5.1389866699999995</v>
      </c>
      <c r="AC14" s="164">
        <f>+SUM(CW14:CY14)</f>
        <v>1.5686829613059672E-10</v>
      </c>
      <c r="AD14" s="164">
        <f>+SUM(CZ14:DB14)</f>
        <v>-6.4232708700000005</v>
      </c>
      <c r="AE14" s="164">
        <f>+SUM(DC14:DE14)</f>
        <v>0</v>
      </c>
      <c r="AF14" s="164">
        <f>+SUM(DF14:DH14)</f>
        <v>0</v>
      </c>
      <c r="AG14" s="164">
        <f>+SUM(DI14:DK14)</f>
        <v>0</v>
      </c>
      <c r="AH14" s="164">
        <f>+SUM(DL14:DN14)</f>
        <v>0</v>
      </c>
      <c r="AI14" s="164">
        <f>+SUM(DO14:DQ14)</f>
        <v>0</v>
      </c>
      <c r="AJ14" s="164">
        <f>+SUM(DR14:DT14)</f>
        <v>0</v>
      </c>
      <c r="AK14" s="164">
        <f>+SUM(DU14:DW14)</f>
        <v>0</v>
      </c>
      <c r="AL14" s="164">
        <f>+SUM(DX14:DZ14)</f>
        <v>0</v>
      </c>
      <c r="AM14" s="164">
        <f>+SUM(EA14:EC14)</f>
        <v>0</v>
      </c>
      <c r="AN14" s="164">
        <f>+SUM(ED14:EF14)</f>
        <v>0</v>
      </c>
      <c r="AO14" s="164">
        <f>+SUM(EG14:EI14)</f>
        <v>0</v>
      </c>
      <c r="AP14" s="164">
        <f>+SUM(EJ14:EL14)</f>
        <v>0</v>
      </c>
      <c r="AQ14" s="164">
        <f>+SUM(EM14:EO14)</f>
        <v>0</v>
      </c>
      <c r="AR14" s="164">
        <f>+SUM(EP14:ER14)</f>
        <v>0</v>
      </c>
      <c r="AS14" s="164">
        <f>+SUM(ES14:EU14)</f>
        <v>0</v>
      </c>
      <c r="AT14" s="164">
        <f>+SUM(EV14:EX14)</f>
        <v>0</v>
      </c>
      <c r="AU14" s="164">
        <f t="shared" si="77"/>
        <v>0</v>
      </c>
      <c r="AV14" s="164">
        <f t="shared" si="78"/>
        <v>0</v>
      </c>
      <c r="AW14" s="164">
        <f t="shared" si="79"/>
        <v>0</v>
      </c>
      <c r="AX14" s="164">
        <f t="shared" si="80"/>
        <v>0</v>
      </c>
      <c r="AY14" s="164">
        <f t="shared" si="103"/>
        <v>0</v>
      </c>
      <c r="AZ14" s="164">
        <f t="shared" si="104"/>
        <v>0</v>
      </c>
      <c r="BA14" s="164">
        <f t="shared" ref="BA14:BA15" si="107">+SUM(FQ14:FS14)</f>
        <v>0</v>
      </c>
      <c r="BB14" s="164">
        <f t="shared" ref="BB14:BB15" si="108">+SUM(FT14:FV14)</f>
        <v>0</v>
      </c>
      <c r="BC14" s="164">
        <f t="shared" si="21"/>
        <v>0</v>
      </c>
      <c r="BD14" s="164">
        <f t="shared" si="22"/>
        <v>0</v>
      </c>
      <c r="BE14" s="164">
        <f t="shared" si="23"/>
        <v>0</v>
      </c>
      <c r="BF14" s="164">
        <f t="shared" si="24"/>
        <v>0</v>
      </c>
      <c r="BG14" s="165">
        <f>+EPNF!BG14</f>
        <v>1.2708909480352304E-9</v>
      </c>
      <c r="BH14" s="165">
        <f>+EPNF!BH14</f>
        <v>-8.4600060290540569E-10</v>
      </c>
      <c r="BI14" s="165">
        <f>+EPNF!BI14</f>
        <v>-74.280422090000002</v>
      </c>
      <c r="BJ14" s="165">
        <f>+EPNF!BJ14</f>
        <v>-20.113137800000001</v>
      </c>
      <c r="BK14" s="165">
        <f>+EPNF!BK14</f>
        <v>0</v>
      </c>
      <c r="BL14" s="165">
        <f>+EPNF!BL14</f>
        <v>0</v>
      </c>
      <c r="BM14" s="165">
        <f>+EPNF!BM14</f>
        <v>50.000000004437744</v>
      </c>
      <c r="BN14" s="165">
        <f>+EPNF!BN14</f>
        <v>-25.075555561107475</v>
      </c>
      <c r="BO14" s="165">
        <f>+EPNF!BO14</f>
        <v>0</v>
      </c>
      <c r="BP14" s="165">
        <f>+EPNF!BP14</f>
        <v>-25.08223611</v>
      </c>
      <c r="BQ14" s="165">
        <f>+EPNF!BQ14</f>
        <v>74.999999998894197</v>
      </c>
      <c r="BR14" s="165">
        <f>+EPNF!BR14</f>
        <v>-20.073194439623464</v>
      </c>
      <c r="BS14" s="165">
        <f>+EPNF!BS14</f>
        <v>-8.7991639999998483E-2</v>
      </c>
      <c r="BT14" s="165">
        <f>+EPNF!BT14</f>
        <v>-8.3600003328641037E-2</v>
      </c>
      <c r="BU14" s="165">
        <f>+EPNF!BU14</f>
        <v>-7.7458329999991804E-2</v>
      </c>
      <c r="BV14" s="165">
        <f>+EPNF!BV14</f>
        <v>7.2814287932487787E-10</v>
      </c>
      <c r="BW14" s="165">
        <f>+EPNF!BW14</f>
        <v>-0.16379225332864422</v>
      </c>
      <c r="BX14" s="165">
        <f>+EPNF!BX14</f>
        <v>-7.7458328890514849E-2</v>
      </c>
      <c r="BY14" s="165">
        <f>+EPNF!BY14</f>
        <v>-49.080513886765999</v>
      </c>
      <c r="BZ14" s="165">
        <f>+EPNF!BZ14</f>
        <v>4.9999999955620522</v>
      </c>
      <c r="CA14" s="165">
        <f>+EPNF!CA14</f>
        <v>1.9926805566713544</v>
      </c>
      <c r="CB14" s="165">
        <f>+EPNF!CB14</f>
        <v>-7.0098583300000001</v>
      </c>
      <c r="CC14" s="165">
        <f>+EPNF!CC14</f>
        <v>14.999999996671539</v>
      </c>
      <c r="CD14" s="165">
        <f>+EPNF!CD14</f>
        <v>-2.1958330000000359E-2</v>
      </c>
      <c r="CE14" s="165">
        <f>+EPNF!CE14</f>
        <v>4.9788750000000004</v>
      </c>
      <c r="CF14" s="165">
        <f>+EPNF!CF14</f>
        <v>-10.021125</v>
      </c>
      <c r="CG14" s="165">
        <f>+EPNF!CG14</f>
        <v>-10.01885</v>
      </c>
      <c r="CH14" s="165">
        <f>+EPNF!CH14</f>
        <v>9.9999999966713542</v>
      </c>
      <c r="CI14" s="165">
        <f>+EPNF!CI14</f>
        <v>7.9859166699999999</v>
      </c>
      <c r="CJ14" s="165">
        <f>+EPNF!CJ14</f>
        <v>4.972639997780508</v>
      </c>
      <c r="CK14" s="165">
        <f>+EPNF!CK14</f>
        <v>-10.021883328477784</v>
      </c>
      <c r="CL14" s="165">
        <f>+EPNF!CL14</f>
        <v>-10.04903889</v>
      </c>
      <c r="CM14" s="165">
        <f>+EPNF!CM14</f>
        <v>9.9957750000000001</v>
      </c>
      <c r="CN14" s="165">
        <f>+EPNF!CN14</f>
        <v>-3.7499966715395239E-3</v>
      </c>
      <c r="CO14" s="165">
        <f>+EPNF!CO14</f>
        <v>2.0716083299793997</v>
      </c>
      <c r="CP14" s="165">
        <f>+EPNF!CP14</f>
        <v>9.9859166711094876</v>
      </c>
      <c r="CQ14" s="165">
        <f>+EPNF!CQ14</f>
        <v>-15.029838886671355</v>
      </c>
      <c r="CR14" s="165">
        <f>+EPNF!CR14</f>
        <v>-5.0070416699999996</v>
      </c>
      <c r="CS14" s="165">
        <f>+EPNF!CS14</f>
        <v>0</v>
      </c>
      <c r="CT14" s="165">
        <f>+EPNF!CT14</f>
        <v>-5.1389866699999995</v>
      </c>
      <c r="CU14" s="165">
        <f>+EPNF!CU14</f>
        <v>0</v>
      </c>
      <c r="CV14" s="165">
        <f>+EPNF!CV14</f>
        <v>0</v>
      </c>
      <c r="CW14" s="165">
        <f>+EPNF!CW14</f>
        <v>1.5686829613059672E-10</v>
      </c>
      <c r="CX14" s="165">
        <f>+EPNF!CX14</f>
        <v>0</v>
      </c>
      <c r="CY14" s="165">
        <f>+EPNF!CY14</f>
        <v>0</v>
      </c>
      <c r="CZ14" s="165">
        <f>+EPNF!CZ14</f>
        <v>0</v>
      </c>
      <c r="DA14" s="165">
        <f>+EPNF!DA14</f>
        <v>0</v>
      </c>
      <c r="DB14" s="165">
        <f>+EPNF!DB14</f>
        <v>-6.4232708700000005</v>
      </c>
      <c r="DC14" s="165">
        <f>+EPNF!DC14</f>
        <v>0</v>
      </c>
      <c r="DD14" s="165">
        <f>+EPNF!DD14</f>
        <v>0</v>
      </c>
      <c r="DE14" s="165">
        <f>+EPNF!DE14</f>
        <v>0</v>
      </c>
      <c r="DF14" s="165">
        <f>+EPNF!DF14</f>
        <v>0</v>
      </c>
      <c r="DG14" s="165">
        <f>+EPNF!DG14</f>
        <v>0</v>
      </c>
      <c r="DH14" s="165">
        <f>+EPNF!DH14</f>
        <v>0</v>
      </c>
      <c r="DI14" s="165">
        <f>+EPNF!DI14</f>
        <v>0</v>
      </c>
      <c r="DJ14" s="165">
        <f>+EPNF!DJ14</f>
        <v>0</v>
      </c>
      <c r="DK14" s="165">
        <f>+EPNF!DK14</f>
        <v>0</v>
      </c>
      <c r="DL14" s="165">
        <f>+EPNF!DL14</f>
        <v>0</v>
      </c>
      <c r="DM14" s="165">
        <f>+EPNF!DM14</f>
        <v>0</v>
      </c>
      <c r="DN14" s="165">
        <f>+EPNF!DN14</f>
        <v>0</v>
      </c>
      <c r="DO14" s="165">
        <f>+EPNF!DO14</f>
        <v>0</v>
      </c>
      <c r="DP14" s="165">
        <f>+EPNF!DP14</f>
        <v>0</v>
      </c>
      <c r="DQ14" s="165">
        <f>+EPNF!DQ14</f>
        <v>0</v>
      </c>
      <c r="DR14" s="165">
        <f>+EPNF!DR14</f>
        <v>0</v>
      </c>
      <c r="DS14" s="165">
        <f>+EPNF!DS14</f>
        <v>0</v>
      </c>
      <c r="DT14" s="165">
        <f>+EPNF!DT14</f>
        <v>0</v>
      </c>
      <c r="DU14" s="165">
        <f>+EPNF!DU14</f>
        <v>0</v>
      </c>
      <c r="DV14" s="165">
        <f>+EPNF!DV14</f>
        <v>0</v>
      </c>
      <c r="DW14" s="165">
        <f>+EPNF!DW14</f>
        <v>0</v>
      </c>
      <c r="DX14" s="165">
        <f>+EPNF!DX14</f>
        <v>0</v>
      </c>
      <c r="DY14" s="165">
        <f>+EPNF!DY14</f>
        <v>0</v>
      </c>
      <c r="DZ14" s="165">
        <f>+EPNF!DZ14</f>
        <v>0</v>
      </c>
      <c r="EA14" s="165">
        <f>+EPNF!EA14</f>
        <v>0</v>
      </c>
      <c r="EB14" s="165">
        <f>+EPNF!EB14</f>
        <v>0</v>
      </c>
      <c r="EC14" s="165">
        <f>+EPNF!EC14</f>
        <v>0</v>
      </c>
      <c r="ED14" s="165">
        <f>+EPNF!ED14</f>
        <v>0</v>
      </c>
      <c r="EE14" s="165">
        <f>+EPNF!EE14</f>
        <v>0</v>
      </c>
      <c r="EF14" s="165">
        <f>+EPNF!EF14</f>
        <v>0</v>
      </c>
      <c r="EG14" s="165">
        <f>+EPNF!EG14</f>
        <v>0</v>
      </c>
      <c r="EH14" s="165">
        <f>+EPNF!EH14</f>
        <v>0</v>
      </c>
      <c r="EI14" s="165">
        <f>+EPNF!EI14</f>
        <v>0</v>
      </c>
      <c r="EJ14" s="165">
        <f>+EPNF!EJ14</f>
        <v>0</v>
      </c>
      <c r="EK14" s="165">
        <f>+EPNF!EK14</f>
        <v>0</v>
      </c>
      <c r="EL14" s="165">
        <f>+EPNF!EL14</f>
        <v>0</v>
      </c>
      <c r="EM14" s="165">
        <f>+EPNF!EM14</f>
        <v>0</v>
      </c>
      <c r="EN14" s="165">
        <f>+EPNF!EN14</f>
        <v>0</v>
      </c>
      <c r="EO14" s="165">
        <f>+EPNF!EO14</f>
        <v>0</v>
      </c>
      <c r="EP14" s="165">
        <f>+EPNF!EP14</f>
        <v>0</v>
      </c>
      <c r="EQ14" s="165">
        <f>+EPNF!EQ14</f>
        <v>0</v>
      </c>
      <c r="ER14" s="165">
        <f>+EPNF!ER14</f>
        <v>0</v>
      </c>
      <c r="ES14" s="165">
        <f>+EPNF!ES14</f>
        <v>0</v>
      </c>
      <c r="ET14" s="165">
        <f>+EPNF!ET14</f>
        <v>0</v>
      </c>
      <c r="EU14" s="165">
        <f>+EPNF!EU14</f>
        <v>0</v>
      </c>
      <c r="EV14" s="165">
        <f>+EPNF!EV14</f>
        <v>0</v>
      </c>
      <c r="EW14" s="165">
        <f>+EPNF!EW14</f>
        <v>0</v>
      </c>
      <c r="EX14" s="165">
        <f>+EPNF!EX14</f>
        <v>0</v>
      </c>
      <c r="EY14" s="165">
        <f>+EPNF!EY14</f>
        <v>0</v>
      </c>
      <c r="EZ14" s="165">
        <f>+EPNF!EZ14</f>
        <v>0</v>
      </c>
      <c r="FA14" s="165">
        <f>+EPNF!FA14</f>
        <v>0</v>
      </c>
      <c r="FB14" s="165">
        <f>+EPNF!FB14</f>
        <v>0</v>
      </c>
      <c r="FC14" s="165">
        <f>+EPNF!FC14</f>
        <v>0</v>
      </c>
      <c r="FD14" s="165">
        <f>+EPNF!FD14</f>
        <v>0</v>
      </c>
      <c r="FE14" s="165">
        <f>+EPNF!FE14</f>
        <v>0</v>
      </c>
      <c r="FF14" s="165">
        <f>+EPNF!FF14</f>
        <v>0</v>
      </c>
      <c r="FG14" s="165">
        <f>+EPNF!FG14</f>
        <v>0</v>
      </c>
      <c r="FH14" s="165">
        <f>+EPNF!FH14</f>
        <v>0</v>
      </c>
      <c r="FI14" s="165">
        <f>+EPNF!FI14</f>
        <v>0</v>
      </c>
      <c r="FJ14" s="165">
        <f>+EPNF!FJ14</f>
        <v>0</v>
      </c>
      <c r="FK14" s="165">
        <f>+EPNF!FK14</f>
        <v>0</v>
      </c>
      <c r="FL14" s="165">
        <f>+EPNF!FL14</f>
        <v>0</v>
      </c>
      <c r="FM14" s="165">
        <f>+EPNF!FM14</f>
        <v>0</v>
      </c>
      <c r="FN14" s="165">
        <f>+EPNF!FN14</f>
        <v>0</v>
      </c>
      <c r="FO14" s="165">
        <f>+EPNF!FO14</f>
        <v>0</v>
      </c>
      <c r="FP14" s="165">
        <f>+EPNF!FP14</f>
        <v>0</v>
      </c>
      <c r="FQ14" s="165">
        <f>+EPNF!FQ14</f>
        <v>0</v>
      </c>
      <c r="FR14" s="165">
        <f>+EPNF!FR14</f>
        <v>0</v>
      </c>
      <c r="FS14" s="165">
        <f>+EPNF!FS14</f>
        <v>0</v>
      </c>
      <c r="FT14" s="165">
        <f>+EPNF!FT14</f>
        <v>0</v>
      </c>
      <c r="FU14" s="165">
        <f>+EPNF!FU14</f>
        <v>0</v>
      </c>
      <c r="FV14" s="165">
        <f>+EPNF!FV14</f>
        <v>0</v>
      </c>
      <c r="FW14" s="165">
        <f>+EPNF!FW14</f>
        <v>0</v>
      </c>
      <c r="FX14" s="165">
        <f>+EPNF!FX14</f>
        <v>0</v>
      </c>
      <c r="FY14" s="165">
        <f>+EPNF!FY14</f>
        <v>0</v>
      </c>
      <c r="FZ14" s="165">
        <f>+EPNF!FZ14</f>
        <v>0</v>
      </c>
      <c r="GA14" s="165">
        <f>+EPNF!GA14</f>
        <v>0</v>
      </c>
      <c r="GB14" s="165">
        <f>+EPNF!GB14</f>
        <v>0</v>
      </c>
      <c r="GC14" s="165">
        <f>+EPNF!GC14</f>
        <v>0</v>
      </c>
      <c r="GD14" s="165">
        <f>+EPNF!GD14</f>
        <v>0</v>
      </c>
      <c r="GE14" s="165">
        <f>+EPNF!GE14</f>
        <v>0</v>
      </c>
      <c r="GF14" s="165">
        <f>+EPNF!GF14</f>
        <v>0</v>
      </c>
      <c r="GG14" s="165">
        <f>+EPNF!GG14</f>
        <v>0</v>
      </c>
      <c r="GH14" s="165">
        <f>+EPNF!GH14</f>
        <v>0</v>
      </c>
    </row>
    <row r="15" spans="1:190">
      <c r="B15" s="162">
        <v>123</v>
      </c>
      <c r="C15" s="168" t="s">
        <v>90</v>
      </c>
      <c r="D15" s="164">
        <f t="shared" si="95"/>
        <v>0</v>
      </c>
      <c r="E15" s="164">
        <f t="shared" si="96"/>
        <v>0</v>
      </c>
      <c r="F15" s="164">
        <f t="shared" si="97"/>
        <v>0</v>
      </c>
      <c r="G15" s="164">
        <f t="shared" si="98"/>
        <v>0</v>
      </c>
      <c r="H15" s="164">
        <f t="shared" si="99"/>
        <v>0</v>
      </c>
      <c r="I15" s="164">
        <f t="shared" si="100"/>
        <v>0</v>
      </c>
      <c r="J15" s="164">
        <f t="shared" si="101"/>
        <v>0</v>
      </c>
      <c r="K15" s="164">
        <f t="shared" si="102"/>
        <v>0</v>
      </c>
      <c r="L15" s="164">
        <f t="shared" si="105"/>
        <v>0</v>
      </c>
      <c r="M15" s="164">
        <f t="shared" si="106"/>
        <v>0</v>
      </c>
      <c r="N15" s="164">
        <f t="shared" si="16"/>
        <v>0</v>
      </c>
      <c r="O15" s="164">
        <f>+SUM(BG15:BI15)</f>
        <v>0</v>
      </c>
      <c r="P15" s="164">
        <f>+SUM(BJ15:BL15)</f>
        <v>0</v>
      </c>
      <c r="Q15" s="164">
        <f>+SUM(BM15:BO15)</f>
        <v>0</v>
      </c>
      <c r="R15" s="164">
        <f>+SUM(BP15:BR15)</f>
        <v>0</v>
      </c>
      <c r="S15" s="164">
        <f>+SUM(BS15:BU15)</f>
        <v>0</v>
      </c>
      <c r="T15" s="164">
        <f>+SUM(BV15:BX15)</f>
        <v>0</v>
      </c>
      <c r="U15" s="164">
        <f>+SUM(BY15:CA15)</f>
        <v>0</v>
      </c>
      <c r="V15" s="164">
        <f>+SUM(CB15:CD15)</f>
        <v>0</v>
      </c>
      <c r="W15" s="164">
        <f>+SUM(CE15:CG15)</f>
        <v>0</v>
      </c>
      <c r="X15" s="164">
        <f>+SUM(CH15:CJ15)</f>
        <v>0</v>
      </c>
      <c r="Y15" s="164">
        <f>+SUM(CK15:CM15)</f>
        <v>0</v>
      </c>
      <c r="Z15" s="164">
        <f>+SUM(CN15:CP15)</f>
        <v>0</v>
      </c>
      <c r="AA15" s="164">
        <f>+SUM(CQ15:CS15)</f>
        <v>0</v>
      </c>
      <c r="AB15" s="164">
        <f>+SUM(CT15:CV15)</f>
        <v>0</v>
      </c>
      <c r="AC15" s="164">
        <f>+SUM(CW15:CY15)</f>
        <v>0</v>
      </c>
      <c r="AD15" s="164">
        <f>+SUM(CZ15:DB15)</f>
        <v>0</v>
      </c>
      <c r="AE15" s="164">
        <f>+SUM(DC15:DE15)</f>
        <v>0</v>
      </c>
      <c r="AF15" s="164">
        <f>+SUM(DF15:DH15)</f>
        <v>0</v>
      </c>
      <c r="AG15" s="164">
        <f>+SUM(DI15:DK15)</f>
        <v>0</v>
      </c>
      <c r="AH15" s="164">
        <f>+SUM(DL15:DN15)</f>
        <v>0</v>
      </c>
      <c r="AI15" s="164">
        <f>+SUM(DO15:DQ15)</f>
        <v>0</v>
      </c>
      <c r="AJ15" s="164">
        <f>+SUM(DR15:DT15)</f>
        <v>0</v>
      </c>
      <c r="AK15" s="164">
        <f>+SUM(DU15:DW15)</f>
        <v>0</v>
      </c>
      <c r="AL15" s="164">
        <f>+SUM(DX15:DZ15)</f>
        <v>0</v>
      </c>
      <c r="AM15" s="164">
        <f>+SUM(EA15:EC15)</f>
        <v>0</v>
      </c>
      <c r="AN15" s="164">
        <f>+SUM(ED15:EF15)</f>
        <v>0</v>
      </c>
      <c r="AO15" s="164">
        <f>+SUM(EG15:EI15)</f>
        <v>0</v>
      </c>
      <c r="AP15" s="164">
        <f>+SUM(EJ15:EL15)</f>
        <v>0</v>
      </c>
      <c r="AQ15" s="164">
        <f>+SUM(EM15:EO15)</f>
        <v>0</v>
      </c>
      <c r="AR15" s="164">
        <f>+SUM(EP15:ER15)</f>
        <v>0</v>
      </c>
      <c r="AS15" s="164">
        <f>+SUM(ES15:EU15)</f>
        <v>0</v>
      </c>
      <c r="AT15" s="164">
        <f>+SUM(EV15:EX15)</f>
        <v>0</v>
      </c>
      <c r="AU15" s="164">
        <f t="shared" si="77"/>
        <v>0</v>
      </c>
      <c r="AV15" s="164">
        <f t="shared" si="78"/>
        <v>0</v>
      </c>
      <c r="AW15" s="164">
        <f t="shared" si="79"/>
        <v>0</v>
      </c>
      <c r="AX15" s="164">
        <f t="shared" si="80"/>
        <v>0</v>
      </c>
      <c r="AY15" s="164">
        <f t="shared" si="103"/>
        <v>0</v>
      </c>
      <c r="AZ15" s="164">
        <f t="shared" si="104"/>
        <v>0</v>
      </c>
      <c r="BA15" s="164">
        <f t="shared" si="107"/>
        <v>0</v>
      </c>
      <c r="BB15" s="164">
        <f t="shared" si="108"/>
        <v>0</v>
      </c>
      <c r="BC15" s="164">
        <f t="shared" si="21"/>
        <v>0</v>
      </c>
      <c r="BD15" s="164">
        <f t="shared" si="22"/>
        <v>0</v>
      </c>
      <c r="BE15" s="164">
        <f t="shared" si="23"/>
        <v>0</v>
      </c>
      <c r="BF15" s="164">
        <f t="shared" si="24"/>
        <v>0</v>
      </c>
      <c r="BG15" s="165">
        <f>+EPNF!BG15</f>
        <v>0</v>
      </c>
      <c r="BH15" s="165">
        <f>+EPNF!BH15</f>
        <v>0</v>
      </c>
      <c r="BI15" s="165">
        <f>+EPNF!BI15</f>
        <v>0</v>
      </c>
      <c r="BJ15" s="165">
        <f>+EPNF!BJ15</f>
        <v>0</v>
      </c>
      <c r="BK15" s="165">
        <f>+EPNF!BK15</f>
        <v>0</v>
      </c>
      <c r="BL15" s="165">
        <f>+EPNF!BL15</f>
        <v>0</v>
      </c>
      <c r="BM15" s="165">
        <f>+EPNF!BM15</f>
        <v>0</v>
      </c>
      <c r="BN15" s="165">
        <f>+EPNF!BN15</f>
        <v>0</v>
      </c>
      <c r="BO15" s="165">
        <f>+EPNF!BO15</f>
        <v>0</v>
      </c>
      <c r="BP15" s="165">
        <f>+EPNF!BP15</f>
        <v>0</v>
      </c>
      <c r="BQ15" s="165">
        <f>+EPNF!BQ15</f>
        <v>0</v>
      </c>
      <c r="BR15" s="165">
        <f>+EPNF!BR15</f>
        <v>0</v>
      </c>
      <c r="BS15" s="165">
        <f>+EPNF!BS15</f>
        <v>0</v>
      </c>
      <c r="BT15" s="165">
        <f>+EPNF!BT15</f>
        <v>0</v>
      </c>
      <c r="BU15" s="165">
        <f>+EPNF!BU15</f>
        <v>0</v>
      </c>
      <c r="BV15" s="165">
        <f>+EPNF!BV15</f>
        <v>0</v>
      </c>
      <c r="BW15" s="165">
        <f>+EPNF!BW15</f>
        <v>0</v>
      </c>
      <c r="BX15" s="165">
        <f>+EPNF!BX15</f>
        <v>0</v>
      </c>
      <c r="BY15" s="165">
        <f>+EPNF!BY15</f>
        <v>0</v>
      </c>
      <c r="BZ15" s="165">
        <f>+EPNF!BZ15</f>
        <v>0</v>
      </c>
      <c r="CA15" s="165">
        <f>+EPNF!CA15</f>
        <v>0</v>
      </c>
      <c r="CB15" s="165">
        <f>+EPNF!CB15</f>
        <v>0</v>
      </c>
      <c r="CC15" s="165">
        <f>+EPNF!CC15</f>
        <v>0</v>
      </c>
      <c r="CD15" s="165">
        <f>+EPNF!CD15</f>
        <v>0</v>
      </c>
      <c r="CE15" s="165">
        <f>+EPNF!CE15</f>
        <v>0</v>
      </c>
      <c r="CF15" s="165">
        <f>+EPNF!CF15</f>
        <v>0</v>
      </c>
      <c r="CG15" s="165">
        <f>+EPNF!CG15</f>
        <v>0</v>
      </c>
      <c r="CH15" s="165">
        <f>+EPNF!CH15</f>
        <v>0</v>
      </c>
      <c r="CI15" s="165">
        <f>+EPNF!CI15</f>
        <v>0</v>
      </c>
      <c r="CJ15" s="165">
        <f>+EPNF!CJ15</f>
        <v>0</v>
      </c>
      <c r="CK15" s="165">
        <f>+EPNF!CK15</f>
        <v>0</v>
      </c>
      <c r="CL15" s="165">
        <f>+EPNF!CL15</f>
        <v>0</v>
      </c>
      <c r="CM15" s="165">
        <f>+EPNF!CM15</f>
        <v>0</v>
      </c>
      <c r="CN15" s="165">
        <f>+EPNF!CN15</f>
        <v>0</v>
      </c>
      <c r="CO15" s="165">
        <f>+EPNF!CO15</f>
        <v>0</v>
      </c>
      <c r="CP15" s="165">
        <f>+EPNF!CP15</f>
        <v>0</v>
      </c>
      <c r="CQ15" s="165">
        <f>+EPNF!CQ15</f>
        <v>0</v>
      </c>
      <c r="CR15" s="165">
        <f>+EPNF!CR15</f>
        <v>0</v>
      </c>
      <c r="CS15" s="165">
        <f>+EPNF!CS15</f>
        <v>0</v>
      </c>
      <c r="CT15" s="165">
        <f>+EPNF!CT15</f>
        <v>0</v>
      </c>
      <c r="CU15" s="165">
        <f>+EPNF!CU15</f>
        <v>0</v>
      </c>
      <c r="CV15" s="165">
        <f>+EPNF!CV15</f>
        <v>0</v>
      </c>
      <c r="CW15" s="165">
        <f>+EPNF!CW15</f>
        <v>0</v>
      </c>
      <c r="CX15" s="165">
        <f>+EPNF!CX15</f>
        <v>0</v>
      </c>
      <c r="CY15" s="165">
        <f>+EPNF!CY15</f>
        <v>0</v>
      </c>
      <c r="CZ15" s="165">
        <f>+EPNF!CZ15</f>
        <v>0</v>
      </c>
      <c r="DA15" s="165">
        <f>+EPNF!DA15</f>
        <v>0</v>
      </c>
      <c r="DB15" s="165">
        <f>+EPNF!DB15</f>
        <v>0</v>
      </c>
      <c r="DC15" s="165">
        <f>+EPNF!DC15</f>
        <v>0</v>
      </c>
      <c r="DD15" s="165">
        <f>+EPNF!DD15</f>
        <v>0</v>
      </c>
      <c r="DE15" s="165">
        <f>+EPNF!DE15</f>
        <v>0</v>
      </c>
      <c r="DF15" s="165">
        <f>+EPNF!DF15</f>
        <v>0</v>
      </c>
      <c r="DG15" s="165">
        <f>+EPNF!DG15</f>
        <v>0</v>
      </c>
      <c r="DH15" s="165">
        <f>+EPNF!DH15</f>
        <v>0</v>
      </c>
      <c r="DI15" s="165">
        <f>+EPNF!DI15</f>
        <v>0</v>
      </c>
      <c r="DJ15" s="165">
        <f>+EPNF!DJ15</f>
        <v>0</v>
      </c>
      <c r="DK15" s="165">
        <f>+EPNF!DK15</f>
        <v>0</v>
      </c>
      <c r="DL15" s="165">
        <f>+EPNF!DL15</f>
        <v>0</v>
      </c>
      <c r="DM15" s="165">
        <f>+EPNF!DM15</f>
        <v>0</v>
      </c>
      <c r="DN15" s="165">
        <f>+EPNF!DN15</f>
        <v>0</v>
      </c>
      <c r="DO15" s="165">
        <f>+EPNF!DO15</f>
        <v>0</v>
      </c>
      <c r="DP15" s="165">
        <f>+EPNF!DP15</f>
        <v>0</v>
      </c>
      <c r="DQ15" s="165">
        <f>+EPNF!DQ15</f>
        <v>0</v>
      </c>
      <c r="DR15" s="165">
        <f>+EPNF!DR15</f>
        <v>0</v>
      </c>
      <c r="DS15" s="165">
        <f>+EPNF!DS15</f>
        <v>0</v>
      </c>
      <c r="DT15" s="165">
        <f>+EPNF!DT15</f>
        <v>0</v>
      </c>
      <c r="DU15" s="165">
        <f>+EPNF!DU15</f>
        <v>0</v>
      </c>
      <c r="DV15" s="165">
        <f>+EPNF!DV15</f>
        <v>0</v>
      </c>
      <c r="DW15" s="165">
        <f>+EPNF!DW15</f>
        <v>0</v>
      </c>
      <c r="DX15" s="165">
        <f>+EPNF!DX15</f>
        <v>0</v>
      </c>
      <c r="DY15" s="165">
        <f>+EPNF!DY15</f>
        <v>0</v>
      </c>
      <c r="DZ15" s="165">
        <f>+EPNF!DZ15</f>
        <v>0</v>
      </c>
      <c r="EA15" s="165">
        <f>+EPNF!EA15</f>
        <v>0</v>
      </c>
      <c r="EB15" s="165">
        <f>+EPNF!EB15</f>
        <v>0</v>
      </c>
      <c r="EC15" s="165">
        <f>+EPNF!EC15</f>
        <v>0</v>
      </c>
      <c r="ED15" s="165">
        <f>+EPNF!ED15</f>
        <v>0</v>
      </c>
      <c r="EE15" s="165">
        <f>+EPNF!EE15</f>
        <v>0</v>
      </c>
      <c r="EF15" s="165">
        <f>+EPNF!EF15</f>
        <v>0</v>
      </c>
      <c r="EG15" s="165">
        <f>+EPNF!EG15</f>
        <v>0</v>
      </c>
      <c r="EH15" s="165">
        <f>+EPNF!EH15</f>
        <v>0</v>
      </c>
      <c r="EI15" s="165">
        <f>+EPNF!EI15</f>
        <v>0</v>
      </c>
      <c r="EJ15" s="165">
        <f>+EPNF!EJ15</f>
        <v>0</v>
      </c>
      <c r="EK15" s="165">
        <f>+EPNF!EK15</f>
        <v>0</v>
      </c>
      <c r="EL15" s="165">
        <f>+EPNF!EL15</f>
        <v>0</v>
      </c>
      <c r="EM15" s="165">
        <f>+EPNF!EM15</f>
        <v>0</v>
      </c>
      <c r="EN15" s="165">
        <f>+EPNF!EN15</f>
        <v>0</v>
      </c>
      <c r="EO15" s="165">
        <f>+EPNF!EO15</f>
        <v>0</v>
      </c>
      <c r="EP15" s="165">
        <f>+EPNF!EP15</f>
        <v>0</v>
      </c>
      <c r="EQ15" s="165">
        <f>+EPNF!EQ15</f>
        <v>0</v>
      </c>
      <c r="ER15" s="165">
        <f>+EPNF!ER15</f>
        <v>0</v>
      </c>
      <c r="ES15" s="165">
        <f>+EPNF!ES15</f>
        <v>0</v>
      </c>
      <c r="ET15" s="165">
        <f>+EPNF!ET15</f>
        <v>0</v>
      </c>
      <c r="EU15" s="165">
        <f>+EPNF!EU15</f>
        <v>0</v>
      </c>
      <c r="EV15" s="165">
        <f>+EPNF!EV15</f>
        <v>0</v>
      </c>
      <c r="EW15" s="165">
        <f>+EPNF!EW15</f>
        <v>0</v>
      </c>
      <c r="EX15" s="165">
        <f>+EPNF!EX15</f>
        <v>0</v>
      </c>
      <c r="EY15" s="165">
        <f>+EPNF!EY15</f>
        <v>0</v>
      </c>
      <c r="EZ15" s="165">
        <f>+EPNF!EZ15</f>
        <v>0</v>
      </c>
      <c r="FA15" s="165">
        <f>+EPNF!FA15</f>
        <v>0</v>
      </c>
      <c r="FB15" s="165">
        <f>+EPNF!FB15</f>
        <v>0</v>
      </c>
      <c r="FC15" s="165">
        <f>+EPNF!FC15</f>
        <v>0</v>
      </c>
      <c r="FD15" s="165">
        <f>+EPNF!FD15</f>
        <v>0</v>
      </c>
      <c r="FE15" s="165">
        <f>+EPNF!FE15</f>
        <v>0</v>
      </c>
      <c r="FF15" s="165">
        <f>+EPNF!FF15</f>
        <v>0</v>
      </c>
      <c r="FG15" s="165">
        <f>+EPNF!FG15</f>
        <v>0</v>
      </c>
      <c r="FH15" s="165">
        <f>+EPNF!FH15</f>
        <v>0</v>
      </c>
      <c r="FI15" s="165">
        <f>+EPNF!FI15</f>
        <v>0</v>
      </c>
      <c r="FJ15" s="165">
        <f>+EPNF!FJ15</f>
        <v>0</v>
      </c>
      <c r="FK15" s="165">
        <f>+EPNF!FK15</f>
        <v>0</v>
      </c>
      <c r="FL15" s="165">
        <f>+EPNF!FL15</f>
        <v>0</v>
      </c>
      <c r="FM15" s="165">
        <f>+EPNF!FM15</f>
        <v>0</v>
      </c>
      <c r="FN15" s="165">
        <f>+EPNF!FN15</f>
        <v>0</v>
      </c>
      <c r="FO15" s="165">
        <f>+EPNF!FO15</f>
        <v>0</v>
      </c>
      <c r="FP15" s="165">
        <f>+EPNF!FP15</f>
        <v>0</v>
      </c>
      <c r="FQ15" s="165">
        <f>+EPNF!FQ15</f>
        <v>0</v>
      </c>
      <c r="FR15" s="165">
        <f>+EPNF!FR15</f>
        <v>0</v>
      </c>
      <c r="FS15" s="165">
        <f>+EPNF!FS15</f>
        <v>0</v>
      </c>
      <c r="FT15" s="165">
        <f>+EPNF!FT15</f>
        <v>0</v>
      </c>
      <c r="FU15" s="165">
        <f>+EPNF!FU15</f>
        <v>0</v>
      </c>
      <c r="FV15" s="165">
        <f>+EPNF!FV15</f>
        <v>0</v>
      </c>
      <c r="FW15" s="165">
        <f>+EPNF!FW15</f>
        <v>0</v>
      </c>
      <c r="FX15" s="165">
        <f>+EPNF!FX15</f>
        <v>0</v>
      </c>
      <c r="FY15" s="165">
        <f>+EPNF!FY15</f>
        <v>0</v>
      </c>
      <c r="FZ15" s="165">
        <f>+EPNF!FZ15</f>
        <v>0</v>
      </c>
      <c r="GA15" s="165">
        <f>+EPNF!GA15</f>
        <v>0</v>
      </c>
      <c r="GB15" s="165">
        <f>+EPNF!GB15</f>
        <v>0</v>
      </c>
      <c r="GC15" s="165">
        <f>+EPNF!GC15</f>
        <v>0</v>
      </c>
      <c r="GD15" s="165">
        <f>+EPNF!GD15</f>
        <v>0</v>
      </c>
      <c r="GE15" s="165">
        <f>+EPNF!GE15</f>
        <v>0</v>
      </c>
      <c r="GF15" s="165">
        <f>+EPNF!GF15</f>
        <v>0</v>
      </c>
      <c r="GG15" s="165">
        <f>+EPNF!GG15</f>
        <v>0</v>
      </c>
      <c r="GH15" s="165">
        <f>+EPNF!GH15</f>
        <v>0</v>
      </c>
    </row>
    <row r="16" spans="1:190" s="76" customFormat="1">
      <c r="B16" s="166">
        <v>13</v>
      </c>
      <c r="C16" s="166" t="s">
        <v>82</v>
      </c>
      <c r="D16" s="160">
        <f t="shared" si="95"/>
        <v>0</v>
      </c>
      <c r="E16" s="160">
        <f t="shared" si="96"/>
        <v>0</v>
      </c>
      <c r="F16" s="160">
        <f t="shared" si="97"/>
        <v>0</v>
      </c>
      <c r="G16" s="160">
        <f t="shared" si="98"/>
        <v>0</v>
      </c>
      <c r="H16" s="160">
        <f t="shared" si="99"/>
        <v>0</v>
      </c>
      <c r="I16" s="160">
        <f t="shared" si="100"/>
        <v>0</v>
      </c>
      <c r="J16" s="160">
        <f t="shared" si="101"/>
        <v>0</v>
      </c>
      <c r="K16" s="160">
        <f t="shared" si="102"/>
        <v>0</v>
      </c>
      <c r="L16" s="160">
        <f t="shared" si="76"/>
        <v>0</v>
      </c>
      <c r="M16" s="160">
        <f t="shared" si="15"/>
        <v>0</v>
      </c>
      <c r="N16" s="160">
        <f t="shared" si="16"/>
        <v>0</v>
      </c>
      <c r="O16" s="160">
        <f t="shared" si="44"/>
        <v>0</v>
      </c>
      <c r="P16" s="160">
        <f t="shared" si="45"/>
        <v>0</v>
      </c>
      <c r="Q16" s="160">
        <f t="shared" si="46"/>
        <v>0</v>
      </c>
      <c r="R16" s="160">
        <f t="shared" si="47"/>
        <v>0</v>
      </c>
      <c r="S16" s="160">
        <f t="shared" si="48"/>
        <v>0</v>
      </c>
      <c r="T16" s="160">
        <f t="shared" si="49"/>
        <v>0</v>
      </c>
      <c r="U16" s="160">
        <f t="shared" si="50"/>
        <v>0</v>
      </c>
      <c r="V16" s="160">
        <f t="shared" si="51"/>
        <v>0</v>
      </c>
      <c r="W16" s="160">
        <f t="shared" si="52"/>
        <v>0</v>
      </c>
      <c r="X16" s="160">
        <f t="shared" si="53"/>
        <v>0</v>
      </c>
      <c r="Y16" s="160">
        <f t="shared" si="54"/>
        <v>0</v>
      </c>
      <c r="Z16" s="160">
        <f t="shared" si="55"/>
        <v>0</v>
      </c>
      <c r="AA16" s="160">
        <f t="shared" si="56"/>
        <v>0</v>
      </c>
      <c r="AB16" s="160">
        <f t="shared" si="57"/>
        <v>0</v>
      </c>
      <c r="AC16" s="160">
        <f t="shared" si="58"/>
        <v>0</v>
      </c>
      <c r="AD16" s="160">
        <f t="shared" si="59"/>
        <v>0</v>
      </c>
      <c r="AE16" s="160">
        <f t="shared" si="60"/>
        <v>0</v>
      </c>
      <c r="AF16" s="160">
        <f t="shared" si="61"/>
        <v>0</v>
      </c>
      <c r="AG16" s="160">
        <f t="shared" si="62"/>
        <v>0</v>
      </c>
      <c r="AH16" s="160">
        <f t="shared" si="63"/>
        <v>0</v>
      </c>
      <c r="AI16" s="160">
        <f t="shared" si="64"/>
        <v>0</v>
      </c>
      <c r="AJ16" s="160">
        <f t="shared" si="65"/>
        <v>0</v>
      </c>
      <c r="AK16" s="160">
        <f t="shared" si="66"/>
        <v>0</v>
      </c>
      <c r="AL16" s="160">
        <f t="shared" si="67"/>
        <v>0</v>
      </c>
      <c r="AM16" s="160">
        <f t="shared" si="68"/>
        <v>0</v>
      </c>
      <c r="AN16" s="160">
        <f t="shared" si="69"/>
        <v>0</v>
      </c>
      <c r="AO16" s="160">
        <f t="shared" si="70"/>
        <v>0</v>
      </c>
      <c r="AP16" s="160">
        <f t="shared" si="71"/>
        <v>0</v>
      </c>
      <c r="AQ16" s="160">
        <f t="shared" si="72"/>
        <v>0</v>
      </c>
      <c r="AR16" s="160">
        <f t="shared" si="73"/>
        <v>0</v>
      </c>
      <c r="AS16" s="160">
        <f t="shared" si="74"/>
        <v>0</v>
      </c>
      <c r="AT16" s="160">
        <f t="shared" si="75"/>
        <v>0</v>
      </c>
      <c r="AU16" s="160">
        <f t="shared" si="77"/>
        <v>0</v>
      </c>
      <c r="AV16" s="160">
        <f t="shared" si="78"/>
        <v>0</v>
      </c>
      <c r="AW16" s="160">
        <f t="shared" si="79"/>
        <v>0</v>
      </c>
      <c r="AX16" s="160">
        <f t="shared" si="80"/>
        <v>0</v>
      </c>
      <c r="AY16" s="160">
        <f t="shared" si="103"/>
        <v>0</v>
      </c>
      <c r="AZ16" s="160">
        <f t="shared" si="104"/>
        <v>0</v>
      </c>
      <c r="BA16" s="160">
        <f t="shared" si="19"/>
        <v>0</v>
      </c>
      <c r="BB16" s="160">
        <f t="shared" si="20"/>
        <v>0</v>
      </c>
      <c r="BC16" s="160">
        <f t="shared" si="21"/>
        <v>0</v>
      </c>
      <c r="BD16" s="160">
        <f t="shared" si="22"/>
        <v>0</v>
      </c>
      <c r="BE16" s="160">
        <f t="shared" si="23"/>
        <v>0</v>
      </c>
      <c r="BF16" s="160">
        <f t="shared" si="24"/>
        <v>0</v>
      </c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</row>
    <row r="17" spans="2:190" s="76" customFormat="1">
      <c r="B17" s="166">
        <v>14</v>
      </c>
      <c r="C17" s="166" t="s">
        <v>83</v>
      </c>
      <c r="D17" s="160">
        <f t="shared" si="95"/>
        <v>0</v>
      </c>
      <c r="E17" s="160">
        <f t="shared" si="96"/>
        <v>0</v>
      </c>
      <c r="F17" s="160">
        <f t="shared" si="97"/>
        <v>0</v>
      </c>
      <c r="G17" s="160">
        <f t="shared" si="98"/>
        <v>0</v>
      </c>
      <c r="H17" s="160">
        <f t="shared" si="99"/>
        <v>0</v>
      </c>
      <c r="I17" s="160">
        <f t="shared" si="100"/>
        <v>0</v>
      </c>
      <c r="J17" s="160">
        <f t="shared" si="101"/>
        <v>0</v>
      </c>
      <c r="K17" s="160">
        <f t="shared" si="102"/>
        <v>0</v>
      </c>
      <c r="L17" s="160">
        <f t="shared" si="76"/>
        <v>0</v>
      </c>
      <c r="M17" s="160">
        <f t="shared" si="15"/>
        <v>0</v>
      </c>
      <c r="N17" s="160">
        <f t="shared" si="16"/>
        <v>0</v>
      </c>
      <c r="O17" s="160">
        <f t="shared" si="44"/>
        <v>0</v>
      </c>
      <c r="P17" s="160">
        <f t="shared" si="45"/>
        <v>0</v>
      </c>
      <c r="Q17" s="160">
        <f t="shared" si="46"/>
        <v>0</v>
      </c>
      <c r="R17" s="160">
        <f t="shared" si="47"/>
        <v>0</v>
      </c>
      <c r="S17" s="160">
        <f t="shared" si="48"/>
        <v>0</v>
      </c>
      <c r="T17" s="160">
        <f t="shared" si="49"/>
        <v>0</v>
      </c>
      <c r="U17" s="160">
        <f t="shared" si="50"/>
        <v>0</v>
      </c>
      <c r="V17" s="160">
        <f t="shared" si="51"/>
        <v>0</v>
      </c>
      <c r="W17" s="160">
        <f t="shared" si="52"/>
        <v>0</v>
      </c>
      <c r="X17" s="160">
        <f t="shared" si="53"/>
        <v>0</v>
      </c>
      <c r="Y17" s="160">
        <f t="shared" si="54"/>
        <v>0</v>
      </c>
      <c r="Z17" s="160">
        <f t="shared" si="55"/>
        <v>0</v>
      </c>
      <c r="AA17" s="160">
        <f t="shared" si="56"/>
        <v>0</v>
      </c>
      <c r="AB17" s="160">
        <f t="shared" si="57"/>
        <v>0</v>
      </c>
      <c r="AC17" s="160">
        <f t="shared" si="58"/>
        <v>0</v>
      </c>
      <c r="AD17" s="160">
        <f t="shared" si="59"/>
        <v>0</v>
      </c>
      <c r="AE17" s="160">
        <f t="shared" si="60"/>
        <v>0</v>
      </c>
      <c r="AF17" s="160">
        <f t="shared" si="61"/>
        <v>0</v>
      </c>
      <c r="AG17" s="160">
        <f t="shared" si="62"/>
        <v>0</v>
      </c>
      <c r="AH17" s="160">
        <f t="shared" si="63"/>
        <v>0</v>
      </c>
      <c r="AI17" s="160">
        <f t="shared" si="64"/>
        <v>0</v>
      </c>
      <c r="AJ17" s="160">
        <f t="shared" si="65"/>
        <v>0</v>
      </c>
      <c r="AK17" s="160">
        <f t="shared" si="66"/>
        <v>0</v>
      </c>
      <c r="AL17" s="160">
        <f t="shared" si="67"/>
        <v>0</v>
      </c>
      <c r="AM17" s="160">
        <f t="shared" si="68"/>
        <v>0</v>
      </c>
      <c r="AN17" s="160">
        <f t="shared" si="69"/>
        <v>0</v>
      </c>
      <c r="AO17" s="160">
        <f t="shared" si="70"/>
        <v>0</v>
      </c>
      <c r="AP17" s="160">
        <f t="shared" si="71"/>
        <v>0</v>
      </c>
      <c r="AQ17" s="160">
        <f t="shared" si="72"/>
        <v>0</v>
      </c>
      <c r="AR17" s="160">
        <f t="shared" si="73"/>
        <v>0</v>
      </c>
      <c r="AS17" s="160">
        <f t="shared" si="74"/>
        <v>0</v>
      </c>
      <c r="AT17" s="160">
        <f t="shared" si="75"/>
        <v>0</v>
      </c>
      <c r="AU17" s="160">
        <f t="shared" si="77"/>
        <v>0</v>
      </c>
      <c r="AV17" s="160">
        <f t="shared" si="78"/>
        <v>0</v>
      </c>
      <c r="AW17" s="160">
        <f t="shared" si="79"/>
        <v>0</v>
      </c>
      <c r="AX17" s="160">
        <f t="shared" si="80"/>
        <v>0</v>
      </c>
      <c r="AY17" s="160">
        <f t="shared" si="103"/>
        <v>0</v>
      </c>
      <c r="AZ17" s="160">
        <f t="shared" si="104"/>
        <v>0</v>
      </c>
      <c r="BA17" s="160">
        <f t="shared" si="19"/>
        <v>0</v>
      </c>
      <c r="BB17" s="160">
        <f t="shared" si="20"/>
        <v>0</v>
      </c>
      <c r="BC17" s="160">
        <f t="shared" si="21"/>
        <v>0</v>
      </c>
      <c r="BD17" s="160">
        <f t="shared" si="22"/>
        <v>0</v>
      </c>
      <c r="BE17" s="160">
        <f t="shared" si="23"/>
        <v>0</v>
      </c>
      <c r="BF17" s="160">
        <f t="shared" si="24"/>
        <v>0</v>
      </c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</row>
    <row r="18" spans="2:190" s="76" customFormat="1">
      <c r="B18" s="166">
        <v>15</v>
      </c>
      <c r="C18" s="166" t="s">
        <v>84</v>
      </c>
      <c r="D18" s="160">
        <f t="shared" si="95"/>
        <v>514.57468120299995</v>
      </c>
      <c r="E18" s="160">
        <f t="shared" si="96"/>
        <v>610.14816301699989</v>
      </c>
      <c r="F18" s="160">
        <f t="shared" si="97"/>
        <v>45.514000490000114</v>
      </c>
      <c r="G18" s="160">
        <f t="shared" si="98"/>
        <v>317.74882298</v>
      </c>
      <c r="H18" s="160">
        <f t="shared" si="99"/>
        <v>-29.264102130000197</v>
      </c>
      <c r="I18" s="160">
        <f t="shared" si="100"/>
        <v>597.34169736000081</v>
      </c>
      <c r="J18" s="160">
        <f t="shared" si="101"/>
        <v>-108.64599181304474</v>
      </c>
      <c r="K18" s="160">
        <f t="shared" si="102"/>
        <v>235.91839138304414</v>
      </c>
      <c r="L18" s="160">
        <f t="shared" si="76"/>
        <v>-403.60344661999932</v>
      </c>
      <c r="M18" s="160">
        <f t="shared" si="15"/>
        <v>117.06841475000056</v>
      </c>
      <c r="N18" s="160">
        <f t="shared" si="16"/>
        <v>855.49678161000008</v>
      </c>
      <c r="O18" s="160">
        <f t="shared" si="44"/>
        <v>-18.54218209000004</v>
      </c>
      <c r="P18" s="160">
        <f t="shared" si="45"/>
        <v>0.36303129000001633</v>
      </c>
      <c r="Q18" s="160">
        <f t="shared" si="46"/>
        <v>289.62679649</v>
      </c>
      <c r="R18" s="160">
        <f t="shared" si="47"/>
        <v>243.12703551300007</v>
      </c>
      <c r="S18" s="160">
        <f t="shared" si="48"/>
        <v>14.77567931699997</v>
      </c>
      <c r="T18" s="160">
        <f t="shared" si="49"/>
        <v>-38.397312069999984</v>
      </c>
      <c r="U18" s="160">
        <f t="shared" si="50"/>
        <v>980.90229624000017</v>
      </c>
      <c r="V18" s="160">
        <f t="shared" si="51"/>
        <v>-347.1325004700002</v>
      </c>
      <c r="W18" s="160">
        <f t="shared" si="52"/>
        <v>-59.003130465032029</v>
      </c>
      <c r="X18" s="160">
        <f t="shared" si="53"/>
        <v>-280.31838377696806</v>
      </c>
      <c r="Y18" s="160">
        <f t="shared" si="54"/>
        <v>-134.90601665959994</v>
      </c>
      <c r="Z18" s="160">
        <f t="shared" si="55"/>
        <v>519.74153139160012</v>
      </c>
      <c r="AA18" s="160">
        <f t="shared" si="56"/>
        <v>323.59274769000012</v>
      </c>
      <c r="AB18" s="160">
        <f t="shared" si="57"/>
        <v>-41.482371569999991</v>
      </c>
      <c r="AC18" s="160">
        <f t="shared" si="58"/>
        <v>-51.781452069999801</v>
      </c>
      <c r="AD18" s="160">
        <f t="shared" si="59"/>
        <v>87.419898929999761</v>
      </c>
      <c r="AE18" s="160">
        <f t="shared" si="60"/>
        <v>-652.46070144000032</v>
      </c>
      <c r="AF18" s="160">
        <f t="shared" si="61"/>
        <v>-143.31585332</v>
      </c>
      <c r="AG18" s="160">
        <f t="shared" si="62"/>
        <v>462.94155345999991</v>
      </c>
      <c r="AH18" s="160">
        <f t="shared" si="63"/>
        <v>303.57089916999996</v>
      </c>
      <c r="AI18" s="160">
        <f t="shared" si="64"/>
        <v>-22.952856729999731</v>
      </c>
      <c r="AJ18" s="160">
        <f t="shared" si="65"/>
        <v>747.17324087999964</v>
      </c>
      <c r="AK18" s="160">
        <f t="shared" si="66"/>
        <v>24.080341350000474</v>
      </c>
      <c r="AL18" s="160">
        <f t="shared" si="67"/>
        <v>-150.95902813999965</v>
      </c>
      <c r="AM18" s="160">
        <f t="shared" si="68"/>
        <v>-166.43093436330045</v>
      </c>
      <c r="AN18" s="160">
        <f t="shared" si="69"/>
        <v>4.7106806133004859</v>
      </c>
      <c r="AO18" s="160">
        <f t="shared" si="70"/>
        <v>21.865239609999751</v>
      </c>
      <c r="AP18" s="160">
        <f t="shared" si="71"/>
        <v>31.209022326955498</v>
      </c>
      <c r="AQ18" s="160">
        <f t="shared" si="72"/>
        <v>261.88503385304421</v>
      </c>
      <c r="AR18" s="160">
        <f t="shared" si="73"/>
        <v>-112.36092362999975</v>
      </c>
      <c r="AS18" s="160">
        <f t="shared" si="74"/>
        <v>49.774218609999878</v>
      </c>
      <c r="AT18" s="160">
        <f t="shared" si="75"/>
        <v>36.620062549999815</v>
      </c>
      <c r="AU18" s="160">
        <f t="shared" si="77"/>
        <v>28.502886420000422</v>
      </c>
      <c r="AV18" s="160">
        <f t="shared" si="78"/>
        <v>-432.50456565999997</v>
      </c>
      <c r="AW18" s="160">
        <f t="shared" si="79"/>
        <v>-31.394225759999998</v>
      </c>
      <c r="AX18" s="160">
        <f t="shared" si="80"/>
        <v>31.792458380000156</v>
      </c>
      <c r="AY18" s="160">
        <f t="shared" si="103"/>
        <v>68.620164490000434</v>
      </c>
      <c r="AZ18" s="160">
        <f t="shared" si="104"/>
        <v>-127.87363637999988</v>
      </c>
      <c r="BA18" s="160">
        <f t="shared" si="19"/>
        <v>-45.414372570000296</v>
      </c>
      <c r="BB18" s="160">
        <f t="shared" si="20"/>
        <v>221.7362592100003</v>
      </c>
      <c r="BC18" s="160">
        <f t="shared" si="21"/>
        <v>140.29473844999953</v>
      </c>
      <c r="BD18" s="160">
        <f t="shared" si="22"/>
        <v>8.2487983199999064</v>
      </c>
      <c r="BE18" s="160">
        <f t="shared" si="23"/>
        <v>225.91773062000016</v>
      </c>
      <c r="BF18" s="160">
        <f t="shared" si="24"/>
        <v>481.03551422000049</v>
      </c>
      <c r="BG18" s="160">
        <f>+'[1]consolida SPNF'!R109</f>
        <v>-23.975973730000035</v>
      </c>
      <c r="BH18" s="160">
        <f>+'[1]consolida SPNF'!S109</f>
        <v>3.3725674900000087</v>
      </c>
      <c r="BI18" s="160">
        <f>+'[1]consolida SPNF'!T109</f>
        <v>2.0612241499999868</v>
      </c>
      <c r="BJ18" s="160">
        <f>+'[1]consolida SPNF'!U109</f>
        <v>-0.60354562999998507</v>
      </c>
      <c r="BK18" s="160">
        <f>+'[1]consolida SPNF'!V109</f>
        <v>4.2226366800000079</v>
      </c>
      <c r="BL18" s="160">
        <f>+'[1]consolida SPNF'!W109</f>
        <v>-3.2560597600000065</v>
      </c>
      <c r="BM18" s="160">
        <f>+'[1]consolida SPNF'!X109</f>
        <v>218.40749582000004</v>
      </c>
      <c r="BN18" s="160">
        <f>+'[1]consolida SPNF'!Y109</f>
        <v>27.197853870000017</v>
      </c>
      <c r="BO18" s="160">
        <f>+'[1]consolida SPNF'!Z109</f>
        <v>44.02144679999995</v>
      </c>
      <c r="BP18" s="160">
        <f>+'[1]consolida SPNF'!AA109</f>
        <v>48.939824930000057</v>
      </c>
      <c r="BQ18" s="160">
        <f>+'[1]consolida SPNF'!AB109</f>
        <v>36.60343432099998</v>
      </c>
      <c r="BR18" s="160">
        <f>+'[1]consolida SPNF'!AC109</f>
        <v>157.58377626200001</v>
      </c>
      <c r="BS18" s="160">
        <f>+'[1]consolida SPNF'!AD109</f>
        <v>-58.005285323000024</v>
      </c>
      <c r="BT18" s="160">
        <f>+'[1]consolida SPNF'!AE109</f>
        <v>79.019923009999914</v>
      </c>
      <c r="BU18" s="160">
        <f>+'[1]consolida SPNF'!AF109</f>
        <v>-6.2389583699999207</v>
      </c>
      <c r="BV18" s="160">
        <f>+'[1]consolida SPNF'!AG109</f>
        <v>60.678005640000038</v>
      </c>
      <c r="BW18" s="160">
        <f>+'[1]consolida SPNF'!AH109</f>
        <v>-134.10158779999995</v>
      </c>
      <c r="BX18" s="160">
        <f>+'[1]consolida SPNF'!AI109</f>
        <v>35.026270089999926</v>
      </c>
      <c r="BY18" s="160">
        <f>+'[1]consolida SPNF'!AJ109</f>
        <v>103.34417869000002</v>
      </c>
      <c r="BZ18" s="160">
        <f>+'[1]consolida SPNF'!AK109</f>
        <v>-236.58881446999999</v>
      </c>
      <c r="CA18" s="160">
        <f>+'[1]consolida SPNF'!AL109</f>
        <v>1114.1469320200001</v>
      </c>
      <c r="CB18" s="160">
        <f>+'[1]consolida SPNF'!AM109</f>
        <v>-27.156939660000262</v>
      </c>
      <c r="CC18" s="160">
        <f>+'[1]consolida SPNF'!AN109</f>
        <v>-216.10765444999987</v>
      </c>
      <c r="CD18" s="160">
        <f>+'[1]consolida SPNF'!AO109</f>
        <v>-103.86790636000005</v>
      </c>
      <c r="CE18" s="160">
        <f>+'[1]consolida SPNF'!AP109</f>
        <v>-42.540768499999928</v>
      </c>
      <c r="CF18" s="160">
        <f>+'[1]consolida SPNF'!AQ109</f>
        <v>74.939730413199925</v>
      </c>
      <c r="CG18" s="160">
        <f>+'[1]consolida SPNF'!AR109</f>
        <v>-91.402092378232027</v>
      </c>
      <c r="CH18" s="160">
        <f>+'[1]consolida SPNF'!AS109</f>
        <v>-54.211719201249579</v>
      </c>
      <c r="CI18" s="160">
        <f>+'[1]consolida SPNF'!AT109</f>
        <v>-145.20738180371831</v>
      </c>
      <c r="CJ18" s="160">
        <f>+'[1]consolida SPNF'!AU109</f>
        <v>-80.899282772000134</v>
      </c>
      <c r="CK18" s="160">
        <f>+'[1]consolida SPNF'!AV109</f>
        <v>-138.03975781799991</v>
      </c>
      <c r="CL18" s="160">
        <f>+'[1]consolida SPNF'!AW109</f>
        <v>-46.443300060000155</v>
      </c>
      <c r="CM18" s="160">
        <f>+'[1]consolida SPNF'!AX109</f>
        <v>49.577041218400119</v>
      </c>
      <c r="CN18" s="160">
        <f>+'[1]consolida SPNF'!AY109</f>
        <v>38.639905011600064</v>
      </c>
      <c r="CO18" s="160">
        <f>+'[1]consolida SPNF'!AZ109</f>
        <v>18.73297439899995</v>
      </c>
      <c r="CP18" s="160">
        <f>+'[1]consolida SPNF'!BA109</f>
        <v>462.36865198100008</v>
      </c>
      <c r="CQ18" s="160">
        <f>+'[1]consolida SPNF'!BB109</f>
        <v>347.97642202000009</v>
      </c>
      <c r="CR18" s="160">
        <f>+'[1]consolida SPNF'!BC109</f>
        <v>45.730058000000206</v>
      </c>
      <c r="CS18" s="160">
        <f>+'[1]consolida SPNF'!BD109</f>
        <v>-70.113732330000147</v>
      </c>
      <c r="CT18" s="160">
        <f>+'[1]consolida SPNF'!BE109</f>
        <v>14.681249350000172</v>
      </c>
      <c r="CU18" s="160">
        <f>+'[1]consolida SPNF'!BF109</f>
        <v>32.899475359999776</v>
      </c>
      <c r="CV18" s="160">
        <f>+'[1]consolida SPNF'!BG109</f>
        <v>-89.063096279999939</v>
      </c>
      <c r="CW18" s="160">
        <f>+'[1]consolida SPNF'!BH109</f>
        <v>-48.391570850000093</v>
      </c>
      <c r="CX18" s="160">
        <f>+'[1]consolida SPNF'!BI109</f>
        <v>72.26470448000012</v>
      </c>
      <c r="CY18" s="160">
        <f>+'[1]consolida SPNF'!BJ109</f>
        <v>-75.654585699999828</v>
      </c>
      <c r="CZ18" s="160">
        <f>+'[1]consolida SPNF'!BK109</f>
        <v>101.8748737299999</v>
      </c>
      <c r="DA18" s="160">
        <f>+'[1]consolida SPNF'!BL109</f>
        <v>51.784018280000012</v>
      </c>
      <c r="DB18" s="160">
        <f>+'[1]consolida SPNF'!BM109</f>
        <v>-66.238993080000171</v>
      </c>
      <c r="DC18" s="160">
        <f>+'[1]consolida SPNF'!BN109</f>
        <v>-762.9100441500002</v>
      </c>
      <c r="DD18" s="160">
        <f>+'[1]consolida SPNF'!BO109</f>
        <v>49.178362099999987</v>
      </c>
      <c r="DE18" s="160">
        <f>+'[1]consolida SPNF'!BP109</f>
        <v>61.270980609999981</v>
      </c>
      <c r="DF18" s="160">
        <f>+'[1]consolida SPNF'!BQ109</f>
        <v>-209.10409371999995</v>
      </c>
      <c r="DG18" s="160">
        <f>+'[1]consolida SPNF'!BR109</f>
        <v>63.772638760000014</v>
      </c>
      <c r="DH18" s="160">
        <f>+'[1]consolida SPNF'!BS109</f>
        <v>2.015601639999943</v>
      </c>
      <c r="DI18" s="160">
        <f>+'[1]consolida SPNF'!BT109</f>
        <v>-23.043986220000132</v>
      </c>
      <c r="DJ18" s="160">
        <f>+'[1]consolida SPNF'!BU109</f>
        <v>1.3673064300000775</v>
      </c>
      <c r="DK18" s="160">
        <f>+'[1]consolida SPNF'!BV109</f>
        <v>484.61823324999995</v>
      </c>
      <c r="DL18" s="160">
        <f>+'[1]consolida SPNF'!BW109</f>
        <v>-156.47010037000004</v>
      </c>
      <c r="DM18" s="160">
        <f>+'[1]consolida SPNF'!BX109</f>
        <v>-239.41275897000006</v>
      </c>
      <c r="DN18" s="160">
        <f>+'[1]consolida SPNF'!BY109</f>
        <v>699.45375851000006</v>
      </c>
      <c r="DO18" s="160">
        <f>+'[1]consolida SPNF'!BZ109</f>
        <v>24.430237740000081</v>
      </c>
      <c r="DP18" s="160">
        <f>+'[1]consolida SPNF'!CA109</f>
        <v>-58.34356683999988</v>
      </c>
      <c r="DQ18" s="160">
        <f>+'[1]consolida SPNF'!CB109</f>
        <v>10.960472370000069</v>
      </c>
      <c r="DR18" s="160">
        <f>+'[1]consolida SPNF'!CC109</f>
        <v>307.64920972999988</v>
      </c>
      <c r="DS18" s="160">
        <f>+'[1]consolida SPNF'!CD109</f>
        <v>339.76178938000032</v>
      </c>
      <c r="DT18" s="160">
        <f>+'[1]consolida SPNF'!CE109</f>
        <v>99.762241769999505</v>
      </c>
      <c r="DU18" s="160">
        <f>+'[1]consolida SPNF'!CF109</f>
        <v>-55.002047069999705</v>
      </c>
      <c r="DV18" s="160">
        <f>+'[1]consolida SPNF'!CG109</f>
        <v>107.47802057999994</v>
      </c>
      <c r="DW18" s="160">
        <f>+'[1]consolida SPNF'!CH109</f>
        <v>-28.395632159999757</v>
      </c>
      <c r="DX18" s="160">
        <f>+'[1]consolida SPNF'!CI109</f>
        <v>31.971285180000464</v>
      </c>
      <c r="DY18" s="160">
        <f>+'[1]consolida SPNF'!CJ109</f>
        <v>226.80669003999955</v>
      </c>
      <c r="DZ18" s="160">
        <f>+'[1]consolida SPNF'!CK109</f>
        <v>-409.73700335999968</v>
      </c>
      <c r="EA18" s="160">
        <f>+'[1]consolida SPNF'!CL109</f>
        <v>-126.50197376000044</v>
      </c>
      <c r="EB18" s="160">
        <f>+'[1]consolida SPNF'!CM109</f>
        <v>-61.15759602999988</v>
      </c>
      <c r="EC18" s="160">
        <f>+'[1]consolida SPNF'!CN109</f>
        <v>21.228635426699867</v>
      </c>
      <c r="ED18" s="160">
        <f>+'[1]consolida SPNF'!CO109</f>
        <v>16.531929627679268</v>
      </c>
      <c r="EE18" s="160">
        <f>+'[1]consolida SPNF'!CP109</f>
        <v>9.2317512556209387</v>
      </c>
      <c r="EF18" s="160">
        <f>+'[1]consolida SPNF'!CQ109</f>
        <v>-21.053000269999721</v>
      </c>
      <c r="EG18" s="160">
        <f>+'[1]consolida SPNF'!CR109</f>
        <v>10.139661499999743</v>
      </c>
      <c r="EH18" s="160">
        <f>+'[1]consolida SPNF'!CS109</f>
        <v>9.9979376699997946</v>
      </c>
      <c r="EI18" s="160">
        <f>+'[1]consolida SPNF'!CT109</f>
        <v>1.7276404400002114</v>
      </c>
      <c r="EJ18" s="160">
        <f>+'[1]consolida SPNF'!CU109</f>
        <v>0.38180212999989838</v>
      </c>
      <c r="EK18" s="160">
        <f>+'[1]consolida SPNF'!CV109</f>
        <v>-31.380231415279631</v>
      </c>
      <c r="EL18" s="160">
        <f>+'[1]consolida SPNF'!CW109</f>
        <v>62.207451612235232</v>
      </c>
      <c r="EM18" s="160">
        <f>+'[1]consolida SPNF'!CX109</f>
        <v>55.195651783044312</v>
      </c>
      <c r="EN18" s="160">
        <f>+'[1]consolida SPNF'!CY109</f>
        <v>-25.917629690000119</v>
      </c>
      <c r="EO18" s="160">
        <f>+'[1]consolida SPNF'!CZ109</f>
        <v>232.60701176000001</v>
      </c>
      <c r="EP18" s="160">
        <f>+'[1]consolida SPNF'!DA109</f>
        <v>-109.66208166000038</v>
      </c>
      <c r="EQ18" s="160">
        <f>+'[1]consolida SPNF'!DB109</f>
        <v>-5.6616050699993892</v>
      </c>
      <c r="ER18" s="160">
        <f>+'[1]consolida SPNF'!DC109</f>
        <v>2.9627631000000223</v>
      </c>
      <c r="ES18" s="160">
        <f>+'[1]consolida SPNF'!DD109</f>
        <v>9.0628251699996252</v>
      </c>
      <c r="ET18" s="160">
        <f>+'[1]consolida SPNF'!DE109</f>
        <v>31.515283250000273</v>
      </c>
      <c r="EU18" s="160">
        <f>+'[1]consolida SPNF'!DF109</f>
        <v>9.1961101899999793</v>
      </c>
      <c r="EV18" s="160">
        <f>+'[1]consolida SPNF'!DG109</f>
        <v>10.21023402000014</v>
      </c>
      <c r="EW18" s="160">
        <f>+'[1]consolida SPNF'!DH109</f>
        <v>84.48427158999985</v>
      </c>
      <c r="EX18" s="160">
        <f>+'[1]consolida SPNF'!DI109</f>
        <v>-58.074443060000178</v>
      </c>
      <c r="EY18" s="160">
        <f>+'[1]consolida SPNF'!DJ109</f>
        <v>-12.801076849999985</v>
      </c>
      <c r="EZ18" s="160">
        <f>+'[1]consolida SPNF'!DK109</f>
        <v>11.660623970000227</v>
      </c>
      <c r="FA18" s="160">
        <f>+'[1]consolida SPNF'!DL109</f>
        <v>29.643339300000179</v>
      </c>
      <c r="FB18" s="160">
        <f>+'[1]consolida SPNF'!DM109</f>
        <v>-424.94249085999991</v>
      </c>
      <c r="FC18" s="160">
        <f>+'[1]consolida SPNF'!DN109</f>
        <v>-43.734277150000011</v>
      </c>
      <c r="FD18" s="160">
        <f>+'[1]consolida SPNF'!DO109</f>
        <v>36.172202349999971</v>
      </c>
      <c r="FE18" s="160">
        <f>+'[1]consolida SPNF'!DP109</f>
        <v>-6.8844571900000844</v>
      </c>
      <c r="FF18" s="160">
        <f>+'[1]consolida SPNF'!DQ109</f>
        <v>-22.032873029999873</v>
      </c>
      <c r="FG18" s="160">
        <f>+'[1]consolida SPNF'!DR109</f>
        <v>-2.4768955400000392</v>
      </c>
      <c r="FH18" s="160">
        <f>+'[1]consolida SPNF'!DS109</f>
        <v>29.496379440000041</v>
      </c>
      <c r="FI18" s="160">
        <f>+'[1]consolida SPNF'!DT109</f>
        <v>-0.56488587000001755</v>
      </c>
      <c r="FJ18" s="160">
        <f>+'[1]consolida SPNF'!DU109</f>
        <v>2.8609648100001355</v>
      </c>
      <c r="FK18" s="160">
        <f>+'[1]consolida SPNF'!DV109</f>
        <v>16.524632910000491</v>
      </c>
      <c r="FL18" s="160">
        <f>+'[1]consolida SPNF'!DW109</f>
        <v>2.4906005699997422</v>
      </c>
      <c r="FM18" s="160">
        <f>+'[1]consolida SPNF'!DX109</f>
        <v>49.6049310100002</v>
      </c>
      <c r="FN18" s="160">
        <f>+'[1]consolida SPNF'!DY109</f>
        <v>-66.472767260000182</v>
      </c>
      <c r="FO18" s="160">
        <f>+'[1]consolida SPNF'!DZ109</f>
        <v>4.0458884100000887</v>
      </c>
      <c r="FP18" s="160">
        <f>+'[1]consolida SPNF'!EA109</f>
        <v>-65.446757529999786</v>
      </c>
      <c r="FQ18" s="160">
        <f>+'[1]consolida SPNF'!EB109</f>
        <v>-3.4962300200002119</v>
      </c>
      <c r="FR18" s="160">
        <f>+'[1]consolida SPNF'!EC109</f>
        <v>39.090673860000152</v>
      </c>
      <c r="FS18" s="160">
        <f>+'[1]consolida SPNF'!ED109</f>
        <v>-81.008816410000236</v>
      </c>
      <c r="FT18" s="160">
        <f>+'[1]consolida SPNF'!EE109</f>
        <v>3.6775940000097762E-2</v>
      </c>
      <c r="FU18" s="160">
        <f>+'[1]consolida SPNF'!EF109</f>
        <v>194.07257128000015</v>
      </c>
      <c r="FV18" s="160">
        <f>+'[1]consolida SPNF'!EG109</f>
        <v>27.626911990000053</v>
      </c>
      <c r="FW18" s="160">
        <f>+'[1]consolida SPNF'!EH109</f>
        <v>-70.037973930000049</v>
      </c>
      <c r="FX18" s="160">
        <f>+'[1]consolida SPNF'!EI109</f>
        <v>255.07473697999967</v>
      </c>
      <c r="FY18" s="160">
        <f>+'[1]consolida SPNF'!EJ109</f>
        <v>-44.742024600000093</v>
      </c>
      <c r="FZ18" s="160">
        <f>+'[1]consolida SPNF'!EK109</f>
        <v>-49.85744766000019</v>
      </c>
      <c r="GA18" s="160">
        <f>+'[1]consolida SPNF'!EL109</f>
        <v>29.777871209999574</v>
      </c>
      <c r="GB18" s="160">
        <f>+'[1]consolida SPNF'!EM109</f>
        <v>28.328374770000522</v>
      </c>
      <c r="GC18" s="160">
        <f>+'[1]consolida SPNF'!EN109</f>
        <v>111.47759043999974</v>
      </c>
      <c r="GD18" s="160">
        <f>+'[1]consolida SPNF'!EO109</f>
        <v>101.45622002000042</v>
      </c>
      <c r="GE18" s="160">
        <f>+'[1]consolida SPNF'!EP109</f>
        <v>12.983920159999997</v>
      </c>
      <c r="GF18" s="160">
        <f>+'[1]consolida SPNF'!EQ109</f>
        <v>106.51638485000058</v>
      </c>
      <c r="GG18" s="160">
        <f>+'[1]consolida SPNF'!ER109</f>
        <v>114.32469684999938</v>
      </c>
      <c r="GH18" s="160">
        <f>+'[1]consolida SPNF'!ES109</f>
        <v>260.19443252000053</v>
      </c>
    </row>
    <row r="19" spans="2:190">
      <c r="B19" s="167"/>
      <c r="C19" s="168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>
        <f t="shared" si="16"/>
        <v>0</v>
      </c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</row>
    <row r="20" spans="2:190" s="78" customFormat="1">
      <c r="B20" s="169">
        <v>2</v>
      </c>
      <c r="C20" s="170" t="s">
        <v>168</v>
      </c>
      <c r="D20" s="171">
        <f t="shared" ref="D20:BG20" si="109">D21+D25+D30+D35</f>
        <v>474.95013520602595</v>
      </c>
      <c r="E20" s="171">
        <f t="shared" si="109"/>
        <v>575.53821246431914</v>
      </c>
      <c r="F20" s="171">
        <f t="shared" si="109"/>
        <v>55.390084940391517</v>
      </c>
      <c r="G20" s="171">
        <f t="shared" si="109"/>
        <v>286.14968488348563</v>
      </c>
      <c r="H20" s="171">
        <f t="shared" si="109"/>
        <v>-29.264102130000346</v>
      </c>
      <c r="I20" s="171">
        <f t="shared" si="109"/>
        <v>597.34169736000092</v>
      </c>
      <c r="J20" s="171">
        <f t="shared" si="109"/>
        <v>-108.64599181304484</v>
      </c>
      <c r="K20" s="171">
        <f t="shared" si="109"/>
        <v>235.91839138304451</v>
      </c>
      <c r="L20" s="171">
        <f t="shared" si="76"/>
        <v>-403.60344661999972</v>
      </c>
      <c r="M20" s="171">
        <f t="shared" si="15"/>
        <v>117.06841475000056</v>
      </c>
      <c r="N20" s="171">
        <f t="shared" si="16"/>
        <v>855.49678161000054</v>
      </c>
      <c r="O20" s="171">
        <f t="shared" si="109"/>
        <v>-92.822604179575137</v>
      </c>
      <c r="P20" s="171">
        <f t="shared" si="109"/>
        <v>-19.750106509999984</v>
      </c>
      <c r="Q20" s="171">
        <f t="shared" si="109"/>
        <v>314.55124093333023</v>
      </c>
      <c r="R20" s="171">
        <f t="shared" si="109"/>
        <v>272.97160496227082</v>
      </c>
      <c r="S20" s="171">
        <f t="shared" si="109"/>
        <v>14.526629343671338</v>
      </c>
      <c r="T20" s="171">
        <f t="shared" si="109"/>
        <v>-38.638562651491014</v>
      </c>
      <c r="U20" s="171">
        <f t="shared" si="109"/>
        <v>938.81446290546762</v>
      </c>
      <c r="V20" s="171">
        <f t="shared" si="109"/>
        <v>-339.16431713332867</v>
      </c>
      <c r="W20" s="171">
        <f t="shared" si="109"/>
        <v>-74.06423046503204</v>
      </c>
      <c r="X20" s="171">
        <f t="shared" si="109"/>
        <v>-257.3598271125162</v>
      </c>
      <c r="Y20" s="171">
        <f t="shared" si="109"/>
        <v>-144.98116387807772</v>
      </c>
      <c r="Z20" s="171">
        <f t="shared" si="109"/>
        <v>531.79530639601751</v>
      </c>
      <c r="AA20" s="171">
        <f t="shared" si="109"/>
        <v>303.55586713332877</v>
      </c>
      <c r="AB20" s="171">
        <f t="shared" si="109"/>
        <v>-46.621358239999999</v>
      </c>
      <c r="AC20" s="171">
        <f t="shared" si="109"/>
        <v>-51.781452069842935</v>
      </c>
      <c r="AD20" s="171">
        <f t="shared" si="109"/>
        <v>80.996628059999779</v>
      </c>
      <c r="AE20" s="171">
        <f t="shared" si="109"/>
        <v>-652.46070144000021</v>
      </c>
      <c r="AF20" s="171">
        <f t="shared" si="109"/>
        <v>-143.31585331999997</v>
      </c>
      <c r="AG20" s="171">
        <f t="shared" si="109"/>
        <v>462.94155345999985</v>
      </c>
      <c r="AH20" s="171">
        <f t="shared" si="109"/>
        <v>303.57089916999996</v>
      </c>
      <c r="AI20" s="171">
        <f t="shared" si="109"/>
        <v>-22.952856729999652</v>
      </c>
      <c r="AJ20" s="171">
        <f t="shared" si="109"/>
        <v>747.17324088000009</v>
      </c>
      <c r="AK20" s="171">
        <f t="shared" si="109"/>
        <v>24.080341350000037</v>
      </c>
      <c r="AL20" s="171">
        <f t="shared" si="109"/>
        <v>-150.95902813999945</v>
      </c>
      <c r="AM20" s="171">
        <f t="shared" si="109"/>
        <v>-166.43093436330057</v>
      </c>
      <c r="AN20" s="171">
        <f t="shared" si="109"/>
        <v>4.7106806133004655</v>
      </c>
      <c r="AO20" s="171">
        <f t="shared" si="109"/>
        <v>21.865239610000085</v>
      </c>
      <c r="AP20" s="171">
        <f t="shared" si="109"/>
        <v>31.209022326955186</v>
      </c>
      <c r="AQ20" s="171">
        <f t="shared" si="109"/>
        <v>261.88503385304466</v>
      </c>
      <c r="AR20" s="171">
        <f t="shared" si="109"/>
        <v>-112.36092363000034</v>
      </c>
      <c r="AS20" s="171">
        <f t="shared" si="109"/>
        <v>49.774218610000311</v>
      </c>
      <c r="AT20" s="171">
        <f t="shared" si="109"/>
        <v>36.620062549999815</v>
      </c>
      <c r="AU20" s="171">
        <f t="shared" ref="AU20:AZ20" si="110">AU21+AU25+AU30+AU35+AU36</f>
        <v>28.502886420000422</v>
      </c>
      <c r="AV20" s="171">
        <f t="shared" si="110"/>
        <v>-432.5045656600002</v>
      </c>
      <c r="AW20" s="171">
        <f t="shared" si="110"/>
        <v>-31.394225759999998</v>
      </c>
      <c r="AX20" s="171">
        <f t="shared" si="110"/>
        <v>31.792458379999992</v>
      </c>
      <c r="AY20" s="171">
        <f t="shared" si="110"/>
        <v>68.620164490000434</v>
      </c>
      <c r="AZ20" s="171">
        <f t="shared" si="110"/>
        <v>-127.87363637999988</v>
      </c>
      <c r="BA20" s="171">
        <f t="shared" si="19"/>
        <v>-45.414372570000296</v>
      </c>
      <c r="BB20" s="171">
        <f t="shared" si="20"/>
        <v>221.7362592100003</v>
      </c>
      <c r="BC20" s="171">
        <f t="shared" si="21"/>
        <v>140.29473844999998</v>
      </c>
      <c r="BD20" s="171">
        <f t="shared" si="22"/>
        <v>8.2487983199999064</v>
      </c>
      <c r="BE20" s="171">
        <f t="shared" si="23"/>
        <v>225.91773062000016</v>
      </c>
      <c r="BF20" s="171">
        <f t="shared" si="24"/>
        <v>481.03551422000049</v>
      </c>
      <c r="BG20" s="171">
        <f t="shared" si="109"/>
        <v>-23.97597372872913</v>
      </c>
      <c r="BH20" s="171">
        <f t="shared" ref="BH20:DS20" si="111">BH21+BH25+BH30+BH35</f>
        <v>3.3725674891540081</v>
      </c>
      <c r="BI20" s="171">
        <f t="shared" si="111"/>
        <v>-72.219197940000015</v>
      </c>
      <c r="BJ20" s="171">
        <f t="shared" si="111"/>
        <v>-20.716683429999986</v>
      </c>
      <c r="BK20" s="171">
        <f t="shared" si="111"/>
        <v>4.2226366799999937</v>
      </c>
      <c r="BL20" s="171">
        <f t="shared" si="111"/>
        <v>-3.2560597599999923</v>
      </c>
      <c r="BM20" s="171">
        <f t="shared" si="111"/>
        <v>268.40749582443777</v>
      </c>
      <c r="BN20" s="171">
        <f t="shared" si="111"/>
        <v>2.1222983088925282</v>
      </c>
      <c r="BO20" s="171">
        <f t="shared" si="111"/>
        <v>44.021446799999964</v>
      </c>
      <c r="BP20" s="171">
        <f t="shared" si="111"/>
        <v>23.857588820000057</v>
      </c>
      <c r="BQ20" s="171">
        <f t="shared" si="111"/>
        <v>111.60343431989418</v>
      </c>
      <c r="BR20" s="171">
        <f t="shared" si="111"/>
        <v>137.51058182237654</v>
      </c>
      <c r="BS20" s="171">
        <f t="shared" si="111"/>
        <v>-58.093276963000022</v>
      </c>
      <c r="BT20" s="171">
        <f t="shared" si="111"/>
        <v>78.936323006671273</v>
      </c>
      <c r="BU20" s="171">
        <f t="shared" si="111"/>
        <v>-6.3164166999999125</v>
      </c>
      <c r="BV20" s="171">
        <f t="shared" si="111"/>
        <v>60.678005640728166</v>
      </c>
      <c r="BW20" s="171">
        <f t="shared" si="111"/>
        <v>-134.26538005332858</v>
      </c>
      <c r="BX20" s="171">
        <f t="shared" si="111"/>
        <v>34.948811761109397</v>
      </c>
      <c r="BY20" s="171">
        <f t="shared" si="111"/>
        <v>54.263664803234022</v>
      </c>
      <c r="BZ20" s="171">
        <f t="shared" si="111"/>
        <v>-231.58881447443792</v>
      </c>
      <c r="CA20" s="171">
        <f t="shared" si="111"/>
        <v>1116.1396125766714</v>
      </c>
      <c r="CB20" s="171">
        <f t="shared" si="111"/>
        <v>-34.166797990000276</v>
      </c>
      <c r="CC20" s="171">
        <f t="shared" si="111"/>
        <v>-201.10765445332834</v>
      </c>
      <c r="CD20" s="171">
        <f t="shared" si="111"/>
        <v>-103.88986469000004</v>
      </c>
      <c r="CE20" s="171">
        <f t="shared" si="111"/>
        <v>-37.56189349999994</v>
      </c>
      <c r="CF20" s="171">
        <f t="shared" si="111"/>
        <v>64.918605413199927</v>
      </c>
      <c r="CG20" s="171">
        <f t="shared" si="111"/>
        <v>-101.42094237823203</v>
      </c>
      <c r="CH20" s="171">
        <f t="shared" si="111"/>
        <v>-44.211719204578223</v>
      </c>
      <c r="CI20" s="171">
        <f t="shared" si="111"/>
        <v>-137.22146513371831</v>
      </c>
      <c r="CJ20" s="171">
        <f t="shared" si="111"/>
        <v>-75.92664277421963</v>
      </c>
      <c r="CK20" s="171">
        <f t="shared" si="111"/>
        <v>-148.06164114647771</v>
      </c>
      <c r="CL20" s="171">
        <f t="shared" si="111"/>
        <v>-56.492338950000153</v>
      </c>
      <c r="CM20" s="171">
        <f t="shared" si="111"/>
        <v>59.572816218400121</v>
      </c>
      <c r="CN20" s="171">
        <f t="shared" si="111"/>
        <v>38.636155014928526</v>
      </c>
      <c r="CO20" s="171">
        <f t="shared" si="111"/>
        <v>20.804582728979348</v>
      </c>
      <c r="CP20" s="171">
        <f t="shared" si="111"/>
        <v>472.35456865210955</v>
      </c>
      <c r="CQ20" s="171">
        <f t="shared" si="111"/>
        <v>332.94658313332872</v>
      </c>
      <c r="CR20" s="171">
        <f t="shared" si="111"/>
        <v>40.723016330000206</v>
      </c>
      <c r="CS20" s="171">
        <f t="shared" si="111"/>
        <v>-70.113732330000147</v>
      </c>
      <c r="CT20" s="171">
        <f t="shared" si="111"/>
        <v>9.5422626800001726</v>
      </c>
      <c r="CU20" s="171">
        <f t="shared" si="111"/>
        <v>32.899475359999776</v>
      </c>
      <c r="CV20" s="171">
        <f t="shared" si="111"/>
        <v>-89.063096279999939</v>
      </c>
      <c r="CW20" s="171">
        <f t="shared" si="111"/>
        <v>-48.391570849843227</v>
      </c>
      <c r="CX20" s="171">
        <f t="shared" si="111"/>
        <v>72.26470448000012</v>
      </c>
      <c r="CY20" s="171">
        <f t="shared" si="111"/>
        <v>-75.654585699999842</v>
      </c>
      <c r="CZ20" s="171">
        <f t="shared" si="111"/>
        <v>101.8748737299999</v>
      </c>
      <c r="DA20" s="171">
        <f t="shared" si="111"/>
        <v>51.784018280000012</v>
      </c>
      <c r="DB20" s="171">
        <f t="shared" si="111"/>
        <v>-72.662263950000138</v>
      </c>
      <c r="DC20" s="171">
        <f t="shared" si="111"/>
        <v>-762.9100441500002</v>
      </c>
      <c r="DD20" s="171">
        <f t="shared" si="111"/>
        <v>49.178362099999987</v>
      </c>
      <c r="DE20" s="171">
        <f t="shared" si="111"/>
        <v>61.270980609999981</v>
      </c>
      <c r="DF20" s="171">
        <f t="shared" si="111"/>
        <v>-209.10409371999995</v>
      </c>
      <c r="DG20" s="171">
        <f t="shared" si="111"/>
        <v>63.772638760000014</v>
      </c>
      <c r="DH20" s="171">
        <f t="shared" si="111"/>
        <v>2.015601639999943</v>
      </c>
      <c r="DI20" s="171">
        <f t="shared" si="111"/>
        <v>-23.043986220000129</v>
      </c>
      <c r="DJ20" s="171">
        <f t="shared" si="111"/>
        <v>1.3673064300000739</v>
      </c>
      <c r="DK20" s="171">
        <f t="shared" si="111"/>
        <v>484.61823324999995</v>
      </c>
      <c r="DL20" s="171">
        <f t="shared" si="111"/>
        <v>-156.47010037000004</v>
      </c>
      <c r="DM20" s="171">
        <f t="shared" si="111"/>
        <v>-239.41275897000006</v>
      </c>
      <c r="DN20" s="171">
        <f t="shared" si="111"/>
        <v>699.45375851000006</v>
      </c>
      <c r="DO20" s="171">
        <f t="shared" si="111"/>
        <v>24.430237740000091</v>
      </c>
      <c r="DP20" s="171">
        <f t="shared" si="111"/>
        <v>-58.343566839999923</v>
      </c>
      <c r="DQ20" s="171">
        <f t="shared" si="111"/>
        <v>10.960472370000165</v>
      </c>
      <c r="DR20" s="171">
        <f t="shared" si="111"/>
        <v>307.64920973</v>
      </c>
      <c r="DS20" s="171">
        <f t="shared" si="111"/>
        <v>339.7617893800001</v>
      </c>
      <c r="DT20" s="171">
        <f t="shared" ref="DT20:FX20" si="112">DT21+DT25+DT30+DT35</f>
        <v>99.762241769999818</v>
      </c>
      <c r="DU20" s="171">
        <f t="shared" si="112"/>
        <v>-55.002047069999996</v>
      </c>
      <c r="DV20" s="171">
        <f t="shared" si="112"/>
        <v>107.47802058000003</v>
      </c>
      <c r="DW20" s="171">
        <f t="shared" si="112"/>
        <v>-28.395632160000005</v>
      </c>
      <c r="DX20" s="171">
        <f t="shared" si="112"/>
        <v>31.971285180000699</v>
      </c>
      <c r="DY20" s="171">
        <f t="shared" si="112"/>
        <v>226.80669003999941</v>
      </c>
      <c r="DZ20" s="171">
        <f t="shared" si="112"/>
        <v>-409.73700335999956</v>
      </c>
      <c r="EA20" s="171">
        <f t="shared" si="112"/>
        <v>-126.5019737600005</v>
      </c>
      <c r="EB20" s="171">
        <f t="shared" si="112"/>
        <v>-61.157596029999738</v>
      </c>
      <c r="EC20" s="171">
        <f t="shared" si="112"/>
        <v>21.228635426699675</v>
      </c>
      <c r="ED20" s="171">
        <f t="shared" si="112"/>
        <v>16.531929627679332</v>
      </c>
      <c r="EE20" s="171">
        <f t="shared" si="112"/>
        <v>9.2317512556209707</v>
      </c>
      <c r="EF20" s="171">
        <f t="shared" si="112"/>
        <v>-21.053000269999835</v>
      </c>
      <c r="EG20" s="171">
        <f t="shared" si="112"/>
        <v>10.139661499999853</v>
      </c>
      <c r="EH20" s="171">
        <f t="shared" si="112"/>
        <v>9.9979376699999705</v>
      </c>
      <c r="EI20" s="171">
        <f t="shared" si="112"/>
        <v>1.7276404400002632</v>
      </c>
      <c r="EJ20" s="171">
        <f t="shared" si="112"/>
        <v>0.3818021299998382</v>
      </c>
      <c r="EK20" s="171">
        <f t="shared" si="112"/>
        <v>-31.380231415279894</v>
      </c>
      <c r="EL20" s="171">
        <f t="shared" si="112"/>
        <v>62.207451612235246</v>
      </c>
      <c r="EM20" s="171">
        <f t="shared" si="112"/>
        <v>55.195651783044347</v>
      </c>
      <c r="EN20" s="171">
        <f t="shared" si="112"/>
        <v>-25.917629690000254</v>
      </c>
      <c r="EO20" s="171">
        <f t="shared" si="112"/>
        <v>232.60701176000057</v>
      </c>
      <c r="EP20" s="171">
        <f t="shared" si="112"/>
        <v>-109.66208166000081</v>
      </c>
      <c r="EQ20" s="171">
        <f t="shared" si="112"/>
        <v>-5.6616050699993892</v>
      </c>
      <c r="ER20" s="171">
        <f t="shared" si="112"/>
        <v>2.9627630999998744</v>
      </c>
      <c r="ES20" s="171">
        <f t="shared" si="112"/>
        <v>9.0628251700000586</v>
      </c>
      <c r="ET20" s="171">
        <f t="shared" si="112"/>
        <v>31.515283250000273</v>
      </c>
      <c r="EU20" s="171">
        <f t="shared" si="112"/>
        <v>9.1961101899999793</v>
      </c>
      <c r="EV20" s="171">
        <f t="shared" si="112"/>
        <v>10.21023402000014</v>
      </c>
      <c r="EW20" s="171">
        <f t="shared" si="112"/>
        <v>84.48427158999985</v>
      </c>
      <c r="EX20" s="171">
        <f t="shared" si="112"/>
        <v>-58.074443060000178</v>
      </c>
      <c r="EY20" s="171">
        <f t="shared" si="112"/>
        <v>-12.801076849999985</v>
      </c>
      <c r="EZ20" s="171">
        <f t="shared" si="112"/>
        <v>11.660623970000227</v>
      </c>
      <c r="FA20" s="171">
        <f t="shared" si="112"/>
        <v>29.643339300000179</v>
      </c>
      <c r="FB20" s="171">
        <f t="shared" si="112"/>
        <v>-424.94249086000013</v>
      </c>
      <c r="FC20" s="171">
        <f t="shared" si="112"/>
        <v>-43.734277150000011</v>
      </c>
      <c r="FD20" s="171">
        <f t="shared" si="112"/>
        <v>36.172202349999971</v>
      </c>
      <c r="FE20" s="171">
        <f t="shared" si="112"/>
        <v>-6.8844571900000844</v>
      </c>
      <c r="FF20" s="171">
        <f t="shared" si="112"/>
        <v>-22.032873029999873</v>
      </c>
      <c r="FG20" s="171">
        <f t="shared" si="112"/>
        <v>-2.4768955400000392</v>
      </c>
      <c r="FH20" s="171">
        <f t="shared" si="112"/>
        <v>29.496379440000041</v>
      </c>
      <c r="FI20" s="171">
        <f t="shared" si="112"/>
        <v>-0.56488587000018409</v>
      </c>
      <c r="FJ20" s="171">
        <f t="shared" si="112"/>
        <v>2.8609648100001355</v>
      </c>
      <c r="FK20" s="171">
        <f t="shared" si="112"/>
        <v>16.524632910000491</v>
      </c>
      <c r="FL20" s="171">
        <f t="shared" si="112"/>
        <v>2.4906005699997422</v>
      </c>
      <c r="FM20" s="171">
        <f t="shared" si="112"/>
        <v>49.6049310100002</v>
      </c>
      <c r="FN20" s="171">
        <f t="shared" si="112"/>
        <v>-66.472767260000182</v>
      </c>
      <c r="FO20" s="171">
        <f t="shared" si="112"/>
        <v>4.0458884100000887</v>
      </c>
      <c r="FP20" s="171">
        <f t="shared" si="112"/>
        <v>-65.446757529999786</v>
      </c>
      <c r="FQ20" s="171">
        <f t="shared" si="112"/>
        <v>-3.4962300200002119</v>
      </c>
      <c r="FR20" s="171">
        <f t="shared" si="112"/>
        <v>39.090673860000152</v>
      </c>
      <c r="FS20" s="171">
        <f t="shared" si="112"/>
        <v>-81.008816410000236</v>
      </c>
      <c r="FT20" s="171">
        <f t="shared" si="112"/>
        <v>3.6775940000097762E-2</v>
      </c>
      <c r="FU20" s="171">
        <f t="shared" si="112"/>
        <v>194.07257128000015</v>
      </c>
      <c r="FV20" s="171">
        <f t="shared" si="112"/>
        <v>27.626911990000053</v>
      </c>
      <c r="FW20" s="171">
        <f t="shared" si="112"/>
        <v>-70.037973930000049</v>
      </c>
      <c r="FX20" s="171">
        <f t="shared" si="112"/>
        <v>255.07473698000013</v>
      </c>
      <c r="FY20" s="171">
        <f t="shared" ref="FY20" si="113">FY21+FY25+FY30+FY35</f>
        <v>-44.742024600000093</v>
      </c>
      <c r="FZ20" s="171">
        <f t="shared" ref="FZ20" si="114">FZ21+FZ25+FZ30+FZ35</f>
        <v>-49.85744766000019</v>
      </c>
      <c r="GA20" s="171">
        <f t="shared" ref="GA20" si="115">GA21+GA25+GA30+GA35</f>
        <v>29.777871209999574</v>
      </c>
      <c r="GB20" s="171">
        <f t="shared" ref="GB20" si="116">GB21+GB25+GB30+GB35</f>
        <v>28.328374770000522</v>
      </c>
      <c r="GC20" s="171">
        <f t="shared" ref="GC20" si="117">GC21+GC25+GC30+GC35</f>
        <v>111.47759043999974</v>
      </c>
      <c r="GD20" s="171">
        <f t="shared" ref="GD20" si="118">GD21+GD25+GD30+GD35</f>
        <v>101.45622002000042</v>
      </c>
      <c r="GE20" s="171">
        <f t="shared" ref="GE20:GF20" si="119">GE21+GE25+GE30+GE35</f>
        <v>12.983920159999997</v>
      </c>
      <c r="GF20" s="171">
        <f t="shared" si="119"/>
        <v>106.51638485000058</v>
      </c>
      <c r="GG20" s="171">
        <f t="shared" ref="GG20:GH20" si="120">GG21+GG25+GG30+GG35</f>
        <v>114.32469684999938</v>
      </c>
      <c r="GH20" s="171">
        <f t="shared" si="120"/>
        <v>260.19443252000053</v>
      </c>
    </row>
    <row r="21" spans="2:190">
      <c r="B21" s="166">
        <v>21</v>
      </c>
      <c r="C21" s="159" t="s">
        <v>88</v>
      </c>
      <c r="D21" s="161">
        <f t="shared" ref="D21:BG21" si="121">+SUM(D22:D24)</f>
        <v>-39.624545996974106</v>
      </c>
      <c r="E21" s="161">
        <f t="shared" si="121"/>
        <v>-34.609950552680701</v>
      </c>
      <c r="F21" s="161">
        <f t="shared" si="121"/>
        <v>9.876084450391426</v>
      </c>
      <c r="G21" s="161">
        <f t="shared" si="121"/>
        <v>-31.599138096514491</v>
      </c>
      <c r="H21" s="161">
        <f t="shared" si="121"/>
        <v>0</v>
      </c>
      <c r="I21" s="161">
        <f t="shared" si="121"/>
        <v>0</v>
      </c>
      <c r="J21" s="161">
        <f t="shared" si="121"/>
        <v>0</v>
      </c>
      <c r="K21" s="161">
        <f t="shared" si="121"/>
        <v>0</v>
      </c>
      <c r="L21" s="161">
        <f t="shared" si="76"/>
        <v>0</v>
      </c>
      <c r="M21" s="161">
        <f t="shared" si="15"/>
        <v>0</v>
      </c>
      <c r="N21" s="161">
        <f t="shared" si="16"/>
        <v>0</v>
      </c>
      <c r="O21" s="161">
        <f t="shared" si="121"/>
        <v>-74.280422089575111</v>
      </c>
      <c r="P21" s="161">
        <f t="shared" si="121"/>
        <v>-20.113137800000001</v>
      </c>
      <c r="Q21" s="161">
        <f t="shared" si="121"/>
        <v>24.92444444333027</v>
      </c>
      <c r="R21" s="161">
        <f t="shared" si="121"/>
        <v>29.844569449270736</v>
      </c>
      <c r="S21" s="161">
        <f t="shared" si="121"/>
        <v>-0.24904997332863132</v>
      </c>
      <c r="T21" s="161">
        <f t="shared" si="121"/>
        <v>-0.24125058149101619</v>
      </c>
      <c r="U21" s="161">
        <f t="shared" si="121"/>
        <v>-42.087833334532597</v>
      </c>
      <c r="V21" s="161">
        <f t="shared" si="121"/>
        <v>7.9681833366715384</v>
      </c>
      <c r="W21" s="161">
        <f t="shared" si="121"/>
        <v>-15.0611</v>
      </c>
      <c r="X21" s="161">
        <f t="shared" si="121"/>
        <v>22.958556664451862</v>
      </c>
      <c r="Y21" s="161">
        <f t="shared" si="121"/>
        <v>-10.075147218477783</v>
      </c>
      <c r="Z21" s="161">
        <f t="shared" si="121"/>
        <v>12.053775004417348</v>
      </c>
      <c r="AA21" s="161">
        <f t="shared" si="121"/>
        <v>-20.036880556671356</v>
      </c>
      <c r="AB21" s="161">
        <f t="shared" si="121"/>
        <v>-5.1389866699999995</v>
      </c>
      <c r="AC21" s="161">
        <f t="shared" si="121"/>
        <v>1.5686829613059672E-10</v>
      </c>
      <c r="AD21" s="161">
        <f t="shared" si="121"/>
        <v>-6.4232708700000005</v>
      </c>
      <c r="AE21" s="161">
        <f t="shared" si="121"/>
        <v>0</v>
      </c>
      <c r="AF21" s="161">
        <f t="shared" si="121"/>
        <v>0</v>
      </c>
      <c r="AG21" s="161">
        <f t="shared" si="121"/>
        <v>0</v>
      </c>
      <c r="AH21" s="161">
        <f t="shared" si="121"/>
        <v>0</v>
      </c>
      <c r="AI21" s="161">
        <f t="shared" si="121"/>
        <v>0</v>
      </c>
      <c r="AJ21" s="161">
        <f t="shared" si="121"/>
        <v>0</v>
      </c>
      <c r="AK21" s="161">
        <f t="shared" si="121"/>
        <v>0</v>
      </c>
      <c r="AL21" s="161">
        <f t="shared" si="121"/>
        <v>0</v>
      </c>
      <c r="AM21" s="161">
        <f t="shared" si="121"/>
        <v>0</v>
      </c>
      <c r="AN21" s="161">
        <f t="shared" si="121"/>
        <v>0</v>
      </c>
      <c r="AO21" s="161">
        <f t="shared" si="121"/>
        <v>0</v>
      </c>
      <c r="AP21" s="161">
        <f t="shared" si="121"/>
        <v>0</v>
      </c>
      <c r="AQ21" s="161">
        <f t="shared" si="121"/>
        <v>0</v>
      </c>
      <c r="AR21" s="161">
        <f t="shared" si="121"/>
        <v>0</v>
      </c>
      <c r="AS21" s="161">
        <f t="shared" si="121"/>
        <v>0</v>
      </c>
      <c r="AT21" s="161">
        <f t="shared" si="121"/>
        <v>0</v>
      </c>
      <c r="AU21" s="161">
        <f>+SUM(AU22:AU24)</f>
        <v>0</v>
      </c>
      <c r="AV21" s="161">
        <f t="shared" ref="AV21:AZ21" si="122">+SUM(AV22:AV24)</f>
        <v>0</v>
      </c>
      <c r="AW21" s="161">
        <f t="shared" si="122"/>
        <v>0</v>
      </c>
      <c r="AX21" s="161">
        <f t="shared" si="122"/>
        <v>0</v>
      </c>
      <c r="AY21" s="161">
        <f t="shared" si="122"/>
        <v>0</v>
      </c>
      <c r="AZ21" s="161">
        <f t="shared" si="122"/>
        <v>0</v>
      </c>
      <c r="BA21" s="161">
        <f t="shared" si="19"/>
        <v>0</v>
      </c>
      <c r="BB21" s="161">
        <f t="shared" si="20"/>
        <v>0</v>
      </c>
      <c r="BC21" s="161">
        <f t="shared" si="21"/>
        <v>0</v>
      </c>
      <c r="BD21" s="161">
        <f t="shared" si="22"/>
        <v>0</v>
      </c>
      <c r="BE21" s="161">
        <f t="shared" si="23"/>
        <v>0</v>
      </c>
      <c r="BF21" s="161">
        <f t="shared" si="24"/>
        <v>0</v>
      </c>
      <c r="BG21" s="161">
        <f t="shared" si="121"/>
        <v>1.2708909480352304E-9</v>
      </c>
      <c r="BH21" s="161">
        <f t="shared" ref="BH21:DS21" si="123">+SUM(BH22:BH24)</f>
        <v>-8.4600060290540569E-10</v>
      </c>
      <c r="BI21" s="161">
        <f t="shared" si="123"/>
        <v>-74.280422090000002</v>
      </c>
      <c r="BJ21" s="161">
        <f t="shared" si="123"/>
        <v>-20.113137800000001</v>
      </c>
      <c r="BK21" s="161">
        <f t="shared" si="123"/>
        <v>0</v>
      </c>
      <c r="BL21" s="161">
        <f t="shared" si="123"/>
        <v>0</v>
      </c>
      <c r="BM21" s="161">
        <f t="shared" si="123"/>
        <v>50.000000004437744</v>
      </c>
      <c r="BN21" s="161">
        <f t="shared" si="123"/>
        <v>-25.075555561107475</v>
      </c>
      <c r="BO21" s="161">
        <f t="shared" si="123"/>
        <v>0</v>
      </c>
      <c r="BP21" s="161">
        <f t="shared" si="123"/>
        <v>-25.08223611</v>
      </c>
      <c r="BQ21" s="161">
        <f t="shared" si="123"/>
        <v>74.999999998894197</v>
      </c>
      <c r="BR21" s="161">
        <f t="shared" si="123"/>
        <v>-20.073194439623464</v>
      </c>
      <c r="BS21" s="161">
        <f t="shared" si="123"/>
        <v>-8.7991639999998483E-2</v>
      </c>
      <c r="BT21" s="161">
        <f t="shared" si="123"/>
        <v>-8.3600003328641037E-2</v>
      </c>
      <c r="BU21" s="161">
        <f t="shared" si="123"/>
        <v>-7.7458329999991804E-2</v>
      </c>
      <c r="BV21" s="161">
        <f t="shared" si="123"/>
        <v>7.2814287932487787E-10</v>
      </c>
      <c r="BW21" s="161">
        <f t="shared" si="123"/>
        <v>-0.16379225332864422</v>
      </c>
      <c r="BX21" s="161">
        <f t="shared" si="123"/>
        <v>-7.7458328890514849E-2</v>
      </c>
      <c r="BY21" s="161">
        <f t="shared" si="123"/>
        <v>-49.080513886765999</v>
      </c>
      <c r="BZ21" s="161">
        <f t="shared" si="123"/>
        <v>4.9999999955620522</v>
      </c>
      <c r="CA21" s="161">
        <f t="shared" si="123"/>
        <v>1.9926805566713544</v>
      </c>
      <c r="CB21" s="161">
        <f t="shared" si="123"/>
        <v>-7.0098583300000001</v>
      </c>
      <c r="CC21" s="161">
        <f t="shared" si="123"/>
        <v>14.999999996671539</v>
      </c>
      <c r="CD21" s="161">
        <f t="shared" si="123"/>
        <v>-2.1958330000000359E-2</v>
      </c>
      <c r="CE21" s="161">
        <f t="shared" si="123"/>
        <v>4.9788750000000004</v>
      </c>
      <c r="CF21" s="161">
        <f t="shared" si="123"/>
        <v>-10.021125</v>
      </c>
      <c r="CG21" s="161">
        <f t="shared" si="123"/>
        <v>-10.01885</v>
      </c>
      <c r="CH21" s="161">
        <f t="shared" si="123"/>
        <v>9.9999999966713542</v>
      </c>
      <c r="CI21" s="161">
        <f t="shared" si="123"/>
        <v>7.9859166699999999</v>
      </c>
      <c r="CJ21" s="161">
        <f t="shared" si="123"/>
        <v>4.972639997780508</v>
      </c>
      <c r="CK21" s="161">
        <f t="shared" si="123"/>
        <v>-10.021883328477784</v>
      </c>
      <c r="CL21" s="161">
        <f t="shared" si="123"/>
        <v>-10.04903889</v>
      </c>
      <c r="CM21" s="161">
        <f t="shared" si="123"/>
        <v>9.9957750000000001</v>
      </c>
      <c r="CN21" s="161">
        <f t="shared" si="123"/>
        <v>-3.7499966715395239E-3</v>
      </c>
      <c r="CO21" s="161">
        <f t="shared" si="123"/>
        <v>2.0716083299793997</v>
      </c>
      <c r="CP21" s="161">
        <f t="shared" si="123"/>
        <v>9.9859166711094876</v>
      </c>
      <c r="CQ21" s="161">
        <f t="shared" si="123"/>
        <v>-15.029838886671355</v>
      </c>
      <c r="CR21" s="161">
        <f t="shared" si="123"/>
        <v>-5.0070416699999996</v>
      </c>
      <c r="CS21" s="161">
        <f t="shared" si="123"/>
        <v>0</v>
      </c>
      <c r="CT21" s="161">
        <f t="shared" si="123"/>
        <v>-5.1389866699999995</v>
      </c>
      <c r="CU21" s="161">
        <f t="shared" si="123"/>
        <v>0</v>
      </c>
      <c r="CV21" s="161">
        <f t="shared" si="123"/>
        <v>0</v>
      </c>
      <c r="CW21" s="161">
        <f t="shared" si="123"/>
        <v>1.5686829613059672E-10</v>
      </c>
      <c r="CX21" s="161">
        <f t="shared" si="123"/>
        <v>0</v>
      </c>
      <c r="CY21" s="161">
        <f t="shared" si="123"/>
        <v>0</v>
      </c>
      <c r="CZ21" s="161">
        <f t="shared" si="123"/>
        <v>0</v>
      </c>
      <c r="DA21" s="161">
        <f t="shared" si="123"/>
        <v>0</v>
      </c>
      <c r="DB21" s="161">
        <f t="shared" si="123"/>
        <v>-6.4232708700000005</v>
      </c>
      <c r="DC21" s="161">
        <f t="shared" si="123"/>
        <v>0</v>
      </c>
      <c r="DD21" s="161">
        <f t="shared" si="123"/>
        <v>0</v>
      </c>
      <c r="DE21" s="161">
        <f t="shared" si="123"/>
        <v>0</v>
      </c>
      <c r="DF21" s="161">
        <f t="shared" si="123"/>
        <v>0</v>
      </c>
      <c r="DG21" s="161">
        <f t="shared" si="123"/>
        <v>0</v>
      </c>
      <c r="DH21" s="161">
        <f t="shared" si="123"/>
        <v>0</v>
      </c>
      <c r="DI21" s="161">
        <f t="shared" si="123"/>
        <v>0</v>
      </c>
      <c r="DJ21" s="161">
        <f t="shared" si="123"/>
        <v>0</v>
      </c>
      <c r="DK21" s="161">
        <f t="shared" si="123"/>
        <v>0</v>
      </c>
      <c r="DL21" s="161">
        <f t="shared" si="123"/>
        <v>0</v>
      </c>
      <c r="DM21" s="161">
        <f t="shared" si="123"/>
        <v>0</v>
      </c>
      <c r="DN21" s="161">
        <f t="shared" si="123"/>
        <v>0</v>
      </c>
      <c r="DO21" s="161">
        <f t="shared" si="123"/>
        <v>0</v>
      </c>
      <c r="DP21" s="161">
        <f t="shared" si="123"/>
        <v>0</v>
      </c>
      <c r="DQ21" s="161">
        <f t="shared" si="123"/>
        <v>0</v>
      </c>
      <c r="DR21" s="161">
        <f t="shared" si="123"/>
        <v>0</v>
      </c>
      <c r="DS21" s="161">
        <f t="shared" si="123"/>
        <v>0</v>
      </c>
      <c r="DT21" s="161">
        <f t="shared" ref="DT21:FX21" si="124">+SUM(DT22:DT24)</f>
        <v>0</v>
      </c>
      <c r="DU21" s="161">
        <f t="shared" si="124"/>
        <v>0</v>
      </c>
      <c r="DV21" s="161">
        <f t="shared" si="124"/>
        <v>0</v>
      </c>
      <c r="DW21" s="161">
        <f t="shared" si="124"/>
        <v>0</v>
      </c>
      <c r="DX21" s="161">
        <f t="shared" si="124"/>
        <v>0</v>
      </c>
      <c r="DY21" s="161">
        <f t="shared" si="124"/>
        <v>0</v>
      </c>
      <c r="DZ21" s="161">
        <f t="shared" si="124"/>
        <v>0</v>
      </c>
      <c r="EA21" s="161">
        <f t="shared" si="124"/>
        <v>0</v>
      </c>
      <c r="EB21" s="161">
        <f t="shared" si="124"/>
        <v>0</v>
      </c>
      <c r="EC21" s="161">
        <f t="shared" si="124"/>
        <v>0</v>
      </c>
      <c r="ED21" s="161">
        <f t="shared" si="124"/>
        <v>0</v>
      </c>
      <c r="EE21" s="161">
        <f t="shared" si="124"/>
        <v>0</v>
      </c>
      <c r="EF21" s="161">
        <f t="shared" si="124"/>
        <v>0</v>
      </c>
      <c r="EG21" s="161">
        <f t="shared" si="124"/>
        <v>0</v>
      </c>
      <c r="EH21" s="161">
        <f t="shared" si="124"/>
        <v>0</v>
      </c>
      <c r="EI21" s="161">
        <f t="shared" si="124"/>
        <v>0</v>
      </c>
      <c r="EJ21" s="161">
        <f t="shared" si="124"/>
        <v>0</v>
      </c>
      <c r="EK21" s="161">
        <f t="shared" si="124"/>
        <v>0</v>
      </c>
      <c r="EL21" s="161">
        <f t="shared" si="124"/>
        <v>0</v>
      </c>
      <c r="EM21" s="161">
        <f t="shared" si="124"/>
        <v>0</v>
      </c>
      <c r="EN21" s="161">
        <f t="shared" si="124"/>
        <v>0</v>
      </c>
      <c r="EO21" s="161">
        <f t="shared" si="124"/>
        <v>0</v>
      </c>
      <c r="EP21" s="161">
        <f t="shared" si="124"/>
        <v>0</v>
      </c>
      <c r="EQ21" s="161">
        <f t="shared" si="124"/>
        <v>0</v>
      </c>
      <c r="ER21" s="161">
        <f t="shared" si="124"/>
        <v>0</v>
      </c>
      <c r="ES21" s="161">
        <f t="shared" si="124"/>
        <v>0</v>
      </c>
      <c r="ET21" s="161">
        <f t="shared" si="124"/>
        <v>0</v>
      </c>
      <c r="EU21" s="161">
        <f t="shared" si="124"/>
        <v>0</v>
      </c>
      <c r="EV21" s="161">
        <f t="shared" si="124"/>
        <v>0</v>
      </c>
      <c r="EW21" s="161">
        <f t="shared" si="124"/>
        <v>0</v>
      </c>
      <c r="EX21" s="161">
        <f t="shared" si="124"/>
        <v>0</v>
      </c>
      <c r="EY21" s="161">
        <f t="shared" si="124"/>
        <v>0</v>
      </c>
      <c r="EZ21" s="161">
        <f t="shared" si="124"/>
        <v>0</v>
      </c>
      <c r="FA21" s="161">
        <f t="shared" si="124"/>
        <v>0</v>
      </c>
      <c r="FB21" s="161">
        <f t="shared" si="124"/>
        <v>0</v>
      </c>
      <c r="FC21" s="161">
        <f t="shared" si="124"/>
        <v>0</v>
      </c>
      <c r="FD21" s="161">
        <f t="shared" si="124"/>
        <v>0</v>
      </c>
      <c r="FE21" s="161">
        <f t="shared" si="124"/>
        <v>0</v>
      </c>
      <c r="FF21" s="161">
        <f t="shared" si="124"/>
        <v>0</v>
      </c>
      <c r="FG21" s="161">
        <f t="shared" si="124"/>
        <v>0</v>
      </c>
      <c r="FH21" s="161">
        <f t="shared" si="124"/>
        <v>0</v>
      </c>
      <c r="FI21" s="161">
        <f t="shared" si="124"/>
        <v>0</v>
      </c>
      <c r="FJ21" s="161">
        <f t="shared" si="124"/>
        <v>0</v>
      </c>
      <c r="FK21" s="161">
        <f t="shared" si="124"/>
        <v>0</v>
      </c>
      <c r="FL21" s="161">
        <f t="shared" si="124"/>
        <v>0</v>
      </c>
      <c r="FM21" s="161">
        <f t="shared" si="124"/>
        <v>0</v>
      </c>
      <c r="FN21" s="161">
        <f t="shared" si="124"/>
        <v>0</v>
      </c>
      <c r="FO21" s="161">
        <f t="shared" si="124"/>
        <v>0</v>
      </c>
      <c r="FP21" s="161">
        <f t="shared" si="124"/>
        <v>0</v>
      </c>
      <c r="FQ21" s="161">
        <f t="shared" si="124"/>
        <v>0</v>
      </c>
      <c r="FR21" s="161">
        <f t="shared" si="124"/>
        <v>0</v>
      </c>
      <c r="FS21" s="161">
        <f t="shared" si="124"/>
        <v>0</v>
      </c>
      <c r="FT21" s="161">
        <f t="shared" si="124"/>
        <v>0</v>
      </c>
      <c r="FU21" s="161">
        <f t="shared" si="124"/>
        <v>0</v>
      </c>
      <c r="FV21" s="161">
        <f t="shared" si="124"/>
        <v>0</v>
      </c>
      <c r="FW21" s="161">
        <f t="shared" si="124"/>
        <v>0</v>
      </c>
      <c r="FX21" s="161">
        <f t="shared" si="124"/>
        <v>0</v>
      </c>
      <c r="FY21" s="161">
        <f t="shared" ref="FY21" si="125">+SUM(FY22:FY24)</f>
        <v>0</v>
      </c>
      <c r="FZ21" s="161">
        <f t="shared" ref="FZ21" si="126">+SUM(FZ22:FZ24)</f>
        <v>0</v>
      </c>
      <c r="GA21" s="161">
        <f t="shared" ref="GA21" si="127">+SUM(GA22:GA24)</f>
        <v>0</v>
      </c>
      <c r="GB21" s="161">
        <f t="shared" ref="GB21" si="128">+SUM(GB22:GB24)</f>
        <v>0</v>
      </c>
      <c r="GC21" s="161">
        <f t="shared" ref="GC21" si="129">+SUM(GC22:GC24)</f>
        <v>0</v>
      </c>
      <c r="GD21" s="161">
        <f t="shared" ref="GD21" si="130">+SUM(GD22:GD24)</f>
        <v>0</v>
      </c>
      <c r="GE21" s="161">
        <f t="shared" ref="GE21:GF21" si="131">+SUM(GE22:GE24)</f>
        <v>0</v>
      </c>
      <c r="GF21" s="161">
        <f t="shared" si="131"/>
        <v>0</v>
      </c>
      <c r="GG21" s="161">
        <f t="shared" ref="GG21:GH21" si="132">+SUM(GG22:GG24)</f>
        <v>0</v>
      </c>
      <c r="GH21" s="161">
        <f t="shared" si="132"/>
        <v>0</v>
      </c>
    </row>
    <row r="22" spans="2:190">
      <c r="B22" s="167">
        <v>211</v>
      </c>
      <c r="C22" s="168" t="s">
        <v>89</v>
      </c>
      <c r="D22" s="164">
        <f t="shared" ref="D22:D24" si="133">+SUM(BG22:BR22)</f>
        <v>0</v>
      </c>
      <c r="E22" s="164">
        <f t="shared" ref="E22:E24" si="134">+SUM(BS22:CD22)</f>
        <v>0</v>
      </c>
      <c r="F22" s="164">
        <f t="shared" ref="F22:F24" si="135">+SUM(CE22:CP22)</f>
        <v>0</v>
      </c>
      <c r="G22" s="164">
        <f t="shared" ref="G22:G24" si="136">+SUM(CQ22:DB22)</f>
        <v>0</v>
      </c>
      <c r="H22" s="164">
        <f t="shared" ref="H22:H24" si="137">+SUM(DC22:DN22)</f>
        <v>0</v>
      </c>
      <c r="I22" s="164">
        <f t="shared" ref="I22:I24" si="138">+SUM(DO22:DZ22)</f>
        <v>0</v>
      </c>
      <c r="J22" s="164">
        <f t="shared" ref="J22:J24" si="139">+SUM(EA22:EL22)</f>
        <v>0</v>
      </c>
      <c r="K22" s="164">
        <f t="shared" ref="K22:K24" si="140">+SUM(EM22:EX22)</f>
        <v>0</v>
      </c>
      <c r="L22" s="164">
        <f t="shared" si="76"/>
        <v>0</v>
      </c>
      <c r="M22" s="164">
        <f t="shared" si="15"/>
        <v>0</v>
      </c>
      <c r="N22" s="164">
        <f t="shared" si="16"/>
        <v>0</v>
      </c>
      <c r="O22" s="164">
        <f>+SUM(BG22:BI22)</f>
        <v>0</v>
      </c>
      <c r="P22" s="164">
        <f>+SUM(BJ22:BL22)</f>
        <v>0</v>
      </c>
      <c r="Q22" s="164">
        <f>+SUM(BM22:BO22)</f>
        <v>0</v>
      </c>
      <c r="R22" s="164">
        <f>+SUM(BP22:BR22)</f>
        <v>0</v>
      </c>
      <c r="S22" s="164">
        <f>+SUM(BS22:BU22)</f>
        <v>0</v>
      </c>
      <c r="T22" s="164">
        <f>+SUM(BV22:BX22)</f>
        <v>0</v>
      </c>
      <c r="U22" s="164">
        <f>+SUM(BY22:CA22)</f>
        <v>0</v>
      </c>
      <c r="V22" s="164">
        <f>+SUM(CB22:CD22)</f>
        <v>0</v>
      </c>
      <c r="W22" s="164">
        <f>+SUM(CE22:CG22)</f>
        <v>0</v>
      </c>
      <c r="X22" s="164">
        <f>+SUM(CH22:CJ22)</f>
        <v>0</v>
      </c>
      <c r="Y22" s="164">
        <f>+SUM(CK22:CM22)</f>
        <v>0</v>
      </c>
      <c r="Z22" s="164">
        <f>+SUM(CN22:CP22)</f>
        <v>0</v>
      </c>
      <c r="AA22" s="164">
        <f>+SUM(CQ22:CS22)</f>
        <v>0</v>
      </c>
      <c r="AB22" s="164">
        <f>+SUM(CT22:CV22)</f>
        <v>0</v>
      </c>
      <c r="AC22" s="164">
        <f>+SUM(CW22:CY22)</f>
        <v>0</v>
      </c>
      <c r="AD22" s="164">
        <f>+SUM(CZ22:DB22)</f>
        <v>0</v>
      </c>
      <c r="AE22" s="164">
        <f>+SUM(DC22:DE22)</f>
        <v>0</v>
      </c>
      <c r="AF22" s="164">
        <f>+SUM(DF22:DH22)</f>
        <v>0</v>
      </c>
      <c r="AG22" s="164">
        <f>+SUM(DI22:DK22)</f>
        <v>0</v>
      </c>
      <c r="AH22" s="164">
        <f>+SUM(DL22:DN22)</f>
        <v>0</v>
      </c>
      <c r="AI22" s="164">
        <f>+SUM(DO22:DQ22)</f>
        <v>0</v>
      </c>
      <c r="AJ22" s="164">
        <f>+SUM(DR22:DT22)</f>
        <v>0</v>
      </c>
      <c r="AK22" s="164">
        <f>+SUM(DU22:DW22)</f>
        <v>0</v>
      </c>
      <c r="AL22" s="164">
        <f>+SUM(DX22:DZ22)</f>
        <v>0</v>
      </c>
      <c r="AM22" s="164">
        <f>+SUM(EA22:EC22)</f>
        <v>0</v>
      </c>
      <c r="AN22" s="164">
        <f>+SUM(ED22:EF22)</f>
        <v>0</v>
      </c>
      <c r="AO22" s="164">
        <f>+SUM(EG22:EI22)</f>
        <v>0</v>
      </c>
      <c r="AP22" s="164">
        <f>+SUM(EJ22:EL22)</f>
        <v>0</v>
      </c>
      <c r="AQ22" s="164">
        <f>+SUM(EM22:EO22)</f>
        <v>0</v>
      </c>
      <c r="AR22" s="164">
        <f>+SUM(EP22:ER22)</f>
        <v>0</v>
      </c>
      <c r="AS22" s="164">
        <f>+SUM(ES22:EU22)</f>
        <v>0</v>
      </c>
      <c r="AT22" s="164">
        <f>+SUM(EV22:EX22)</f>
        <v>0</v>
      </c>
      <c r="AU22" s="164">
        <f t="shared" ref="AU22:AU24" si="141">+SUM(EY22:FA22)</f>
        <v>0</v>
      </c>
      <c r="AV22" s="164">
        <f t="shared" ref="AV22:AV24" si="142">+SUM(FB22:FD22)</f>
        <v>0</v>
      </c>
      <c r="AW22" s="164">
        <f t="shared" ref="AW22:AW24" si="143">+SUM(FE22:FG22)</f>
        <v>0</v>
      </c>
      <c r="AX22" s="164">
        <f t="shared" ref="AX22:AX24" si="144">+SUM(FH22:FJ22)</f>
        <v>0</v>
      </c>
      <c r="AY22" s="164">
        <f t="shared" ref="AY22:AY24" si="145">+SUM(FK22:FM22)</f>
        <v>0</v>
      </c>
      <c r="AZ22" s="164">
        <f t="shared" ref="AZ22:AZ24" si="146">+SUM(FN22:FP22)</f>
        <v>0</v>
      </c>
      <c r="BA22" s="164">
        <f t="shared" si="19"/>
        <v>0</v>
      </c>
      <c r="BB22" s="164">
        <f t="shared" si="20"/>
        <v>0</v>
      </c>
      <c r="BC22" s="164">
        <f t="shared" si="21"/>
        <v>0</v>
      </c>
      <c r="BD22" s="164">
        <f t="shared" si="22"/>
        <v>0</v>
      </c>
      <c r="BE22" s="164">
        <f t="shared" si="23"/>
        <v>0</v>
      </c>
      <c r="BF22" s="164">
        <f t="shared" si="24"/>
        <v>0</v>
      </c>
      <c r="BG22" s="164">
        <f t="shared" ref="BG22" si="147">+SUM(FU22:FW22)</f>
        <v>0</v>
      </c>
      <c r="BH22" s="164">
        <f t="shared" ref="BH22" si="148">+SUM(FV22:FX22)</f>
        <v>0</v>
      </c>
      <c r="BI22" s="164">
        <f t="shared" ref="BI22" si="149">+SUM(FW22:FY22)</f>
        <v>0</v>
      </c>
      <c r="BJ22" s="164">
        <f t="shared" ref="BJ22" si="150">+SUM(FX22:FZ22)</f>
        <v>0</v>
      </c>
      <c r="BK22" s="164">
        <f t="shared" ref="BK22" si="151">+SUM(FY22:GA22)</f>
        <v>0</v>
      </c>
      <c r="BL22" s="164">
        <f t="shared" ref="BL22" si="152">+SUM(FZ22:GB22)</f>
        <v>0</v>
      </c>
      <c r="BM22" s="164">
        <f t="shared" ref="BM22" si="153">+SUM(GA22:GC22)</f>
        <v>0</v>
      </c>
      <c r="BN22" s="164">
        <f t="shared" ref="BN22" si="154">+SUM(GB22:GD22)</f>
        <v>0</v>
      </c>
      <c r="BO22" s="164">
        <f t="shared" ref="BO22" si="155">+SUM(GC22:GE22)</f>
        <v>0</v>
      </c>
      <c r="BP22" s="164">
        <f t="shared" ref="BP22" si="156">+SUM(GD22:GF22)</f>
        <v>0</v>
      </c>
      <c r="BQ22" s="164">
        <f t="shared" ref="BQ22" si="157">+SUM(GE22:GG22)</f>
        <v>0</v>
      </c>
      <c r="BR22" s="164">
        <f t="shared" ref="BR22" si="158">+SUM(GF22:GH22)</f>
        <v>0</v>
      </c>
      <c r="BS22" s="164">
        <f t="shared" ref="BS22" si="159">+SUM(GG22:GI22)</f>
        <v>0</v>
      </c>
      <c r="BT22" s="164">
        <f t="shared" ref="BT22" si="160">+SUM(GH22:GJ22)</f>
        <v>0</v>
      </c>
      <c r="BU22" s="164">
        <f t="shared" ref="BU22" si="161">+SUM(GI22:GK22)</f>
        <v>0</v>
      </c>
      <c r="BV22" s="164">
        <f t="shared" ref="BV22" si="162">+SUM(GJ22:GL22)</f>
        <v>0</v>
      </c>
      <c r="BW22" s="164">
        <f t="shared" ref="BW22" si="163">+SUM(GK22:GM22)</f>
        <v>0</v>
      </c>
      <c r="BX22" s="164">
        <f t="shared" ref="BX22" si="164">+SUM(GL22:GN22)</f>
        <v>0</v>
      </c>
      <c r="BY22" s="164">
        <f t="shared" ref="BY22" si="165">+SUM(GM22:GO22)</f>
        <v>0</v>
      </c>
      <c r="BZ22" s="164">
        <f t="shared" ref="BZ22" si="166">+SUM(GN22:GP22)</f>
        <v>0</v>
      </c>
      <c r="CA22" s="164">
        <f t="shared" ref="CA22" si="167">+SUM(GO22:GQ22)</f>
        <v>0</v>
      </c>
      <c r="CB22" s="164">
        <f t="shared" ref="CB22" si="168">+SUM(GP22:GR22)</f>
        <v>0</v>
      </c>
      <c r="CC22" s="164">
        <f t="shared" ref="CC22" si="169">+SUM(GQ22:GS22)</f>
        <v>0</v>
      </c>
      <c r="CD22" s="164">
        <f t="shared" ref="CD22" si="170">+SUM(GR22:GT22)</f>
        <v>0</v>
      </c>
      <c r="CE22" s="164">
        <f t="shared" ref="CE22" si="171">+SUM(GS22:GU22)</f>
        <v>0</v>
      </c>
      <c r="CF22" s="164">
        <f t="shared" ref="CF22" si="172">+SUM(GT22:GV22)</f>
        <v>0</v>
      </c>
      <c r="CG22" s="164">
        <f t="shared" ref="CG22" si="173">+SUM(GU22:GW22)</f>
        <v>0</v>
      </c>
      <c r="CH22" s="164">
        <f t="shared" ref="CH22" si="174">+SUM(GV22:GX22)</f>
        <v>0</v>
      </c>
      <c r="CI22" s="164">
        <f t="shared" ref="CI22" si="175">+SUM(GW22:GY22)</f>
        <v>0</v>
      </c>
      <c r="CJ22" s="164">
        <f t="shared" ref="CJ22" si="176">+SUM(GX22:GZ22)</f>
        <v>0</v>
      </c>
      <c r="CK22" s="164">
        <f t="shared" ref="CK22" si="177">+SUM(GY22:HA22)</f>
        <v>0</v>
      </c>
      <c r="CL22" s="164">
        <f t="shared" ref="CL22" si="178">+SUM(GZ22:HB22)</f>
        <v>0</v>
      </c>
      <c r="CM22" s="164">
        <f t="shared" ref="CM22" si="179">+SUM(HA22:HC22)</f>
        <v>0</v>
      </c>
      <c r="CN22" s="164">
        <f t="shared" ref="CN22" si="180">+SUM(HB22:HD22)</f>
        <v>0</v>
      </c>
      <c r="CO22" s="164">
        <f t="shared" ref="CO22" si="181">+SUM(HC22:HE22)</f>
        <v>0</v>
      </c>
      <c r="CP22" s="164">
        <f t="shared" ref="CP22" si="182">+SUM(HD22:HF22)</f>
        <v>0</v>
      </c>
      <c r="CQ22" s="164">
        <f t="shared" ref="CQ22" si="183">+SUM(HE22:HG22)</f>
        <v>0</v>
      </c>
      <c r="CR22" s="164">
        <f t="shared" ref="CR22" si="184">+SUM(HF22:HH22)</f>
        <v>0</v>
      </c>
      <c r="CS22" s="164">
        <f t="shared" ref="CS22" si="185">+SUM(HG22:HI22)</f>
        <v>0</v>
      </c>
      <c r="CT22" s="164">
        <f t="shared" ref="CT22" si="186">+SUM(HH22:HJ22)</f>
        <v>0</v>
      </c>
      <c r="CU22" s="164">
        <f t="shared" ref="CU22" si="187">+SUM(HI22:HK22)</f>
        <v>0</v>
      </c>
      <c r="CV22" s="164">
        <f t="shared" ref="CV22" si="188">+SUM(HJ22:HL22)</f>
        <v>0</v>
      </c>
      <c r="CW22" s="164">
        <f t="shared" ref="CW22" si="189">+SUM(HK22:HM22)</f>
        <v>0</v>
      </c>
      <c r="CX22" s="164">
        <f t="shared" ref="CX22" si="190">+SUM(HL22:HN22)</f>
        <v>0</v>
      </c>
      <c r="CY22" s="164">
        <f t="shared" ref="CY22" si="191">+SUM(HM22:HO22)</f>
        <v>0</v>
      </c>
      <c r="CZ22" s="164">
        <f t="shared" ref="CZ22" si="192">+SUM(HN22:HP22)</f>
        <v>0</v>
      </c>
      <c r="DA22" s="164">
        <f t="shared" ref="DA22" si="193">+SUM(HO22:HQ22)</f>
        <v>0</v>
      </c>
      <c r="DB22" s="164">
        <f t="shared" ref="DB22" si="194">+SUM(HP22:HR22)</f>
        <v>0</v>
      </c>
      <c r="DC22" s="164">
        <f t="shared" ref="DC22" si="195">+SUM(HQ22:HS22)</f>
        <v>0</v>
      </c>
      <c r="DD22" s="164">
        <f t="shared" ref="DD22" si="196">+SUM(HR22:HT22)</f>
        <v>0</v>
      </c>
      <c r="DE22" s="164">
        <f t="shared" ref="DE22" si="197">+SUM(HS22:HU22)</f>
        <v>0</v>
      </c>
      <c r="DF22" s="164">
        <f t="shared" ref="DF22" si="198">+SUM(HT22:HV22)</f>
        <v>0</v>
      </c>
      <c r="DG22" s="164">
        <f t="shared" ref="DG22" si="199">+SUM(HU22:HW22)</f>
        <v>0</v>
      </c>
      <c r="DH22" s="164">
        <f t="shared" ref="DH22" si="200">+SUM(HV22:HX22)</f>
        <v>0</v>
      </c>
      <c r="DI22" s="164">
        <f t="shared" ref="DI22" si="201">+SUM(HW22:HY22)</f>
        <v>0</v>
      </c>
      <c r="DJ22" s="164">
        <f t="shared" ref="DJ22" si="202">+SUM(HX22:HZ22)</f>
        <v>0</v>
      </c>
      <c r="DK22" s="164">
        <f t="shared" ref="DK22" si="203">+SUM(HY22:IA22)</f>
        <v>0</v>
      </c>
      <c r="DL22" s="164">
        <f t="shared" ref="DL22" si="204">+SUM(HZ22:IB22)</f>
        <v>0</v>
      </c>
      <c r="DM22" s="164">
        <f t="shared" ref="DM22" si="205">+SUM(IA22:IC22)</f>
        <v>0</v>
      </c>
      <c r="DN22" s="164">
        <f t="shared" ref="DN22" si="206">+SUM(IB22:ID22)</f>
        <v>0</v>
      </c>
      <c r="DO22" s="164">
        <f t="shared" ref="DO22" si="207">+SUM(IC22:IE22)</f>
        <v>0</v>
      </c>
      <c r="DP22" s="164">
        <f t="shared" ref="DP22" si="208">+SUM(ID22:IF22)</f>
        <v>0</v>
      </c>
      <c r="DQ22" s="164">
        <f t="shared" ref="DQ22" si="209">+SUM(IE22:IG22)</f>
        <v>0</v>
      </c>
      <c r="DR22" s="164">
        <f t="shared" ref="DR22" si="210">+SUM(IF22:IH22)</f>
        <v>0</v>
      </c>
      <c r="DS22" s="164">
        <f t="shared" ref="DS22" si="211">+SUM(IG22:II22)</f>
        <v>0</v>
      </c>
      <c r="DT22" s="164">
        <f t="shared" ref="DT22" si="212">+SUM(IH22:IJ22)</f>
        <v>0</v>
      </c>
      <c r="DU22" s="164">
        <f t="shared" ref="DU22" si="213">+SUM(II22:IK22)</f>
        <v>0</v>
      </c>
      <c r="DV22" s="164">
        <f t="shared" ref="DV22" si="214">+SUM(IJ22:IL22)</f>
        <v>0</v>
      </c>
      <c r="DW22" s="164">
        <f t="shared" ref="DW22" si="215">+SUM(IK22:IM22)</f>
        <v>0</v>
      </c>
      <c r="DX22" s="164">
        <f t="shared" ref="DX22" si="216">+SUM(IL22:IN22)</f>
        <v>0</v>
      </c>
      <c r="DY22" s="164">
        <f t="shared" ref="DY22" si="217">+SUM(IM22:IO22)</f>
        <v>0</v>
      </c>
      <c r="DZ22" s="164">
        <f t="shared" ref="DZ22" si="218">+SUM(IN22:IP22)</f>
        <v>0</v>
      </c>
      <c r="EA22" s="164">
        <f t="shared" ref="EA22" si="219">+SUM(IO22:IQ22)</f>
        <v>0</v>
      </c>
      <c r="EB22" s="164">
        <f t="shared" ref="EB22" si="220">+SUM(IP22:IR22)</f>
        <v>0</v>
      </c>
      <c r="EC22" s="164">
        <f t="shared" ref="EC22" si="221">+SUM(IQ22:IS22)</f>
        <v>0</v>
      </c>
      <c r="ED22" s="164">
        <f t="shared" ref="ED22" si="222">+SUM(IR22:IT22)</f>
        <v>0</v>
      </c>
      <c r="EE22" s="164">
        <f t="shared" ref="EE22" si="223">+SUM(IS22:IU22)</f>
        <v>0</v>
      </c>
      <c r="EF22" s="164">
        <f t="shared" ref="EF22" si="224">+SUM(IT22:IV22)</f>
        <v>0</v>
      </c>
      <c r="EG22" s="164">
        <f t="shared" ref="EG22" si="225">+SUM(IU22:IW22)</f>
        <v>0</v>
      </c>
      <c r="EH22" s="164">
        <f t="shared" ref="EH22" si="226">+SUM(IV22:IX22)</f>
        <v>0</v>
      </c>
      <c r="EI22" s="164">
        <f t="shared" ref="EI22" si="227">+SUM(IW22:IY22)</f>
        <v>0</v>
      </c>
      <c r="EJ22" s="164">
        <f t="shared" ref="EJ22" si="228">+SUM(IX22:IZ22)</f>
        <v>0</v>
      </c>
      <c r="EK22" s="164">
        <f t="shared" ref="EK22" si="229">+SUM(IY22:JA22)</f>
        <v>0</v>
      </c>
      <c r="EL22" s="164">
        <f t="shared" ref="EL22" si="230">+SUM(IZ22:JB22)</f>
        <v>0</v>
      </c>
      <c r="EM22" s="164">
        <f t="shared" ref="EM22" si="231">+SUM(JA22:JC22)</f>
        <v>0</v>
      </c>
      <c r="EN22" s="164">
        <f t="shared" ref="EN22" si="232">+SUM(JB22:JD22)</f>
        <v>0</v>
      </c>
      <c r="EO22" s="164">
        <f t="shared" ref="EO22" si="233">+SUM(JC22:JE22)</f>
        <v>0</v>
      </c>
      <c r="EP22" s="164">
        <f t="shared" ref="EP22" si="234">+SUM(JD22:JF22)</f>
        <v>0</v>
      </c>
      <c r="EQ22" s="164">
        <f t="shared" ref="EQ22" si="235">+SUM(JE22:JG22)</f>
        <v>0</v>
      </c>
      <c r="ER22" s="164">
        <f t="shared" ref="ER22" si="236">+SUM(JF22:JH22)</f>
        <v>0</v>
      </c>
      <c r="ES22" s="164">
        <f t="shared" ref="ES22" si="237">+SUM(JG22:JI22)</f>
        <v>0</v>
      </c>
      <c r="ET22" s="164">
        <f t="shared" ref="ET22" si="238">+SUM(JH22:JJ22)</f>
        <v>0</v>
      </c>
      <c r="EU22" s="164">
        <f t="shared" ref="EU22" si="239">+SUM(JI22:JK22)</f>
        <v>0</v>
      </c>
      <c r="EV22" s="164">
        <f t="shared" ref="EV22" si="240">+SUM(JJ22:JL22)</f>
        <v>0</v>
      </c>
      <c r="EW22" s="164">
        <f t="shared" ref="EW22" si="241">+SUM(JK22:JM22)</f>
        <v>0</v>
      </c>
      <c r="EX22" s="164">
        <f t="shared" ref="EX22" si="242">+SUM(JL22:JN22)</f>
        <v>0</v>
      </c>
      <c r="EY22" s="164">
        <f t="shared" ref="EY22" si="243">+SUM(JM22:JO22)</f>
        <v>0</v>
      </c>
      <c r="EZ22" s="164">
        <f t="shared" ref="EZ22" si="244">+SUM(JN22:JP22)</f>
        <v>0</v>
      </c>
      <c r="FA22" s="164">
        <f t="shared" ref="FA22" si="245">+SUM(JO22:JQ22)</f>
        <v>0</v>
      </c>
      <c r="FB22" s="164">
        <f t="shared" ref="FB22" si="246">+SUM(JP22:JR22)</f>
        <v>0</v>
      </c>
      <c r="FC22" s="164">
        <f t="shared" ref="FC22" si="247">+SUM(JQ22:JS22)</f>
        <v>0</v>
      </c>
      <c r="FD22" s="164">
        <f t="shared" ref="FD22" si="248">+SUM(JR22:JT22)</f>
        <v>0</v>
      </c>
      <c r="FE22" s="164">
        <f t="shared" ref="FE22" si="249">+SUM(JS22:JU22)</f>
        <v>0</v>
      </c>
      <c r="FF22" s="164">
        <f t="shared" ref="FF22" si="250">+SUM(JT22:JV22)</f>
        <v>0</v>
      </c>
      <c r="FG22" s="164">
        <f t="shared" ref="FG22" si="251">+SUM(JU22:JW22)</f>
        <v>0</v>
      </c>
      <c r="FH22" s="164">
        <f t="shared" ref="FH22" si="252">+SUM(JV22:JX22)</f>
        <v>0</v>
      </c>
      <c r="FI22" s="164">
        <f t="shared" ref="FI22" si="253">+SUM(JW22:JY22)</f>
        <v>0</v>
      </c>
      <c r="FJ22" s="164">
        <f t="shared" ref="FJ22" si="254">+SUM(JX22:JZ22)</f>
        <v>0</v>
      </c>
      <c r="FK22" s="164">
        <f t="shared" ref="FK22" si="255">+SUM(JY22:KA22)</f>
        <v>0</v>
      </c>
      <c r="FL22" s="164">
        <f t="shared" ref="FL22" si="256">+SUM(JZ22:KB22)</f>
        <v>0</v>
      </c>
      <c r="FM22" s="164">
        <f t="shared" ref="FM22" si="257">+SUM(KA22:KC22)</f>
        <v>0</v>
      </c>
      <c r="FN22" s="164">
        <f t="shared" ref="FN22" si="258">+SUM(KB22:KD22)</f>
        <v>0</v>
      </c>
      <c r="FO22" s="164">
        <f t="shared" ref="FO22" si="259">+SUM(KC22:KE22)</f>
        <v>0</v>
      </c>
      <c r="FP22" s="164">
        <f t="shared" ref="FP22" si="260">+SUM(KD22:KF22)</f>
        <v>0</v>
      </c>
      <c r="FQ22" s="164">
        <f t="shared" ref="FQ22" si="261">+SUM(KE22:KG22)</f>
        <v>0</v>
      </c>
      <c r="FR22" s="164">
        <f t="shared" ref="FR22" si="262">+SUM(KF22:KH22)</f>
        <v>0</v>
      </c>
      <c r="FS22" s="164">
        <f t="shared" ref="FS22" si="263">+SUM(KG22:KI22)</f>
        <v>0</v>
      </c>
      <c r="FT22" s="164">
        <f t="shared" ref="FT22" si="264">+SUM(KH22:KJ22)</f>
        <v>0</v>
      </c>
      <c r="FU22" s="164">
        <f t="shared" ref="FU22" si="265">+SUM(KI22:KK22)</f>
        <v>0</v>
      </c>
      <c r="FV22" s="164">
        <f t="shared" ref="FV22" si="266">+SUM(KJ22:KL22)</f>
        <v>0</v>
      </c>
      <c r="FW22" s="164">
        <f t="shared" ref="FW22" si="267">+SUM(KK22:KM22)</f>
        <v>0</v>
      </c>
      <c r="FX22" s="164">
        <f t="shared" ref="FX22" si="268">+SUM(KL22:KN22)</f>
        <v>0</v>
      </c>
      <c r="FY22" s="164">
        <f t="shared" ref="FY22" si="269">+SUM(KM22:KO22)</f>
        <v>0</v>
      </c>
      <c r="FZ22" s="164">
        <f t="shared" ref="FZ22" si="270">+SUM(KN22:KP22)</f>
        <v>0</v>
      </c>
      <c r="GA22" s="164">
        <f t="shared" ref="GA22" si="271">+SUM(KO22:KQ22)</f>
        <v>0</v>
      </c>
      <c r="GB22" s="164">
        <f t="shared" ref="GB22" si="272">+SUM(KP22:KR22)</f>
        <v>0</v>
      </c>
      <c r="GC22" s="164">
        <f t="shared" ref="GC22" si="273">+SUM(KQ22:KS22)</f>
        <v>0</v>
      </c>
      <c r="GD22" s="164">
        <f t="shared" ref="GD22" si="274">+SUM(KR22:KT22)</f>
        <v>0</v>
      </c>
      <c r="GE22" s="164">
        <f t="shared" ref="GE22" si="275">+SUM(KS22:KU22)</f>
        <v>0</v>
      </c>
      <c r="GF22" s="164">
        <f t="shared" ref="GF22" si="276">+SUM(KT22:KV22)</f>
        <v>0</v>
      </c>
      <c r="GG22" s="164">
        <f t="shared" ref="GG22" si="277">+SUM(KU22:KW22)</f>
        <v>0</v>
      </c>
      <c r="GH22" s="164">
        <f t="shared" ref="GH22" si="278">+SUM(KV22:KX22)</f>
        <v>0</v>
      </c>
    </row>
    <row r="23" spans="2:190">
      <c r="B23" s="167">
        <v>212</v>
      </c>
      <c r="C23" s="168" t="s">
        <v>90</v>
      </c>
      <c r="D23" s="164">
        <f t="shared" si="133"/>
        <v>-39.624545996974106</v>
      </c>
      <c r="E23" s="164">
        <f t="shared" si="134"/>
        <v>-34.609950552680701</v>
      </c>
      <c r="F23" s="164">
        <f t="shared" si="135"/>
        <v>9.876084450391426</v>
      </c>
      <c r="G23" s="164">
        <f t="shared" si="136"/>
        <v>-31.599138096514491</v>
      </c>
      <c r="H23" s="164">
        <f t="shared" si="137"/>
        <v>0</v>
      </c>
      <c r="I23" s="164">
        <f t="shared" si="138"/>
        <v>0</v>
      </c>
      <c r="J23" s="164">
        <f t="shared" si="139"/>
        <v>0</v>
      </c>
      <c r="K23" s="164">
        <f t="shared" si="140"/>
        <v>0</v>
      </c>
      <c r="L23" s="164">
        <f t="shared" si="76"/>
        <v>0</v>
      </c>
      <c r="M23" s="164">
        <f t="shared" si="15"/>
        <v>0</v>
      </c>
      <c r="N23" s="164">
        <f t="shared" si="16"/>
        <v>0</v>
      </c>
      <c r="O23" s="164">
        <f>+SUM(BG23:BI23)</f>
        <v>-74.280422089575111</v>
      </c>
      <c r="P23" s="164">
        <f>+SUM(BJ23:BL23)</f>
        <v>-20.113137800000001</v>
      </c>
      <c r="Q23" s="164">
        <f>+SUM(BM23:BO23)</f>
        <v>24.92444444333027</v>
      </c>
      <c r="R23" s="164">
        <f>+SUM(BP23:BR23)</f>
        <v>29.844569449270736</v>
      </c>
      <c r="S23" s="164">
        <f>+SUM(BS23:BU23)</f>
        <v>-0.24904997332863132</v>
      </c>
      <c r="T23" s="164">
        <f>+SUM(BV23:BX23)</f>
        <v>-0.24125058149101619</v>
      </c>
      <c r="U23" s="164">
        <f>+SUM(BY23:CA23)</f>
        <v>-42.087833334532597</v>
      </c>
      <c r="V23" s="164">
        <f>+SUM(CB23:CD23)</f>
        <v>7.9681833366715384</v>
      </c>
      <c r="W23" s="164">
        <f>+SUM(CE23:CG23)</f>
        <v>-15.0611</v>
      </c>
      <c r="X23" s="164">
        <f>+SUM(CH23:CJ23)</f>
        <v>22.958556664451862</v>
      </c>
      <c r="Y23" s="164">
        <f>+SUM(CK23:CM23)</f>
        <v>-10.075147218477783</v>
      </c>
      <c r="Z23" s="164">
        <f>+SUM(CN23:CP23)</f>
        <v>12.053775004417348</v>
      </c>
      <c r="AA23" s="164">
        <f>+SUM(CQ23:CS23)</f>
        <v>-20.036880556671356</v>
      </c>
      <c r="AB23" s="164">
        <f>+SUM(CT23:CV23)</f>
        <v>-5.1389866699999995</v>
      </c>
      <c r="AC23" s="164">
        <f>+SUM(CW23:CY23)</f>
        <v>1.5686829613059672E-10</v>
      </c>
      <c r="AD23" s="164">
        <f>+SUM(CZ23:DB23)</f>
        <v>-6.4232708700000005</v>
      </c>
      <c r="AE23" s="164">
        <f>+SUM(DC23:DE23)</f>
        <v>0</v>
      </c>
      <c r="AF23" s="164">
        <f>+SUM(DF23:DH23)</f>
        <v>0</v>
      </c>
      <c r="AG23" s="164">
        <f>+SUM(DI23:DK23)</f>
        <v>0</v>
      </c>
      <c r="AH23" s="164">
        <f>+SUM(DL23:DN23)</f>
        <v>0</v>
      </c>
      <c r="AI23" s="164">
        <f>+SUM(DO23:DQ23)</f>
        <v>0</v>
      </c>
      <c r="AJ23" s="164">
        <f>+SUM(DR23:DT23)</f>
        <v>0</v>
      </c>
      <c r="AK23" s="164">
        <f>+SUM(DU23:DW23)</f>
        <v>0</v>
      </c>
      <c r="AL23" s="164">
        <f>+SUM(DX23:DZ23)</f>
        <v>0</v>
      </c>
      <c r="AM23" s="164">
        <f>+SUM(EA23:EC23)</f>
        <v>0</v>
      </c>
      <c r="AN23" s="164">
        <f>+SUM(ED23:EF23)</f>
        <v>0</v>
      </c>
      <c r="AO23" s="164">
        <f>+SUM(EG23:EI23)</f>
        <v>0</v>
      </c>
      <c r="AP23" s="164">
        <f>+SUM(EJ23:EL23)</f>
        <v>0</v>
      </c>
      <c r="AQ23" s="164">
        <f>+SUM(EM23:EO23)</f>
        <v>0</v>
      </c>
      <c r="AR23" s="164">
        <f>+SUM(EP23:ER23)</f>
        <v>0</v>
      </c>
      <c r="AS23" s="164">
        <f>+SUM(ES23:EU23)</f>
        <v>0</v>
      </c>
      <c r="AT23" s="164">
        <f>+SUM(EV23:EX23)</f>
        <v>0</v>
      </c>
      <c r="AU23" s="164">
        <f t="shared" si="141"/>
        <v>0</v>
      </c>
      <c r="AV23" s="164">
        <f t="shared" si="142"/>
        <v>0</v>
      </c>
      <c r="AW23" s="164">
        <f t="shared" si="143"/>
        <v>0</v>
      </c>
      <c r="AX23" s="164">
        <f t="shared" si="144"/>
        <v>0</v>
      </c>
      <c r="AY23" s="164">
        <f t="shared" si="145"/>
        <v>0</v>
      </c>
      <c r="AZ23" s="164">
        <f t="shared" si="146"/>
        <v>0</v>
      </c>
      <c r="BA23" s="164">
        <f t="shared" si="19"/>
        <v>0</v>
      </c>
      <c r="BB23" s="164">
        <f t="shared" si="20"/>
        <v>0</v>
      </c>
      <c r="BC23" s="164">
        <f t="shared" si="21"/>
        <v>0</v>
      </c>
      <c r="BD23" s="164">
        <f t="shared" si="22"/>
        <v>0</v>
      </c>
      <c r="BE23" s="164">
        <f t="shared" si="23"/>
        <v>0</v>
      </c>
      <c r="BF23" s="164">
        <f t="shared" si="24"/>
        <v>0</v>
      </c>
      <c r="BG23" s="164">
        <f>+BG14</f>
        <v>1.2708909480352304E-9</v>
      </c>
      <c r="BH23" s="164">
        <f t="shared" ref="BH23:DS23" si="279">+BH14</f>
        <v>-8.4600060290540569E-10</v>
      </c>
      <c r="BI23" s="164">
        <f t="shared" si="279"/>
        <v>-74.280422090000002</v>
      </c>
      <c r="BJ23" s="164">
        <f t="shared" si="279"/>
        <v>-20.113137800000001</v>
      </c>
      <c r="BK23" s="164">
        <f t="shared" si="279"/>
        <v>0</v>
      </c>
      <c r="BL23" s="164">
        <f t="shared" si="279"/>
        <v>0</v>
      </c>
      <c r="BM23" s="164">
        <f t="shared" si="279"/>
        <v>50.000000004437744</v>
      </c>
      <c r="BN23" s="164">
        <f t="shared" si="279"/>
        <v>-25.075555561107475</v>
      </c>
      <c r="BO23" s="164">
        <f t="shared" si="279"/>
        <v>0</v>
      </c>
      <c r="BP23" s="164">
        <f t="shared" si="279"/>
        <v>-25.08223611</v>
      </c>
      <c r="BQ23" s="164">
        <f t="shared" si="279"/>
        <v>74.999999998894197</v>
      </c>
      <c r="BR23" s="164">
        <f t="shared" si="279"/>
        <v>-20.073194439623464</v>
      </c>
      <c r="BS23" s="164">
        <f t="shared" si="279"/>
        <v>-8.7991639999998483E-2</v>
      </c>
      <c r="BT23" s="164">
        <f t="shared" si="279"/>
        <v>-8.3600003328641037E-2</v>
      </c>
      <c r="BU23" s="164">
        <f t="shared" si="279"/>
        <v>-7.7458329999991804E-2</v>
      </c>
      <c r="BV23" s="164">
        <f t="shared" si="279"/>
        <v>7.2814287932487787E-10</v>
      </c>
      <c r="BW23" s="164">
        <f t="shared" si="279"/>
        <v>-0.16379225332864422</v>
      </c>
      <c r="BX23" s="164">
        <f t="shared" si="279"/>
        <v>-7.7458328890514849E-2</v>
      </c>
      <c r="BY23" s="164">
        <f t="shared" si="279"/>
        <v>-49.080513886765999</v>
      </c>
      <c r="BZ23" s="164">
        <f t="shared" si="279"/>
        <v>4.9999999955620522</v>
      </c>
      <c r="CA23" s="164">
        <f t="shared" si="279"/>
        <v>1.9926805566713544</v>
      </c>
      <c r="CB23" s="164">
        <f t="shared" si="279"/>
        <v>-7.0098583300000001</v>
      </c>
      <c r="CC23" s="164">
        <f t="shared" si="279"/>
        <v>14.999999996671539</v>
      </c>
      <c r="CD23" s="164">
        <f t="shared" si="279"/>
        <v>-2.1958330000000359E-2</v>
      </c>
      <c r="CE23" s="164">
        <f t="shared" si="279"/>
        <v>4.9788750000000004</v>
      </c>
      <c r="CF23" s="164">
        <f t="shared" si="279"/>
        <v>-10.021125</v>
      </c>
      <c r="CG23" s="164">
        <f t="shared" si="279"/>
        <v>-10.01885</v>
      </c>
      <c r="CH23" s="164">
        <f t="shared" si="279"/>
        <v>9.9999999966713542</v>
      </c>
      <c r="CI23" s="164">
        <f t="shared" si="279"/>
        <v>7.9859166699999999</v>
      </c>
      <c r="CJ23" s="164">
        <f t="shared" si="279"/>
        <v>4.972639997780508</v>
      </c>
      <c r="CK23" s="164">
        <f t="shared" si="279"/>
        <v>-10.021883328477784</v>
      </c>
      <c r="CL23" s="164">
        <f t="shared" si="279"/>
        <v>-10.04903889</v>
      </c>
      <c r="CM23" s="164">
        <f t="shared" si="279"/>
        <v>9.9957750000000001</v>
      </c>
      <c r="CN23" s="164">
        <f t="shared" si="279"/>
        <v>-3.7499966715395239E-3</v>
      </c>
      <c r="CO23" s="164">
        <f t="shared" si="279"/>
        <v>2.0716083299793997</v>
      </c>
      <c r="CP23" s="164">
        <f t="shared" si="279"/>
        <v>9.9859166711094876</v>
      </c>
      <c r="CQ23" s="164">
        <f t="shared" si="279"/>
        <v>-15.029838886671355</v>
      </c>
      <c r="CR23" s="164">
        <f t="shared" si="279"/>
        <v>-5.0070416699999996</v>
      </c>
      <c r="CS23" s="164">
        <f t="shared" si="279"/>
        <v>0</v>
      </c>
      <c r="CT23" s="164">
        <f t="shared" si="279"/>
        <v>-5.1389866699999995</v>
      </c>
      <c r="CU23" s="164">
        <f t="shared" si="279"/>
        <v>0</v>
      </c>
      <c r="CV23" s="164">
        <f t="shared" si="279"/>
        <v>0</v>
      </c>
      <c r="CW23" s="164">
        <f t="shared" si="279"/>
        <v>1.5686829613059672E-10</v>
      </c>
      <c r="CX23" s="164">
        <f t="shared" si="279"/>
        <v>0</v>
      </c>
      <c r="CY23" s="164">
        <f t="shared" si="279"/>
        <v>0</v>
      </c>
      <c r="CZ23" s="164">
        <f t="shared" si="279"/>
        <v>0</v>
      </c>
      <c r="DA23" s="164">
        <f t="shared" si="279"/>
        <v>0</v>
      </c>
      <c r="DB23" s="164">
        <f t="shared" si="279"/>
        <v>-6.4232708700000005</v>
      </c>
      <c r="DC23" s="164">
        <f t="shared" si="279"/>
        <v>0</v>
      </c>
      <c r="DD23" s="164">
        <f t="shared" si="279"/>
        <v>0</v>
      </c>
      <c r="DE23" s="164">
        <f t="shared" si="279"/>
        <v>0</v>
      </c>
      <c r="DF23" s="164">
        <f t="shared" si="279"/>
        <v>0</v>
      </c>
      <c r="DG23" s="164">
        <f t="shared" si="279"/>
        <v>0</v>
      </c>
      <c r="DH23" s="164">
        <f t="shared" si="279"/>
        <v>0</v>
      </c>
      <c r="DI23" s="164">
        <f t="shared" si="279"/>
        <v>0</v>
      </c>
      <c r="DJ23" s="164">
        <f t="shared" si="279"/>
        <v>0</v>
      </c>
      <c r="DK23" s="164">
        <f t="shared" si="279"/>
        <v>0</v>
      </c>
      <c r="DL23" s="164">
        <f t="shared" si="279"/>
        <v>0</v>
      </c>
      <c r="DM23" s="164">
        <f t="shared" si="279"/>
        <v>0</v>
      </c>
      <c r="DN23" s="164">
        <f t="shared" si="279"/>
        <v>0</v>
      </c>
      <c r="DO23" s="164">
        <f t="shared" si="279"/>
        <v>0</v>
      </c>
      <c r="DP23" s="164">
        <f t="shared" si="279"/>
        <v>0</v>
      </c>
      <c r="DQ23" s="164">
        <f t="shared" si="279"/>
        <v>0</v>
      </c>
      <c r="DR23" s="164">
        <f t="shared" si="279"/>
        <v>0</v>
      </c>
      <c r="DS23" s="164">
        <f t="shared" si="279"/>
        <v>0</v>
      </c>
      <c r="DT23" s="164">
        <f t="shared" ref="DT23:FX23" si="280">+DT14</f>
        <v>0</v>
      </c>
      <c r="DU23" s="164">
        <f t="shared" si="280"/>
        <v>0</v>
      </c>
      <c r="DV23" s="164">
        <f t="shared" si="280"/>
        <v>0</v>
      </c>
      <c r="DW23" s="164">
        <f t="shared" si="280"/>
        <v>0</v>
      </c>
      <c r="DX23" s="164">
        <f t="shared" si="280"/>
        <v>0</v>
      </c>
      <c r="DY23" s="164">
        <f t="shared" si="280"/>
        <v>0</v>
      </c>
      <c r="DZ23" s="164">
        <f t="shared" si="280"/>
        <v>0</v>
      </c>
      <c r="EA23" s="164">
        <f t="shared" si="280"/>
        <v>0</v>
      </c>
      <c r="EB23" s="164">
        <f t="shared" si="280"/>
        <v>0</v>
      </c>
      <c r="EC23" s="164">
        <f t="shared" si="280"/>
        <v>0</v>
      </c>
      <c r="ED23" s="164">
        <f t="shared" si="280"/>
        <v>0</v>
      </c>
      <c r="EE23" s="164">
        <f t="shared" si="280"/>
        <v>0</v>
      </c>
      <c r="EF23" s="164">
        <f t="shared" si="280"/>
        <v>0</v>
      </c>
      <c r="EG23" s="164">
        <f t="shared" si="280"/>
        <v>0</v>
      </c>
      <c r="EH23" s="164">
        <f t="shared" si="280"/>
        <v>0</v>
      </c>
      <c r="EI23" s="164">
        <f t="shared" si="280"/>
        <v>0</v>
      </c>
      <c r="EJ23" s="164">
        <f t="shared" si="280"/>
        <v>0</v>
      </c>
      <c r="EK23" s="164">
        <f t="shared" si="280"/>
        <v>0</v>
      </c>
      <c r="EL23" s="164">
        <f t="shared" si="280"/>
        <v>0</v>
      </c>
      <c r="EM23" s="164">
        <f t="shared" si="280"/>
        <v>0</v>
      </c>
      <c r="EN23" s="164">
        <f t="shared" si="280"/>
        <v>0</v>
      </c>
      <c r="EO23" s="164">
        <f t="shared" si="280"/>
        <v>0</v>
      </c>
      <c r="EP23" s="164">
        <f t="shared" si="280"/>
        <v>0</v>
      </c>
      <c r="EQ23" s="164">
        <f t="shared" si="280"/>
        <v>0</v>
      </c>
      <c r="ER23" s="164">
        <f t="shared" si="280"/>
        <v>0</v>
      </c>
      <c r="ES23" s="164">
        <f t="shared" si="280"/>
        <v>0</v>
      </c>
      <c r="ET23" s="164">
        <f t="shared" si="280"/>
        <v>0</v>
      </c>
      <c r="EU23" s="164">
        <f t="shared" si="280"/>
        <v>0</v>
      </c>
      <c r="EV23" s="164">
        <f t="shared" si="280"/>
        <v>0</v>
      </c>
      <c r="EW23" s="164">
        <f t="shared" si="280"/>
        <v>0</v>
      </c>
      <c r="EX23" s="164">
        <f t="shared" si="280"/>
        <v>0</v>
      </c>
      <c r="EY23" s="164">
        <f t="shared" si="280"/>
        <v>0</v>
      </c>
      <c r="EZ23" s="164">
        <f t="shared" si="280"/>
        <v>0</v>
      </c>
      <c r="FA23" s="164">
        <f t="shared" si="280"/>
        <v>0</v>
      </c>
      <c r="FB23" s="164">
        <f t="shared" si="280"/>
        <v>0</v>
      </c>
      <c r="FC23" s="164">
        <f t="shared" si="280"/>
        <v>0</v>
      </c>
      <c r="FD23" s="164">
        <f t="shared" si="280"/>
        <v>0</v>
      </c>
      <c r="FE23" s="164">
        <f t="shared" si="280"/>
        <v>0</v>
      </c>
      <c r="FF23" s="164">
        <f t="shared" si="280"/>
        <v>0</v>
      </c>
      <c r="FG23" s="164">
        <f t="shared" si="280"/>
        <v>0</v>
      </c>
      <c r="FH23" s="164">
        <f t="shared" si="280"/>
        <v>0</v>
      </c>
      <c r="FI23" s="164">
        <f t="shared" si="280"/>
        <v>0</v>
      </c>
      <c r="FJ23" s="164">
        <f t="shared" si="280"/>
        <v>0</v>
      </c>
      <c r="FK23" s="164">
        <f t="shared" si="280"/>
        <v>0</v>
      </c>
      <c r="FL23" s="164">
        <f t="shared" si="280"/>
        <v>0</v>
      </c>
      <c r="FM23" s="164">
        <f t="shared" si="280"/>
        <v>0</v>
      </c>
      <c r="FN23" s="164">
        <f t="shared" si="280"/>
        <v>0</v>
      </c>
      <c r="FO23" s="164">
        <f t="shared" si="280"/>
        <v>0</v>
      </c>
      <c r="FP23" s="164">
        <f t="shared" si="280"/>
        <v>0</v>
      </c>
      <c r="FQ23" s="164">
        <f t="shared" si="280"/>
        <v>0</v>
      </c>
      <c r="FR23" s="164">
        <f t="shared" si="280"/>
        <v>0</v>
      </c>
      <c r="FS23" s="164">
        <f t="shared" si="280"/>
        <v>0</v>
      </c>
      <c r="FT23" s="164">
        <f t="shared" si="280"/>
        <v>0</v>
      </c>
      <c r="FU23" s="164">
        <f t="shared" si="280"/>
        <v>0</v>
      </c>
      <c r="FV23" s="164">
        <f t="shared" si="280"/>
        <v>0</v>
      </c>
      <c r="FW23" s="164">
        <f t="shared" si="280"/>
        <v>0</v>
      </c>
      <c r="FX23" s="164">
        <f t="shared" si="280"/>
        <v>0</v>
      </c>
      <c r="FY23" s="164">
        <f t="shared" ref="FY23" si="281">+FY14</f>
        <v>0</v>
      </c>
      <c r="FZ23" s="164">
        <f t="shared" ref="FZ23" si="282">+FZ14</f>
        <v>0</v>
      </c>
      <c r="GA23" s="164">
        <f t="shared" ref="GA23" si="283">+GA14</f>
        <v>0</v>
      </c>
      <c r="GB23" s="164">
        <f t="shared" ref="GB23" si="284">+GB14</f>
        <v>0</v>
      </c>
      <c r="GC23" s="164">
        <f t="shared" ref="GC23" si="285">+GC14</f>
        <v>0</v>
      </c>
      <c r="GD23" s="164">
        <f t="shared" ref="GD23" si="286">+GD14</f>
        <v>0</v>
      </c>
      <c r="GE23" s="164">
        <f t="shared" ref="GE23:GF23" si="287">+GE14</f>
        <v>0</v>
      </c>
      <c r="GF23" s="164">
        <f t="shared" si="287"/>
        <v>0</v>
      </c>
      <c r="GG23" s="164">
        <f t="shared" ref="GG23:GH23" si="288">+GG14</f>
        <v>0</v>
      </c>
      <c r="GH23" s="164">
        <f t="shared" si="288"/>
        <v>0</v>
      </c>
    </row>
    <row r="24" spans="2:190" hidden="1">
      <c r="B24" s="167">
        <v>213</v>
      </c>
      <c r="C24" s="168" t="s">
        <v>91</v>
      </c>
      <c r="D24" s="164">
        <f t="shared" si="133"/>
        <v>0</v>
      </c>
      <c r="E24" s="164">
        <f t="shared" si="134"/>
        <v>0</v>
      </c>
      <c r="F24" s="164">
        <f t="shared" si="135"/>
        <v>0</v>
      </c>
      <c r="G24" s="164">
        <f t="shared" si="136"/>
        <v>0</v>
      </c>
      <c r="H24" s="164">
        <f t="shared" si="137"/>
        <v>0</v>
      </c>
      <c r="I24" s="164">
        <f t="shared" si="138"/>
        <v>0</v>
      </c>
      <c r="J24" s="164">
        <f t="shared" si="139"/>
        <v>0</v>
      </c>
      <c r="K24" s="164">
        <f t="shared" si="140"/>
        <v>0</v>
      </c>
      <c r="L24" s="164">
        <f t="shared" si="76"/>
        <v>0</v>
      </c>
      <c r="M24" s="164">
        <f t="shared" si="15"/>
        <v>0</v>
      </c>
      <c r="N24" s="164">
        <f t="shared" si="16"/>
        <v>0</v>
      </c>
      <c r="O24" s="164">
        <f>+SUM(BG24:BI24)</f>
        <v>0</v>
      </c>
      <c r="P24" s="164">
        <f>+SUM(BJ24:BL24)</f>
        <v>0</v>
      </c>
      <c r="Q24" s="164">
        <f>+SUM(BM24:BO24)</f>
        <v>0</v>
      </c>
      <c r="R24" s="164">
        <f>+SUM(BP24:BR24)</f>
        <v>0</v>
      </c>
      <c r="S24" s="164">
        <f>+SUM(BS24:BU24)</f>
        <v>0</v>
      </c>
      <c r="T24" s="164">
        <f>+SUM(BV24:BX24)</f>
        <v>0</v>
      </c>
      <c r="U24" s="164">
        <f>+SUM(BY24:CA24)</f>
        <v>0</v>
      </c>
      <c r="V24" s="164">
        <f>+SUM(CB24:CD24)</f>
        <v>0</v>
      </c>
      <c r="W24" s="164">
        <f>+SUM(CE24:CG24)</f>
        <v>0</v>
      </c>
      <c r="X24" s="164">
        <f>+SUM(CH24:CJ24)</f>
        <v>0</v>
      </c>
      <c r="Y24" s="164">
        <f>+SUM(CK24:CM24)</f>
        <v>0</v>
      </c>
      <c r="Z24" s="164">
        <f>+SUM(CN24:CP24)</f>
        <v>0</v>
      </c>
      <c r="AA24" s="164">
        <f>+SUM(CQ24:CS24)</f>
        <v>0</v>
      </c>
      <c r="AB24" s="164">
        <f>+SUM(CT24:CV24)</f>
        <v>0</v>
      </c>
      <c r="AC24" s="164">
        <f>+SUM(CW24:CY24)</f>
        <v>0</v>
      </c>
      <c r="AD24" s="164">
        <f>+SUM(CZ24:DB24)</f>
        <v>0</v>
      </c>
      <c r="AE24" s="164">
        <f>+SUM(DC24:DE24)</f>
        <v>0</v>
      </c>
      <c r="AF24" s="164">
        <f>+SUM(DF24:DH24)</f>
        <v>0</v>
      </c>
      <c r="AG24" s="164">
        <f>+SUM(DI24:DK24)</f>
        <v>0</v>
      </c>
      <c r="AH24" s="164">
        <f>+SUM(DL24:DN24)</f>
        <v>0</v>
      </c>
      <c r="AI24" s="164">
        <f>+SUM(DO24:DQ24)</f>
        <v>0</v>
      </c>
      <c r="AJ24" s="164">
        <f>+SUM(DR24:DT24)</f>
        <v>0</v>
      </c>
      <c r="AK24" s="164">
        <f>+SUM(DU24:DW24)</f>
        <v>0</v>
      </c>
      <c r="AL24" s="164">
        <f>+SUM(DX24:DZ24)</f>
        <v>0</v>
      </c>
      <c r="AM24" s="164">
        <f>+SUM(EA24:EC24)</f>
        <v>0</v>
      </c>
      <c r="AN24" s="164">
        <f>+SUM(ED24:EF24)</f>
        <v>0</v>
      </c>
      <c r="AO24" s="164">
        <f>+SUM(EG24:EI24)</f>
        <v>0</v>
      </c>
      <c r="AP24" s="164">
        <f>+SUM(EJ24:EL24)</f>
        <v>0</v>
      </c>
      <c r="AQ24" s="164">
        <f>+SUM(EM24:EO24)</f>
        <v>0</v>
      </c>
      <c r="AR24" s="164">
        <f>+SUM(EP24:ER24)</f>
        <v>0</v>
      </c>
      <c r="AS24" s="164">
        <f>+SUM(ES24:EU24)</f>
        <v>0</v>
      </c>
      <c r="AT24" s="164">
        <f>+SUM(EV24:EX24)</f>
        <v>0</v>
      </c>
      <c r="AU24" s="164">
        <f t="shared" si="141"/>
        <v>0</v>
      </c>
      <c r="AV24" s="164">
        <f t="shared" si="142"/>
        <v>0</v>
      </c>
      <c r="AW24" s="164">
        <f t="shared" si="143"/>
        <v>0</v>
      </c>
      <c r="AX24" s="164">
        <f t="shared" si="144"/>
        <v>0</v>
      </c>
      <c r="AY24" s="164">
        <f t="shared" si="145"/>
        <v>0</v>
      </c>
      <c r="AZ24" s="164">
        <f t="shared" si="146"/>
        <v>0</v>
      </c>
      <c r="BA24" s="164">
        <f t="shared" si="19"/>
        <v>0</v>
      </c>
      <c r="BB24" s="164">
        <f t="shared" si="20"/>
        <v>0</v>
      </c>
      <c r="BC24" s="164">
        <f t="shared" si="21"/>
        <v>0</v>
      </c>
      <c r="BD24" s="164">
        <f t="shared" si="22"/>
        <v>0</v>
      </c>
      <c r="BE24" s="164">
        <f t="shared" si="23"/>
        <v>0</v>
      </c>
      <c r="BF24" s="164">
        <f t="shared" si="24"/>
        <v>0</v>
      </c>
      <c r="BG24" s="164">
        <f>+BG15</f>
        <v>0</v>
      </c>
      <c r="BH24" s="164">
        <f t="shared" ref="BH24:DS24" si="289">+BH15</f>
        <v>0</v>
      </c>
      <c r="BI24" s="164">
        <f t="shared" si="289"/>
        <v>0</v>
      </c>
      <c r="BJ24" s="164">
        <f t="shared" si="289"/>
        <v>0</v>
      </c>
      <c r="BK24" s="164">
        <f t="shared" si="289"/>
        <v>0</v>
      </c>
      <c r="BL24" s="164">
        <f t="shared" si="289"/>
        <v>0</v>
      </c>
      <c r="BM24" s="164">
        <f t="shared" si="289"/>
        <v>0</v>
      </c>
      <c r="BN24" s="164">
        <f t="shared" si="289"/>
        <v>0</v>
      </c>
      <c r="BO24" s="164">
        <f t="shared" si="289"/>
        <v>0</v>
      </c>
      <c r="BP24" s="164">
        <f t="shared" si="289"/>
        <v>0</v>
      </c>
      <c r="BQ24" s="164">
        <f t="shared" si="289"/>
        <v>0</v>
      </c>
      <c r="BR24" s="164">
        <f t="shared" si="289"/>
        <v>0</v>
      </c>
      <c r="BS24" s="164">
        <f t="shared" si="289"/>
        <v>0</v>
      </c>
      <c r="BT24" s="164">
        <f t="shared" si="289"/>
        <v>0</v>
      </c>
      <c r="BU24" s="164">
        <f t="shared" si="289"/>
        <v>0</v>
      </c>
      <c r="BV24" s="164">
        <f t="shared" si="289"/>
        <v>0</v>
      </c>
      <c r="BW24" s="164">
        <f t="shared" si="289"/>
        <v>0</v>
      </c>
      <c r="BX24" s="164">
        <f t="shared" si="289"/>
        <v>0</v>
      </c>
      <c r="BY24" s="164">
        <f t="shared" si="289"/>
        <v>0</v>
      </c>
      <c r="BZ24" s="164">
        <f t="shared" si="289"/>
        <v>0</v>
      </c>
      <c r="CA24" s="164">
        <f t="shared" si="289"/>
        <v>0</v>
      </c>
      <c r="CB24" s="164">
        <f t="shared" si="289"/>
        <v>0</v>
      </c>
      <c r="CC24" s="164">
        <f t="shared" si="289"/>
        <v>0</v>
      </c>
      <c r="CD24" s="164">
        <f t="shared" si="289"/>
        <v>0</v>
      </c>
      <c r="CE24" s="164">
        <f t="shared" si="289"/>
        <v>0</v>
      </c>
      <c r="CF24" s="164">
        <f t="shared" si="289"/>
        <v>0</v>
      </c>
      <c r="CG24" s="164">
        <f t="shared" si="289"/>
        <v>0</v>
      </c>
      <c r="CH24" s="164">
        <f t="shared" si="289"/>
        <v>0</v>
      </c>
      <c r="CI24" s="164">
        <f t="shared" si="289"/>
        <v>0</v>
      </c>
      <c r="CJ24" s="164">
        <f t="shared" si="289"/>
        <v>0</v>
      </c>
      <c r="CK24" s="164">
        <f t="shared" si="289"/>
        <v>0</v>
      </c>
      <c r="CL24" s="164">
        <f t="shared" si="289"/>
        <v>0</v>
      </c>
      <c r="CM24" s="164">
        <f t="shared" si="289"/>
        <v>0</v>
      </c>
      <c r="CN24" s="164">
        <f t="shared" si="289"/>
        <v>0</v>
      </c>
      <c r="CO24" s="164">
        <f t="shared" si="289"/>
        <v>0</v>
      </c>
      <c r="CP24" s="164">
        <f t="shared" si="289"/>
        <v>0</v>
      </c>
      <c r="CQ24" s="164">
        <f t="shared" si="289"/>
        <v>0</v>
      </c>
      <c r="CR24" s="164">
        <f t="shared" si="289"/>
        <v>0</v>
      </c>
      <c r="CS24" s="164">
        <f t="shared" si="289"/>
        <v>0</v>
      </c>
      <c r="CT24" s="164">
        <f t="shared" si="289"/>
        <v>0</v>
      </c>
      <c r="CU24" s="164">
        <f t="shared" si="289"/>
        <v>0</v>
      </c>
      <c r="CV24" s="164">
        <f t="shared" si="289"/>
        <v>0</v>
      </c>
      <c r="CW24" s="164">
        <f t="shared" si="289"/>
        <v>0</v>
      </c>
      <c r="CX24" s="164">
        <f t="shared" si="289"/>
        <v>0</v>
      </c>
      <c r="CY24" s="164">
        <f t="shared" si="289"/>
        <v>0</v>
      </c>
      <c r="CZ24" s="164">
        <f t="shared" si="289"/>
        <v>0</v>
      </c>
      <c r="DA24" s="164">
        <f t="shared" si="289"/>
        <v>0</v>
      </c>
      <c r="DB24" s="164">
        <f t="shared" si="289"/>
        <v>0</v>
      </c>
      <c r="DC24" s="164">
        <f t="shared" si="289"/>
        <v>0</v>
      </c>
      <c r="DD24" s="164">
        <f t="shared" si="289"/>
        <v>0</v>
      </c>
      <c r="DE24" s="164">
        <f t="shared" si="289"/>
        <v>0</v>
      </c>
      <c r="DF24" s="164">
        <f t="shared" si="289"/>
        <v>0</v>
      </c>
      <c r="DG24" s="164">
        <f t="shared" si="289"/>
        <v>0</v>
      </c>
      <c r="DH24" s="164">
        <f t="shared" si="289"/>
        <v>0</v>
      </c>
      <c r="DI24" s="164">
        <f t="shared" si="289"/>
        <v>0</v>
      </c>
      <c r="DJ24" s="164">
        <f t="shared" si="289"/>
        <v>0</v>
      </c>
      <c r="DK24" s="164">
        <f t="shared" si="289"/>
        <v>0</v>
      </c>
      <c r="DL24" s="164">
        <f t="shared" si="289"/>
        <v>0</v>
      </c>
      <c r="DM24" s="164">
        <f t="shared" si="289"/>
        <v>0</v>
      </c>
      <c r="DN24" s="164">
        <f t="shared" si="289"/>
        <v>0</v>
      </c>
      <c r="DO24" s="164">
        <f t="shared" si="289"/>
        <v>0</v>
      </c>
      <c r="DP24" s="164">
        <f t="shared" si="289"/>
        <v>0</v>
      </c>
      <c r="DQ24" s="164">
        <f t="shared" si="289"/>
        <v>0</v>
      </c>
      <c r="DR24" s="164">
        <f t="shared" si="289"/>
        <v>0</v>
      </c>
      <c r="DS24" s="164">
        <f t="shared" si="289"/>
        <v>0</v>
      </c>
      <c r="DT24" s="164">
        <f t="shared" ref="DT24:FX24" si="290">+DT15</f>
        <v>0</v>
      </c>
      <c r="DU24" s="164">
        <f t="shared" si="290"/>
        <v>0</v>
      </c>
      <c r="DV24" s="164">
        <f t="shared" si="290"/>
        <v>0</v>
      </c>
      <c r="DW24" s="164">
        <f t="shared" si="290"/>
        <v>0</v>
      </c>
      <c r="DX24" s="164">
        <f t="shared" si="290"/>
        <v>0</v>
      </c>
      <c r="DY24" s="164">
        <f t="shared" si="290"/>
        <v>0</v>
      </c>
      <c r="DZ24" s="164">
        <f t="shared" si="290"/>
        <v>0</v>
      </c>
      <c r="EA24" s="164">
        <f t="shared" si="290"/>
        <v>0</v>
      </c>
      <c r="EB24" s="164">
        <f t="shared" si="290"/>
        <v>0</v>
      </c>
      <c r="EC24" s="164">
        <f t="shared" si="290"/>
        <v>0</v>
      </c>
      <c r="ED24" s="164">
        <f t="shared" si="290"/>
        <v>0</v>
      </c>
      <c r="EE24" s="164">
        <f t="shared" si="290"/>
        <v>0</v>
      </c>
      <c r="EF24" s="164">
        <f t="shared" si="290"/>
        <v>0</v>
      </c>
      <c r="EG24" s="164">
        <f t="shared" si="290"/>
        <v>0</v>
      </c>
      <c r="EH24" s="164">
        <f t="shared" si="290"/>
        <v>0</v>
      </c>
      <c r="EI24" s="164">
        <f t="shared" si="290"/>
        <v>0</v>
      </c>
      <c r="EJ24" s="164">
        <f t="shared" si="290"/>
        <v>0</v>
      </c>
      <c r="EK24" s="164">
        <f t="shared" si="290"/>
        <v>0</v>
      </c>
      <c r="EL24" s="164">
        <f t="shared" si="290"/>
        <v>0</v>
      </c>
      <c r="EM24" s="164">
        <f t="shared" si="290"/>
        <v>0</v>
      </c>
      <c r="EN24" s="164">
        <f t="shared" si="290"/>
        <v>0</v>
      </c>
      <c r="EO24" s="164">
        <f t="shared" si="290"/>
        <v>0</v>
      </c>
      <c r="EP24" s="164">
        <f t="shared" si="290"/>
        <v>0</v>
      </c>
      <c r="EQ24" s="164">
        <f t="shared" si="290"/>
        <v>0</v>
      </c>
      <c r="ER24" s="164">
        <f t="shared" si="290"/>
        <v>0</v>
      </c>
      <c r="ES24" s="164">
        <f t="shared" si="290"/>
        <v>0</v>
      </c>
      <c r="ET24" s="164">
        <f t="shared" si="290"/>
        <v>0</v>
      </c>
      <c r="EU24" s="164">
        <f t="shared" si="290"/>
        <v>0</v>
      </c>
      <c r="EV24" s="164">
        <f t="shared" si="290"/>
        <v>0</v>
      </c>
      <c r="EW24" s="164">
        <f t="shared" si="290"/>
        <v>0</v>
      </c>
      <c r="EX24" s="164">
        <f t="shared" si="290"/>
        <v>0</v>
      </c>
      <c r="EY24" s="164">
        <f t="shared" si="290"/>
        <v>0</v>
      </c>
      <c r="EZ24" s="164">
        <f t="shared" si="290"/>
        <v>0</v>
      </c>
      <c r="FA24" s="164">
        <f t="shared" si="290"/>
        <v>0</v>
      </c>
      <c r="FB24" s="164">
        <f t="shared" si="290"/>
        <v>0</v>
      </c>
      <c r="FC24" s="164">
        <f t="shared" si="290"/>
        <v>0</v>
      </c>
      <c r="FD24" s="164">
        <f t="shared" si="290"/>
        <v>0</v>
      </c>
      <c r="FE24" s="164">
        <f t="shared" si="290"/>
        <v>0</v>
      </c>
      <c r="FF24" s="164">
        <f t="shared" si="290"/>
        <v>0</v>
      </c>
      <c r="FG24" s="164">
        <f t="shared" si="290"/>
        <v>0</v>
      </c>
      <c r="FH24" s="164">
        <f t="shared" si="290"/>
        <v>0</v>
      </c>
      <c r="FI24" s="164">
        <f t="shared" si="290"/>
        <v>0</v>
      </c>
      <c r="FJ24" s="164">
        <f t="shared" si="290"/>
        <v>0</v>
      </c>
      <c r="FK24" s="164">
        <f t="shared" si="290"/>
        <v>0</v>
      </c>
      <c r="FL24" s="164">
        <f t="shared" si="290"/>
        <v>0</v>
      </c>
      <c r="FM24" s="164">
        <f t="shared" si="290"/>
        <v>0</v>
      </c>
      <c r="FN24" s="164">
        <f t="shared" si="290"/>
        <v>0</v>
      </c>
      <c r="FO24" s="164">
        <f t="shared" si="290"/>
        <v>0</v>
      </c>
      <c r="FP24" s="164">
        <f t="shared" si="290"/>
        <v>0</v>
      </c>
      <c r="FQ24" s="164">
        <f t="shared" si="290"/>
        <v>0</v>
      </c>
      <c r="FR24" s="164">
        <f t="shared" si="290"/>
        <v>0</v>
      </c>
      <c r="FS24" s="164">
        <f t="shared" si="290"/>
        <v>0</v>
      </c>
      <c r="FT24" s="164">
        <f t="shared" si="290"/>
        <v>0</v>
      </c>
      <c r="FU24" s="164">
        <f t="shared" si="290"/>
        <v>0</v>
      </c>
      <c r="FV24" s="164">
        <f t="shared" si="290"/>
        <v>0</v>
      </c>
      <c r="FW24" s="164">
        <f t="shared" si="290"/>
        <v>0</v>
      </c>
      <c r="FX24" s="164">
        <f t="shared" si="290"/>
        <v>0</v>
      </c>
      <c r="FY24" s="164">
        <f t="shared" ref="FY24" si="291">+FY15</f>
        <v>0</v>
      </c>
      <c r="FZ24" s="164">
        <f t="shared" ref="FZ24" si="292">+FZ15</f>
        <v>0</v>
      </c>
      <c r="GA24" s="164">
        <f t="shared" ref="GA24" si="293">+GA15</f>
        <v>0</v>
      </c>
      <c r="GB24" s="164">
        <f t="shared" ref="GB24" si="294">+GB15</f>
        <v>0</v>
      </c>
      <c r="GC24" s="164">
        <f t="shared" ref="GC24" si="295">+GC15</f>
        <v>0</v>
      </c>
      <c r="GD24" s="164">
        <f t="shared" ref="GD24" si="296">+GD15</f>
        <v>0</v>
      </c>
      <c r="GE24" s="164">
        <f t="shared" ref="GE24:GF24" si="297">+GE15</f>
        <v>0</v>
      </c>
      <c r="GF24" s="164">
        <f t="shared" si="297"/>
        <v>0</v>
      </c>
      <c r="GG24" s="164">
        <f t="shared" ref="GG24:GH24" si="298">+GG15</f>
        <v>0</v>
      </c>
      <c r="GH24" s="164">
        <f t="shared" si="298"/>
        <v>0</v>
      </c>
    </row>
    <row r="25" spans="2:190" s="76" customFormat="1">
      <c r="B25" s="166">
        <v>22</v>
      </c>
      <c r="C25" s="166" t="s">
        <v>93</v>
      </c>
      <c r="D25" s="160">
        <f t="shared" ref="D25:AG25" si="299">+SUM(D26:D29)</f>
        <v>0</v>
      </c>
      <c r="E25" s="160">
        <f t="shared" si="299"/>
        <v>0</v>
      </c>
      <c r="F25" s="160">
        <f t="shared" si="299"/>
        <v>0</v>
      </c>
      <c r="G25" s="160">
        <f t="shared" si="299"/>
        <v>0</v>
      </c>
      <c r="H25" s="160">
        <f t="shared" si="299"/>
        <v>0</v>
      </c>
      <c r="I25" s="160">
        <f t="shared" si="299"/>
        <v>0</v>
      </c>
      <c r="J25" s="160">
        <f t="shared" si="299"/>
        <v>0</v>
      </c>
      <c r="K25" s="160">
        <f t="shared" si="299"/>
        <v>0</v>
      </c>
      <c r="L25" s="160">
        <f t="shared" si="76"/>
        <v>0</v>
      </c>
      <c r="M25" s="160">
        <f t="shared" si="15"/>
        <v>0</v>
      </c>
      <c r="N25" s="160">
        <f t="shared" si="16"/>
        <v>0</v>
      </c>
      <c r="O25" s="160">
        <f t="shared" si="299"/>
        <v>0</v>
      </c>
      <c r="P25" s="160">
        <f t="shared" si="299"/>
        <v>0</v>
      </c>
      <c r="Q25" s="160">
        <f t="shared" si="299"/>
        <v>0</v>
      </c>
      <c r="R25" s="160">
        <f t="shared" si="299"/>
        <v>0</v>
      </c>
      <c r="S25" s="160">
        <f t="shared" si="299"/>
        <v>0</v>
      </c>
      <c r="T25" s="160">
        <f t="shared" si="299"/>
        <v>0</v>
      </c>
      <c r="U25" s="160">
        <f t="shared" si="299"/>
        <v>0</v>
      </c>
      <c r="V25" s="160">
        <f t="shared" si="299"/>
        <v>0</v>
      </c>
      <c r="W25" s="160">
        <f t="shared" si="299"/>
        <v>0</v>
      </c>
      <c r="X25" s="160">
        <f t="shared" si="299"/>
        <v>0</v>
      </c>
      <c r="Y25" s="160">
        <f t="shared" si="299"/>
        <v>0</v>
      </c>
      <c r="Z25" s="160">
        <f t="shared" si="299"/>
        <v>0</v>
      </c>
      <c r="AA25" s="160">
        <f t="shared" si="299"/>
        <v>0</v>
      </c>
      <c r="AB25" s="160">
        <f t="shared" si="299"/>
        <v>0</v>
      </c>
      <c r="AC25" s="160">
        <f t="shared" si="299"/>
        <v>0</v>
      </c>
      <c r="AD25" s="160">
        <f t="shared" si="299"/>
        <v>0</v>
      </c>
      <c r="AE25" s="160">
        <f t="shared" si="299"/>
        <v>0</v>
      </c>
      <c r="AF25" s="160">
        <f t="shared" si="299"/>
        <v>0</v>
      </c>
      <c r="AG25" s="160">
        <f t="shared" si="299"/>
        <v>0</v>
      </c>
      <c r="AH25" s="160">
        <f t="shared" ref="AH25:BG25" si="300">+SUM(AH26:AH29)</f>
        <v>0</v>
      </c>
      <c r="AI25" s="160">
        <f t="shared" si="300"/>
        <v>0</v>
      </c>
      <c r="AJ25" s="160">
        <f t="shared" si="300"/>
        <v>0</v>
      </c>
      <c r="AK25" s="160">
        <f t="shared" si="300"/>
        <v>0</v>
      </c>
      <c r="AL25" s="160">
        <f t="shared" si="300"/>
        <v>0</v>
      </c>
      <c r="AM25" s="160">
        <f t="shared" si="300"/>
        <v>0</v>
      </c>
      <c r="AN25" s="160">
        <f t="shared" si="300"/>
        <v>0</v>
      </c>
      <c r="AO25" s="160">
        <f t="shared" si="300"/>
        <v>0</v>
      </c>
      <c r="AP25" s="160">
        <f t="shared" si="300"/>
        <v>0</v>
      </c>
      <c r="AQ25" s="160">
        <f t="shared" si="300"/>
        <v>0</v>
      </c>
      <c r="AR25" s="160">
        <f t="shared" si="300"/>
        <v>0</v>
      </c>
      <c r="AS25" s="160">
        <f t="shared" si="300"/>
        <v>0</v>
      </c>
      <c r="AT25" s="160">
        <f t="shared" si="300"/>
        <v>0</v>
      </c>
      <c r="AU25" s="160">
        <f t="shared" ref="AU25:AZ25" si="301">+SUM(AU26:AU28)</f>
        <v>0</v>
      </c>
      <c r="AV25" s="160">
        <f t="shared" si="301"/>
        <v>0</v>
      </c>
      <c r="AW25" s="160">
        <f t="shared" si="301"/>
        <v>0</v>
      </c>
      <c r="AX25" s="160">
        <f t="shared" si="301"/>
        <v>0</v>
      </c>
      <c r="AY25" s="160">
        <f t="shared" si="301"/>
        <v>0</v>
      </c>
      <c r="AZ25" s="160">
        <f t="shared" si="301"/>
        <v>0</v>
      </c>
      <c r="BA25" s="160">
        <f t="shared" si="19"/>
        <v>0</v>
      </c>
      <c r="BB25" s="160">
        <f t="shared" si="20"/>
        <v>0</v>
      </c>
      <c r="BC25" s="160">
        <f t="shared" si="21"/>
        <v>0</v>
      </c>
      <c r="BD25" s="160">
        <f t="shared" si="22"/>
        <v>0</v>
      </c>
      <c r="BE25" s="160">
        <f t="shared" si="23"/>
        <v>0</v>
      </c>
      <c r="BF25" s="160">
        <f t="shared" si="24"/>
        <v>0</v>
      </c>
      <c r="BG25" s="160">
        <f t="shared" si="300"/>
        <v>0</v>
      </c>
      <c r="BH25" s="160">
        <f t="shared" ref="BH25:DS25" si="302">+SUM(BH26:BH29)</f>
        <v>0</v>
      </c>
      <c r="BI25" s="160">
        <f t="shared" si="302"/>
        <v>0</v>
      </c>
      <c r="BJ25" s="160">
        <f t="shared" si="302"/>
        <v>0</v>
      </c>
      <c r="BK25" s="160">
        <f t="shared" si="302"/>
        <v>0</v>
      </c>
      <c r="BL25" s="160">
        <f t="shared" si="302"/>
        <v>0</v>
      </c>
      <c r="BM25" s="160">
        <f t="shared" si="302"/>
        <v>0</v>
      </c>
      <c r="BN25" s="160">
        <f t="shared" si="302"/>
        <v>0</v>
      </c>
      <c r="BO25" s="160">
        <f t="shared" si="302"/>
        <v>0</v>
      </c>
      <c r="BP25" s="160">
        <f t="shared" si="302"/>
        <v>0</v>
      </c>
      <c r="BQ25" s="160">
        <f t="shared" si="302"/>
        <v>0</v>
      </c>
      <c r="BR25" s="160">
        <f t="shared" si="302"/>
        <v>0</v>
      </c>
      <c r="BS25" s="160">
        <f t="shared" si="302"/>
        <v>0</v>
      </c>
      <c r="BT25" s="160">
        <f t="shared" si="302"/>
        <v>0</v>
      </c>
      <c r="BU25" s="160">
        <f t="shared" si="302"/>
        <v>0</v>
      </c>
      <c r="BV25" s="160">
        <f t="shared" si="302"/>
        <v>0</v>
      </c>
      <c r="BW25" s="160">
        <f t="shared" si="302"/>
        <v>0</v>
      </c>
      <c r="BX25" s="160">
        <f t="shared" si="302"/>
        <v>0</v>
      </c>
      <c r="BY25" s="160">
        <f t="shared" si="302"/>
        <v>0</v>
      </c>
      <c r="BZ25" s="160">
        <f t="shared" si="302"/>
        <v>0</v>
      </c>
      <c r="CA25" s="160">
        <f t="shared" si="302"/>
        <v>0</v>
      </c>
      <c r="CB25" s="160">
        <f t="shared" si="302"/>
        <v>0</v>
      </c>
      <c r="CC25" s="160">
        <f t="shared" si="302"/>
        <v>0</v>
      </c>
      <c r="CD25" s="160">
        <f t="shared" si="302"/>
        <v>0</v>
      </c>
      <c r="CE25" s="160">
        <f t="shared" si="302"/>
        <v>0</v>
      </c>
      <c r="CF25" s="160">
        <f t="shared" si="302"/>
        <v>0</v>
      </c>
      <c r="CG25" s="160">
        <f t="shared" si="302"/>
        <v>0</v>
      </c>
      <c r="CH25" s="160">
        <f t="shared" si="302"/>
        <v>0</v>
      </c>
      <c r="CI25" s="160">
        <f t="shared" si="302"/>
        <v>0</v>
      </c>
      <c r="CJ25" s="160">
        <f t="shared" si="302"/>
        <v>0</v>
      </c>
      <c r="CK25" s="160">
        <f t="shared" si="302"/>
        <v>0</v>
      </c>
      <c r="CL25" s="160">
        <f t="shared" si="302"/>
        <v>0</v>
      </c>
      <c r="CM25" s="160">
        <f t="shared" si="302"/>
        <v>0</v>
      </c>
      <c r="CN25" s="160">
        <f t="shared" si="302"/>
        <v>0</v>
      </c>
      <c r="CO25" s="160">
        <f t="shared" si="302"/>
        <v>0</v>
      </c>
      <c r="CP25" s="160">
        <f t="shared" si="302"/>
        <v>0</v>
      </c>
      <c r="CQ25" s="160">
        <f t="shared" si="302"/>
        <v>0</v>
      </c>
      <c r="CR25" s="160">
        <f t="shared" si="302"/>
        <v>0</v>
      </c>
      <c r="CS25" s="160">
        <f t="shared" si="302"/>
        <v>0</v>
      </c>
      <c r="CT25" s="160">
        <f t="shared" si="302"/>
        <v>0</v>
      </c>
      <c r="CU25" s="160">
        <f t="shared" si="302"/>
        <v>0</v>
      </c>
      <c r="CV25" s="160">
        <f t="shared" si="302"/>
        <v>0</v>
      </c>
      <c r="CW25" s="160">
        <f t="shared" si="302"/>
        <v>0</v>
      </c>
      <c r="CX25" s="160">
        <f t="shared" si="302"/>
        <v>0</v>
      </c>
      <c r="CY25" s="160">
        <f t="shared" si="302"/>
        <v>0</v>
      </c>
      <c r="CZ25" s="160">
        <f t="shared" si="302"/>
        <v>0</v>
      </c>
      <c r="DA25" s="160">
        <f t="shared" si="302"/>
        <v>0</v>
      </c>
      <c r="DB25" s="160">
        <f t="shared" si="302"/>
        <v>0</v>
      </c>
      <c r="DC25" s="160">
        <f t="shared" si="302"/>
        <v>0</v>
      </c>
      <c r="DD25" s="160">
        <f t="shared" si="302"/>
        <v>0</v>
      </c>
      <c r="DE25" s="160">
        <f t="shared" si="302"/>
        <v>0</v>
      </c>
      <c r="DF25" s="160">
        <f t="shared" si="302"/>
        <v>0</v>
      </c>
      <c r="DG25" s="160">
        <f t="shared" si="302"/>
        <v>0</v>
      </c>
      <c r="DH25" s="160">
        <f t="shared" si="302"/>
        <v>0</v>
      </c>
      <c r="DI25" s="160">
        <f t="shared" si="302"/>
        <v>0</v>
      </c>
      <c r="DJ25" s="160">
        <f t="shared" si="302"/>
        <v>0</v>
      </c>
      <c r="DK25" s="160">
        <f t="shared" si="302"/>
        <v>0</v>
      </c>
      <c r="DL25" s="160">
        <f t="shared" si="302"/>
        <v>0</v>
      </c>
      <c r="DM25" s="160">
        <f t="shared" si="302"/>
        <v>0</v>
      </c>
      <c r="DN25" s="160">
        <f t="shared" si="302"/>
        <v>0</v>
      </c>
      <c r="DO25" s="160">
        <f t="shared" si="302"/>
        <v>0</v>
      </c>
      <c r="DP25" s="160">
        <f t="shared" si="302"/>
        <v>0</v>
      </c>
      <c r="DQ25" s="160">
        <f t="shared" si="302"/>
        <v>0</v>
      </c>
      <c r="DR25" s="160">
        <f t="shared" si="302"/>
        <v>0</v>
      </c>
      <c r="DS25" s="160">
        <f t="shared" si="302"/>
        <v>0</v>
      </c>
      <c r="DT25" s="160">
        <f t="shared" ref="DT25:FX25" si="303">+SUM(DT26:DT29)</f>
        <v>0</v>
      </c>
      <c r="DU25" s="160">
        <f t="shared" si="303"/>
        <v>0</v>
      </c>
      <c r="DV25" s="160">
        <f t="shared" si="303"/>
        <v>0</v>
      </c>
      <c r="DW25" s="160">
        <f t="shared" si="303"/>
        <v>0</v>
      </c>
      <c r="DX25" s="160">
        <f t="shared" si="303"/>
        <v>0</v>
      </c>
      <c r="DY25" s="160">
        <f t="shared" si="303"/>
        <v>0</v>
      </c>
      <c r="DZ25" s="160">
        <f t="shared" si="303"/>
        <v>0</v>
      </c>
      <c r="EA25" s="160">
        <f t="shared" si="303"/>
        <v>0</v>
      </c>
      <c r="EB25" s="160">
        <f t="shared" si="303"/>
        <v>0</v>
      </c>
      <c r="EC25" s="160">
        <f t="shared" si="303"/>
        <v>0</v>
      </c>
      <c r="ED25" s="160">
        <f t="shared" si="303"/>
        <v>0</v>
      </c>
      <c r="EE25" s="160">
        <f t="shared" si="303"/>
        <v>0</v>
      </c>
      <c r="EF25" s="160">
        <f t="shared" si="303"/>
        <v>0</v>
      </c>
      <c r="EG25" s="160">
        <f t="shared" si="303"/>
        <v>0</v>
      </c>
      <c r="EH25" s="160">
        <f t="shared" si="303"/>
        <v>0</v>
      </c>
      <c r="EI25" s="160">
        <f t="shared" si="303"/>
        <v>0</v>
      </c>
      <c r="EJ25" s="160">
        <f t="shared" si="303"/>
        <v>0</v>
      </c>
      <c r="EK25" s="160">
        <f t="shared" si="303"/>
        <v>0</v>
      </c>
      <c r="EL25" s="160">
        <f t="shared" si="303"/>
        <v>0</v>
      </c>
      <c r="EM25" s="160">
        <f t="shared" si="303"/>
        <v>0</v>
      </c>
      <c r="EN25" s="160">
        <f t="shared" si="303"/>
        <v>0</v>
      </c>
      <c r="EO25" s="160">
        <f t="shared" si="303"/>
        <v>0</v>
      </c>
      <c r="EP25" s="160">
        <f t="shared" si="303"/>
        <v>0</v>
      </c>
      <c r="EQ25" s="160">
        <f t="shared" si="303"/>
        <v>0</v>
      </c>
      <c r="ER25" s="160">
        <f t="shared" si="303"/>
        <v>0</v>
      </c>
      <c r="ES25" s="160">
        <f t="shared" si="303"/>
        <v>0</v>
      </c>
      <c r="ET25" s="160">
        <f t="shared" si="303"/>
        <v>0</v>
      </c>
      <c r="EU25" s="160">
        <f t="shared" si="303"/>
        <v>0</v>
      </c>
      <c r="EV25" s="160">
        <f t="shared" si="303"/>
        <v>0</v>
      </c>
      <c r="EW25" s="160">
        <f t="shared" si="303"/>
        <v>0</v>
      </c>
      <c r="EX25" s="160">
        <f t="shared" si="303"/>
        <v>0</v>
      </c>
      <c r="EY25" s="160">
        <f t="shared" si="303"/>
        <v>0</v>
      </c>
      <c r="EZ25" s="160">
        <f t="shared" si="303"/>
        <v>0</v>
      </c>
      <c r="FA25" s="160">
        <f t="shared" si="303"/>
        <v>0</v>
      </c>
      <c r="FB25" s="160">
        <f t="shared" si="303"/>
        <v>0</v>
      </c>
      <c r="FC25" s="160">
        <f t="shared" si="303"/>
        <v>0</v>
      </c>
      <c r="FD25" s="160">
        <f t="shared" si="303"/>
        <v>0</v>
      </c>
      <c r="FE25" s="160">
        <f t="shared" si="303"/>
        <v>0</v>
      </c>
      <c r="FF25" s="160">
        <f t="shared" si="303"/>
        <v>0</v>
      </c>
      <c r="FG25" s="160">
        <f t="shared" si="303"/>
        <v>0</v>
      </c>
      <c r="FH25" s="160">
        <f t="shared" si="303"/>
        <v>0</v>
      </c>
      <c r="FI25" s="160">
        <f t="shared" si="303"/>
        <v>0</v>
      </c>
      <c r="FJ25" s="160">
        <f t="shared" si="303"/>
        <v>0</v>
      </c>
      <c r="FK25" s="160">
        <f t="shared" si="303"/>
        <v>0</v>
      </c>
      <c r="FL25" s="160">
        <f t="shared" si="303"/>
        <v>0</v>
      </c>
      <c r="FM25" s="160">
        <f t="shared" si="303"/>
        <v>0</v>
      </c>
      <c r="FN25" s="160">
        <f t="shared" si="303"/>
        <v>0</v>
      </c>
      <c r="FO25" s="160">
        <f t="shared" si="303"/>
        <v>0</v>
      </c>
      <c r="FP25" s="160">
        <f t="shared" si="303"/>
        <v>0</v>
      </c>
      <c r="FQ25" s="160">
        <f t="shared" si="303"/>
        <v>0</v>
      </c>
      <c r="FR25" s="160">
        <f t="shared" si="303"/>
        <v>0</v>
      </c>
      <c r="FS25" s="160">
        <f t="shared" si="303"/>
        <v>0</v>
      </c>
      <c r="FT25" s="160">
        <f t="shared" si="303"/>
        <v>0</v>
      </c>
      <c r="FU25" s="160">
        <f t="shared" si="303"/>
        <v>0</v>
      </c>
      <c r="FV25" s="160">
        <f t="shared" si="303"/>
        <v>0</v>
      </c>
      <c r="FW25" s="160">
        <f t="shared" si="303"/>
        <v>0</v>
      </c>
      <c r="FX25" s="160">
        <f t="shared" si="303"/>
        <v>0</v>
      </c>
      <c r="FY25" s="160">
        <f t="shared" ref="FY25" si="304">+SUM(FY26:FY29)</f>
        <v>0</v>
      </c>
      <c r="FZ25" s="160">
        <f t="shared" ref="FZ25" si="305">+SUM(FZ26:FZ29)</f>
        <v>0</v>
      </c>
      <c r="GA25" s="160">
        <f t="shared" ref="GA25" si="306">+SUM(GA26:GA29)</f>
        <v>0</v>
      </c>
      <c r="GB25" s="160">
        <f t="shared" ref="GB25" si="307">+SUM(GB26:GB29)</f>
        <v>0</v>
      </c>
      <c r="GC25" s="160">
        <f t="shared" ref="GC25" si="308">+SUM(GC26:GC29)</f>
        <v>0</v>
      </c>
      <c r="GD25" s="160">
        <f t="shared" ref="GD25" si="309">+SUM(GD26:GD29)</f>
        <v>0</v>
      </c>
      <c r="GE25" s="160">
        <f t="shared" ref="GE25:GF25" si="310">+SUM(GE26:GE29)</f>
        <v>0</v>
      </c>
      <c r="GF25" s="160">
        <f t="shared" si="310"/>
        <v>0</v>
      </c>
      <c r="GG25" s="160">
        <f t="shared" ref="GG25:GH25" si="311">+SUM(GG26:GG29)</f>
        <v>0</v>
      </c>
      <c r="GH25" s="160">
        <f t="shared" si="311"/>
        <v>0</v>
      </c>
    </row>
    <row r="26" spans="2:190" hidden="1">
      <c r="B26" s="167">
        <v>221</v>
      </c>
      <c r="C26" s="168" t="s">
        <v>92</v>
      </c>
      <c r="D26" s="164">
        <f t="shared" ref="D26:D29" si="312">+SUM(BG26:BR26)</f>
        <v>0</v>
      </c>
      <c r="E26" s="164">
        <f t="shared" ref="E26:E29" si="313">+SUM(BS26:CD26)</f>
        <v>0</v>
      </c>
      <c r="F26" s="164">
        <f t="shared" ref="F26:F29" si="314">+SUM(CE26:CP26)</f>
        <v>0</v>
      </c>
      <c r="G26" s="164">
        <f t="shared" ref="G26:G29" si="315">+SUM(CQ26:DB26)</f>
        <v>0</v>
      </c>
      <c r="H26" s="164">
        <f t="shared" ref="H26:H29" si="316">+SUM(DC26:DN26)</f>
        <v>0</v>
      </c>
      <c r="I26" s="164">
        <f t="shared" ref="I26:I29" si="317">+SUM(DO26:DZ26)</f>
        <v>0</v>
      </c>
      <c r="J26" s="164">
        <f t="shared" ref="J26:J29" si="318">+SUM(EA26:EL26)</f>
        <v>0</v>
      </c>
      <c r="K26" s="164">
        <f t="shared" ref="K26:K29" si="319">+SUM(EM26:EX26)</f>
        <v>0</v>
      </c>
      <c r="L26" s="164">
        <f t="shared" si="76"/>
        <v>0</v>
      </c>
      <c r="M26" s="164">
        <f t="shared" si="15"/>
        <v>0</v>
      </c>
      <c r="N26" s="164">
        <f t="shared" si="16"/>
        <v>0</v>
      </c>
      <c r="O26" s="164">
        <f>+SUM(BG26:BI26)</f>
        <v>0</v>
      </c>
      <c r="P26" s="164">
        <f>+SUM(BJ26:BL26)</f>
        <v>0</v>
      </c>
      <c r="Q26" s="164">
        <f>+SUM(BM26:BO26)</f>
        <v>0</v>
      </c>
      <c r="R26" s="164">
        <f>+SUM(BP26:BR26)</f>
        <v>0</v>
      </c>
      <c r="S26" s="164">
        <f>+SUM(BS26:BU26)</f>
        <v>0</v>
      </c>
      <c r="T26" s="164">
        <f>+SUM(BV26:BX26)</f>
        <v>0</v>
      </c>
      <c r="U26" s="164">
        <f>+SUM(BY26:CA26)</f>
        <v>0</v>
      </c>
      <c r="V26" s="164">
        <f>+SUM(CB26:CD26)</f>
        <v>0</v>
      </c>
      <c r="W26" s="164">
        <f>+SUM(CE26:CG26)</f>
        <v>0</v>
      </c>
      <c r="X26" s="164">
        <f>+SUM(CH26:CJ26)</f>
        <v>0</v>
      </c>
      <c r="Y26" s="164">
        <f>+SUM(CK26:CM26)</f>
        <v>0</v>
      </c>
      <c r="Z26" s="164">
        <f>+SUM(CN26:CP26)</f>
        <v>0</v>
      </c>
      <c r="AA26" s="164">
        <f>+SUM(CQ26:CS26)</f>
        <v>0</v>
      </c>
      <c r="AB26" s="164">
        <f>+SUM(CT26:CV26)</f>
        <v>0</v>
      </c>
      <c r="AC26" s="164">
        <f>+SUM(CW26:CY26)</f>
        <v>0</v>
      </c>
      <c r="AD26" s="164">
        <f>+SUM(CZ26:DB26)</f>
        <v>0</v>
      </c>
      <c r="AE26" s="164">
        <f>+SUM(DC26:DE26)</f>
        <v>0</v>
      </c>
      <c r="AF26" s="164">
        <f>+SUM(DF26:DH26)</f>
        <v>0</v>
      </c>
      <c r="AG26" s="164">
        <f>+SUM(DI26:DK26)</f>
        <v>0</v>
      </c>
      <c r="AH26" s="164">
        <f>+SUM(DL26:DN26)</f>
        <v>0</v>
      </c>
      <c r="AI26" s="164">
        <f>+SUM(DO26:DQ26)</f>
        <v>0</v>
      </c>
      <c r="AJ26" s="164">
        <f>+SUM(DR26:DT26)</f>
        <v>0</v>
      </c>
      <c r="AK26" s="164">
        <f>+SUM(DU26:DW26)</f>
        <v>0</v>
      </c>
      <c r="AL26" s="164">
        <f>+SUM(DX26:DZ26)</f>
        <v>0</v>
      </c>
      <c r="AM26" s="164">
        <f>+SUM(EA26:EC26)</f>
        <v>0</v>
      </c>
      <c r="AN26" s="164">
        <f>+SUM(ED26:EF26)</f>
        <v>0</v>
      </c>
      <c r="AO26" s="164">
        <f>+SUM(EG26:EI26)</f>
        <v>0</v>
      </c>
      <c r="AP26" s="164">
        <f>+SUM(EJ26:EL26)</f>
        <v>0</v>
      </c>
      <c r="AQ26" s="164">
        <f>+SUM(EM26:EO26)</f>
        <v>0</v>
      </c>
      <c r="AR26" s="164">
        <f>+SUM(EP26:ER26)</f>
        <v>0</v>
      </c>
      <c r="AS26" s="164">
        <f>+SUM(ES26:EU26)</f>
        <v>0</v>
      </c>
      <c r="AT26" s="164">
        <f>+SUM(EV26:EX26)</f>
        <v>0</v>
      </c>
      <c r="AU26" s="164">
        <f t="shared" ref="AU26:AU33" si="320">+SUM(EY26:FA26)</f>
        <v>0</v>
      </c>
      <c r="AV26" s="164">
        <f t="shared" ref="AV26:AV33" si="321">+SUM(FB26:FD26)</f>
        <v>0</v>
      </c>
      <c r="AW26" s="164">
        <f t="shared" ref="AW26:AW33" si="322">+SUM(FE26:FG26)</f>
        <v>0</v>
      </c>
      <c r="AX26" s="164">
        <f t="shared" ref="AX26:AX33" si="323">+SUM(FH26:FJ26)</f>
        <v>0</v>
      </c>
      <c r="AY26" s="164">
        <f t="shared" ref="AY26:AY28" si="324">+SUM(FK26:FM26)</f>
        <v>0</v>
      </c>
      <c r="AZ26" s="164">
        <f t="shared" ref="AZ26:AZ28" si="325">+SUM(FN26:FP26)</f>
        <v>0</v>
      </c>
      <c r="BA26" s="164">
        <f t="shared" si="19"/>
        <v>0</v>
      </c>
      <c r="BB26" s="164">
        <f t="shared" si="20"/>
        <v>0</v>
      </c>
      <c r="BC26" s="164">
        <f t="shared" si="21"/>
        <v>0</v>
      </c>
      <c r="BD26" s="164">
        <f t="shared" si="22"/>
        <v>0</v>
      </c>
      <c r="BE26" s="164">
        <f t="shared" si="23"/>
        <v>0</v>
      </c>
      <c r="BF26" s="164">
        <f t="shared" si="24"/>
        <v>0</v>
      </c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</row>
    <row r="27" spans="2:190" hidden="1">
      <c r="B27" s="167">
        <v>222</v>
      </c>
      <c r="C27" s="168" t="s">
        <v>94</v>
      </c>
      <c r="D27" s="164">
        <f t="shared" si="312"/>
        <v>0</v>
      </c>
      <c r="E27" s="164">
        <f t="shared" si="313"/>
        <v>0</v>
      </c>
      <c r="F27" s="164">
        <f t="shared" si="314"/>
        <v>0</v>
      </c>
      <c r="G27" s="164">
        <f t="shared" si="315"/>
        <v>0</v>
      </c>
      <c r="H27" s="164">
        <f t="shared" si="316"/>
        <v>0</v>
      </c>
      <c r="I27" s="164">
        <f t="shared" si="317"/>
        <v>0</v>
      </c>
      <c r="J27" s="164">
        <f t="shared" si="318"/>
        <v>0</v>
      </c>
      <c r="K27" s="164">
        <f t="shared" si="319"/>
        <v>0</v>
      </c>
      <c r="L27" s="164">
        <f t="shared" si="76"/>
        <v>0</v>
      </c>
      <c r="M27" s="164">
        <f t="shared" si="15"/>
        <v>0</v>
      </c>
      <c r="N27" s="164">
        <f t="shared" si="16"/>
        <v>0</v>
      </c>
      <c r="O27" s="164">
        <f>+SUM(BG27:BI27)</f>
        <v>0</v>
      </c>
      <c r="P27" s="164">
        <f>+SUM(BJ27:BL27)</f>
        <v>0</v>
      </c>
      <c r="Q27" s="164">
        <f>+SUM(BM27:BO27)</f>
        <v>0</v>
      </c>
      <c r="R27" s="164">
        <f>+SUM(BP27:BR27)</f>
        <v>0</v>
      </c>
      <c r="S27" s="164">
        <f>+SUM(BS27:BU27)</f>
        <v>0</v>
      </c>
      <c r="T27" s="164">
        <f>+SUM(BV27:BX27)</f>
        <v>0</v>
      </c>
      <c r="U27" s="164">
        <f>+SUM(BY27:CA27)</f>
        <v>0</v>
      </c>
      <c r="V27" s="164">
        <f>+SUM(CB27:CD27)</f>
        <v>0</v>
      </c>
      <c r="W27" s="164">
        <f>+SUM(CE27:CG27)</f>
        <v>0</v>
      </c>
      <c r="X27" s="164">
        <f>+SUM(CH27:CJ27)</f>
        <v>0</v>
      </c>
      <c r="Y27" s="164">
        <f>+SUM(CK27:CM27)</f>
        <v>0</v>
      </c>
      <c r="Z27" s="164">
        <f>+SUM(CN27:CP27)</f>
        <v>0</v>
      </c>
      <c r="AA27" s="164">
        <f>+SUM(CQ27:CS27)</f>
        <v>0</v>
      </c>
      <c r="AB27" s="164">
        <f>+SUM(CT27:CV27)</f>
        <v>0</v>
      </c>
      <c r="AC27" s="164">
        <f>+SUM(CW27:CY27)</f>
        <v>0</v>
      </c>
      <c r="AD27" s="164">
        <f>+SUM(CZ27:DB27)</f>
        <v>0</v>
      </c>
      <c r="AE27" s="164">
        <f>+SUM(DC27:DE27)</f>
        <v>0</v>
      </c>
      <c r="AF27" s="164">
        <f>+SUM(DF27:DH27)</f>
        <v>0</v>
      </c>
      <c r="AG27" s="164">
        <f>+SUM(DI27:DK27)</f>
        <v>0</v>
      </c>
      <c r="AH27" s="164">
        <f>+SUM(DL27:DN27)</f>
        <v>0</v>
      </c>
      <c r="AI27" s="164">
        <f>+SUM(DO27:DQ27)</f>
        <v>0</v>
      </c>
      <c r="AJ27" s="164">
        <f>+SUM(DR27:DT27)</f>
        <v>0</v>
      </c>
      <c r="AK27" s="164">
        <f>+SUM(DU27:DW27)</f>
        <v>0</v>
      </c>
      <c r="AL27" s="164">
        <f>+SUM(DX27:DZ27)</f>
        <v>0</v>
      </c>
      <c r="AM27" s="164">
        <f>+SUM(EA27:EC27)</f>
        <v>0</v>
      </c>
      <c r="AN27" s="164">
        <f>+SUM(ED27:EF27)</f>
        <v>0</v>
      </c>
      <c r="AO27" s="164">
        <f>+SUM(EG27:EI27)</f>
        <v>0</v>
      </c>
      <c r="AP27" s="164">
        <f>+SUM(EJ27:EL27)</f>
        <v>0</v>
      </c>
      <c r="AQ27" s="164">
        <f>+SUM(EM27:EO27)</f>
        <v>0</v>
      </c>
      <c r="AR27" s="164">
        <f>+SUM(EP27:ER27)</f>
        <v>0</v>
      </c>
      <c r="AS27" s="164">
        <f>+SUM(ES27:EU27)</f>
        <v>0</v>
      </c>
      <c r="AT27" s="164">
        <f>+SUM(EV27:EX27)</f>
        <v>0</v>
      </c>
      <c r="AU27" s="164">
        <f t="shared" si="320"/>
        <v>0</v>
      </c>
      <c r="AV27" s="164">
        <f t="shared" si="321"/>
        <v>0</v>
      </c>
      <c r="AW27" s="164">
        <f t="shared" si="322"/>
        <v>0</v>
      </c>
      <c r="AX27" s="164">
        <f t="shared" si="323"/>
        <v>0</v>
      </c>
      <c r="AY27" s="164">
        <f t="shared" si="324"/>
        <v>0</v>
      </c>
      <c r="AZ27" s="164">
        <f t="shared" si="325"/>
        <v>0</v>
      </c>
      <c r="BA27" s="164">
        <f t="shared" si="19"/>
        <v>0</v>
      </c>
      <c r="BB27" s="164">
        <f t="shared" si="20"/>
        <v>0</v>
      </c>
      <c r="BC27" s="164">
        <f t="shared" si="21"/>
        <v>0</v>
      </c>
      <c r="BD27" s="164">
        <f t="shared" si="22"/>
        <v>0</v>
      </c>
      <c r="BE27" s="164">
        <f t="shared" si="23"/>
        <v>0</v>
      </c>
      <c r="BF27" s="164">
        <f t="shared" si="24"/>
        <v>0</v>
      </c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</row>
    <row r="28" spans="2:190" hidden="1">
      <c r="B28" s="167">
        <v>223</v>
      </c>
      <c r="C28" s="168" t="s">
        <v>81</v>
      </c>
      <c r="D28" s="164">
        <f t="shared" si="312"/>
        <v>0</v>
      </c>
      <c r="E28" s="164">
        <f t="shared" si="313"/>
        <v>0</v>
      </c>
      <c r="F28" s="164">
        <f t="shared" si="314"/>
        <v>0</v>
      </c>
      <c r="G28" s="164">
        <f t="shared" si="315"/>
        <v>0</v>
      </c>
      <c r="H28" s="164">
        <f t="shared" si="316"/>
        <v>0</v>
      </c>
      <c r="I28" s="164">
        <f t="shared" si="317"/>
        <v>0</v>
      </c>
      <c r="J28" s="164">
        <f t="shared" si="318"/>
        <v>0</v>
      </c>
      <c r="K28" s="164">
        <f t="shared" si="319"/>
        <v>0</v>
      </c>
      <c r="L28" s="164">
        <f t="shared" si="76"/>
        <v>0</v>
      </c>
      <c r="M28" s="164">
        <f t="shared" si="15"/>
        <v>0</v>
      </c>
      <c r="N28" s="164">
        <f t="shared" si="16"/>
        <v>0</v>
      </c>
      <c r="O28" s="164">
        <f>+SUM(BG28:BI28)</f>
        <v>0</v>
      </c>
      <c r="P28" s="164">
        <f>+SUM(BJ28:BL28)</f>
        <v>0</v>
      </c>
      <c r="Q28" s="164">
        <f>+SUM(BM28:BO28)</f>
        <v>0</v>
      </c>
      <c r="R28" s="164">
        <f>+SUM(BP28:BR28)</f>
        <v>0</v>
      </c>
      <c r="S28" s="164">
        <f>+SUM(BS28:BU28)</f>
        <v>0</v>
      </c>
      <c r="T28" s="164">
        <f>+SUM(BV28:BX28)</f>
        <v>0</v>
      </c>
      <c r="U28" s="164">
        <f>+SUM(BY28:CA28)</f>
        <v>0</v>
      </c>
      <c r="V28" s="164">
        <f>+SUM(CB28:CD28)</f>
        <v>0</v>
      </c>
      <c r="W28" s="164">
        <f>+SUM(CE28:CG28)</f>
        <v>0</v>
      </c>
      <c r="X28" s="164">
        <f>+SUM(CH28:CJ28)</f>
        <v>0</v>
      </c>
      <c r="Y28" s="164">
        <f>+SUM(CK28:CM28)</f>
        <v>0</v>
      </c>
      <c r="Z28" s="164">
        <f>+SUM(CN28:CP28)</f>
        <v>0</v>
      </c>
      <c r="AA28" s="164">
        <f>+SUM(CQ28:CS28)</f>
        <v>0</v>
      </c>
      <c r="AB28" s="164">
        <f>+SUM(CT28:CV28)</f>
        <v>0</v>
      </c>
      <c r="AC28" s="164">
        <f>+SUM(CW28:CY28)</f>
        <v>0</v>
      </c>
      <c r="AD28" s="164">
        <f>+SUM(CZ28:DB28)</f>
        <v>0</v>
      </c>
      <c r="AE28" s="164">
        <f>+SUM(DC28:DE28)</f>
        <v>0</v>
      </c>
      <c r="AF28" s="164">
        <f>+SUM(DF28:DH28)</f>
        <v>0</v>
      </c>
      <c r="AG28" s="164">
        <f>+SUM(DI28:DK28)</f>
        <v>0</v>
      </c>
      <c r="AH28" s="164">
        <f>+SUM(DL28:DN28)</f>
        <v>0</v>
      </c>
      <c r="AI28" s="164">
        <f>+SUM(DO28:DQ28)</f>
        <v>0</v>
      </c>
      <c r="AJ28" s="164">
        <f>+SUM(DR28:DT28)</f>
        <v>0</v>
      </c>
      <c r="AK28" s="164">
        <f>+SUM(DU28:DW28)</f>
        <v>0</v>
      </c>
      <c r="AL28" s="164">
        <f>+SUM(DX28:DZ28)</f>
        <v>0</v>
      </c>
      <c r="AM28" s="164">
        <f>+SUM(EA28:EC28)</f>
        <v>0</v>
      </c>
      <c r="AN28" s="164">
        <f>+SUM(ED28:EF28)</f>
        <v>0</v>
      </c>
      <c r="AO28" s="164">
        <f>+SUM(EG28:EI28)</f>
        <v>0</v>
      </c>
      <c r="AP28" s="164">
        <f>+SUM(EJ28:EL28)</f>
        <v>0</v>
      </c>
      <c r="AQ28" s="164">
        <f>+SUM(EM28:EO28)</f>
        <v>0</v>
      </c>
      <c r="AR28" s="164">
        <f>+SUM(EP28:ER28)</f>
        <v>0</v>
      </c>
      <c r="AS28" s="164">
        <f>+SUM(ES28:EU28)</f>
        <v>0</v>
      </c>
      <c r="AT28" s="164">
        <f>+SUM(EV28:EX28)</f>
        <v>0</v>
      </c>
      <c r="AU28" s="164">
        <f t="shared" si="320"/>
        <v>0</v>
      </c>
      <c r="AV28" s="164">
        <f t="shared" si="321"/>
        <v>0</v>
      </c>
      <c r="AW28" s="164">
        <f t="shared" si="322"/>
        <v>0</v>
      </c>
      <c r="AX28" s="164">
        <f t="shared" si="323"/>
        <v>0</v>
      </c>
      <c r="AY28" s="164">
        <f t="shared" si="324"/>
        <v>0</v>
      </c>
      <c r="AZ28" s="164">
        <f t="shared" si="325"/>
        <v>0</v>
      </c>
      <c r="BA28" s="164">
        <f t="shared" si="19"/>
        <v>0</v>
      </c>
      <c r="BB28" s="164">
        <f t="shared" si="20"/>
        <v>0</v>
      </c>
      <c r="BC28" s="164">
        <f t="shared" si="21"/>
        <v>0</v>
      </c>
      <c r="BD28" s="164">
        <f t="shared" si="22"/>
        <v>0</v>
      </c>
      <c r="BE28" s="164">
        <f t="shared" si="23"/>
        <v>0</v>
      </c>
      <c r="BF28" s="164">
        <f t="shared" si="24"/>
        <v>0</v>
      </c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</row>
    <row r="29" spans="2:190" hidden="1">
      <c r="B29" s="167">
        <v>224</v>
      </c>
      <c r="C29" s="168" t="s">
        <v>95</v>
      </c>
      <c r="D29" s="164">
        <f t="shared" si="312"/>
        <v>0</v>
      </c>
      <c r="E29" s="164">
        <f t="shared" si="313"/>
        <v>0</v>
      </c>
      <c r="F29" s="164">
        <f t="shared" si="314"/>
        <v>0</v>
      </c>
      <c r="G29" s="164">
        <f t="shared" si="315"/>
        <v>0</v>
      </c>
      <c r="H29" s="164">
        <f t="shared" si="316"/>
        <v>0</v>
      </c>
      <c r="I29" s="164">
        <f t="shared" si="317"/>
        <v>0</v>
      </c>
      <c r="J29" s="164">
        <f t="shared" si="318"/>
        <v>0</v>
      </c>
      <c r="K29" s="164">
        <f t="shared" si="319"/>
        <v>0</v>
      </c>
      <c r="L29" s="164">
        <f t="shared" si="76"/>
        <v>0</v>
      </c>
      <c r="M29" s="164">
        <f t="shared" si="15"/>
        <v>0</v>
      </c>
      <c r="N29" s="164">
        <f t="shared" si="16"/>
        <v>0</v>
      </c>
      <c r="O29" s="164">
        <f>+SUM(BG29:BI29)</f>
        <v>0</v>
      </c>
      <c r="P29" s="164">
        <f>+SUM(BJ29:BL29)</f>
        <v>0</v>
      </c>
      <c r="Q29" s="164">
        <f>+SUM(BM29:BO29)</f>
        <v>0</v>
      </c>
      <c r="R29" s="164">
        <f>+SUM(BP29:BR29)</f>
        <v>0</v>
      </c>
      <c r="S29" s="164">
        <f>+SUM(BS29:BU29)</f>
        <v>0</v>
      </c>
      <c r="T29" s="164">
        <f>+SUM(BV29:BX29)</f>
        <v>0</v>
      </c>
      <c r="U29" s="164">
        <f>+SUM(BY29:CA29)</f>
        <v>0</v>
      </c>
      <c r="V29" s="164">
        <f>+SUM(CB29:CD29)</f>
        <v>0</v>
      </c>
      <c r="W29" s="164">
        <f>+SUM(CE29:CG29)</f>
        <v>0</v>
      </c>
      <c r="X29" s="164">
        <f>+SUM(CH29:CJ29)</f>
        <v>0</v>
      </c>
      <c r="Y29" s="164">
        <f>+SUM(CK29:CM29)</f>
        <v>0</v>
      </c>
      <c r="Z29" s="164">
        <f>+SUM(CN29:CP29)</f>
        <v>0</v>
      </c>
      <c r="AA29" s="164">
        <f>+SUM(CQ29:CS29)</f>
        <v>0</v>
      </c>
      <c r="AB29" s="164">
        <f>+SUM(CT29:CV29)</f>
        <v>0</v>
      </c>
      <c r="AC29" s="164">
        <f>+SUM(CW29:CY29)</f>
        <v>0</v>
      </c>
      <c r="AD29" s="164">
        <f>+SUM(CZ29:DB29)</f>
        <v>0</v>
      </c>
      <c r="AE29" s="164">
        <f>+SUM(DC29:DE29)</f>
        <v>0</v>
      </c>
      <c r="AF29" s="164">
        <f>+SUM(DF29:DH29)</f>
        <v>0</v>
      </c>
      <c r="AG29" s="164">
        <f>+SUM(DI29:DK29)</f>
        <v>0</v>
      </c>
      <c r="AH29" s="164">
        <f>+SUM(DL29:DN29)</f>
        <v>0</v>
      </c>
      <c r="AI29" s="164">
        <f>+SUM(DO29:DQ29)</f>
        <v>0</v>
      </c>
      <c r="AJ29" s="164">
        <f>+SUM(DR29:DT29)</f>
        <v>0</v>
      </c>
      <c r="AK29" s="164">
        <f>+SUM(DU29:DW29)</f>
        <v>0</v>
      </c>
      <c r="AL29" s="164">
        <f>+SUM(DX29:DZ29)</f>
        <v>0</v>
      </c>
      <c r="AM29" s="164">
        <f>+SUM(EA29:EC29)</f>
        <v>0</v>
      </c>
      <c r="AN29" s="164">
        <f>+SUM(ED29:EF29)</f>
        <v>0</v>
      </c>
      <c r="AO29" s="164">
        <f>+SUM(EG29:EI29)</f>
        <v>0</v>
      </c>
      <c r="AP29" s="164">
        <f>+SUM(EJ29:EL29)</f>
        <v>0</v>
      </c>
      <c r="AQ29" s="164">
        <f>+SUM(EM29:EO29)</f>
        <v>0</v>
      </c>
      <c r="AR29" s="164">
        <f>+SUM(EP29:ER29)</f>
        <v>0</v>
      </c>
      <c r="AS29" s="164">
        <f>+SUM(ES29:EU29)</f>
        <v>0</v>
      </c>
      <c r="AT29" s="164">
        <f>+SUM(EV29:EX29)</f>
        <v>0</v>
      </c>
      <c r="AU29" s="188"/>
      <c r="AV29" s="188"/>
      <c r="AW29" s="188"/>
      <c r="AX29" s="188"/>
      <c r="AY29" s="188"/>
      <c r="AZ29" s="188"/>
      <c r="BA29" s="188">
        <f t="shared" si="19"/>
        <v>0</v>
      </c>
      <c r="BB29" s="188">
        <f t="shared" si="20"/>
        <v>0</v>
      </c>
      <c r="BC29" s="188">
        <f t="shared" si="21"/>
        <v>0</v>
      </c>
      <c r="BD29" s="188">
        <f t="shared" si="22"/>
        <v>0</v>
      </c>
      <c r="BE29" s="188">
        <f t="shared" si="23"/>
        <v>0</v>
      </c>
      <c r="BF29" s="188">
        <f t="shared" si="24"/>
        <v>0</v>
      </c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</row>
    <row r="30" spans="2:190">
      <c r="B30" s="166">
        <v>23</v>
      </c>
      <c r="C30" s="159" t="s">
        <v>96</v>
      </c>
      <c r="D30" s="161">
        <f t="shared" ref="D30:BG30" si="326">+SUM(D31:D32)</f>
        <v>514.57468120300007</v>
      </c>
      <c r="E30" s="161">
        <f t="shared" si="326"/>
        <v>610.14816301699989</v>
      </c>
      <c r="F30" s="161">
        <f t="shared" si="326"/>
        <v>45.514000490000093</v>
      </c>
      <c r="G30" s="161">
        <f t="shared" si="326"/>
        <v>317.74882298000011</v>
      </c>
      <c r="H30" s="161">
        <f t="shared" si="326"/>
        <v>-29.264102130000346</v>
      </c>
      <c r="I30" s="161">
        <f t="shared" si="326"/>
        <v>597.34169736000092</v>
      </c>
      <c r="J30" s="161">
        <f t="shared" si="326"/>
        <v>-108.64599181304484</v>
      </c>
      <c r="K30" s="161">
        <f t="shared" si="326"/>
        <v>235.91839138304451</v>
      </c>
      <c r="L30" s="161">
        <f t="shared" si="76"/>
        <v>-403.60344661999972</v>
      </c>
      <c r="M30" s="161">
        <f t="shared" si="15"/>
        <v>117.06841475000056</v>
      </c>
      <c r="N30" s="161">
        <f t="shared" si="16"/>
        <v>855.49678161000054</v>
      </c>
      <c r="O30" s="161">
        <f t="shared" si="326"/>
        <v>-18.542182090000026</v>
      </c>
      <c r="P30" s="161">
        <f t="shared" si="326"/>
        <v>0.36303129000001633</v>
      </c>
      <c r="Q30" s="161">
        <f t="shared" si="326"/>
        <v>289.62679648999995</v>
      </c>
      <c r="R30" s="161">
        <f t="shared" si="326"/>
        <v>243.12703551300007</v>
      </c>
      <c r="S30" s="161">
        <f t="shared" si="326"/>
        <v>14.77567931699997</v>
      </c>
      <c r="T30" s="161">
        <f t="shared" si="326"/>
        <v>-38.397312069999998</v>
      </c>
      <c r="U30" s="161">
        <f t="shared" si="326"/>
        <v>980.90229624000017</v>
      </c>
      <c r="V30" s="161">
        <f t="shared" si="326"/>
        <v>-347.1325004700002</v>
      </c>
      <c r="W30" s="161">
        <f t="shared" si="326"/>
        <v>-59.003130465032044</v>
      </c>
      <c r="X30" s="161">
        <f t="shared" si="326"/>
        <v>-280.31838377696806</v>
      </c>
      <c r="Y30" s="161">
        <f t="shared" si="326"/>
        <v>-134.90601665959994</v>
      </c>
      <c r="Z30" s="161">
        <f t="shared" si="326"/>
        <v>519.74153139160012</v>
      </c>
      <c r="AA30" s="161">
        <f t="shared" si="326"/>
        <v>323.59274769000012</v>
      </c>
      <c r="AB30" s="161">
        <f t="shared" si="326"/>
        <v>-41.482371569999998</v>
      </c>
      <c r="AC30" s="161">
        <f t="shared" si="326"/>
        <v>-51.781452069999801</v>
      </c>
      <c r="AD30" s="161">
        <f t="shared" si="326"/>
        <v>87.419898929999775</v>
      </c>
      <c r="AE30" s="161">
        <f t="shared" si="326"/>
        <v>-652.46070144000021</v>
      </c>
      <c r="AF30" s="161">
        <f t="shared" si="326"/>
        <v>-143.31585331999997</v>
      </c>
      <c r="AG30" s="161">
        <f t="shared" si="326"/>
        <v>462.94155345999985</v>
      </c>
      <c r="AH30" s="161">
        <f t="shared" si="326"/>
        <v>303.57089916999996</v>
      </c>
      <c r="AI30" s="161">
        <f t="shared" si="326"/>
        <v>-22.952856729999652</v>
      </c>
      <c r="AJ30" s="161">
        <f t="shared" si="326"/>
        <v>747.17324088000009</v>
      </c>
      <c r="AK30" s="161">
        <f t="shared" si="326"/>
        <v>24.080341350000037</v>
      </c>
      <c r="AL30" s="161">
        <f t="shared" si="326"/>
        <v>-150.95902813999945</v>
      </c>
      <c r="AM30" s="161">
        <f t="shared" si="326"/>
        <v>-166.43093436330057</v>
      </c>
      <c r="AN30" s="161">
        <f t="shared" si="326"/>
        <v>4.7106806133004655</v>
      </c>
      <c r="AO30" s="161">
        <f t="shared" si="326"/>
        <v>21.865239610000085</v>
      </c>
      <c r="AP30" s="161">
        <f t="shared" si="326"/>
        <v>31.209022326955186</v>
      </c>
      <c r="AQ30" s="161">
        <f t="shared" si="326"/>
        <v>261.88503385304466</v>
      </c>
      <c r="AR30" s="161">
        <f t="shared" si="326"/>
        <v>-112.36092363000034</v>
      </c>
      <c r="AS30" s="161">
        <f t="shared" si="326"/>
        <v>49.774218610000311</v>
      </c>
      <c r="AT30" s="161">
        <f t="shared" si="326"/>
        <v>36.620062549999815</v>
      </c>
      <c r="AU30" s="161">
        <f t="shared" si="320"/>
        <v>28.502886420000422</v>
      </c>
      <c r="AV30" s="161">
        <f t="shared" si="321"/>
        <v>-432.5045656600002</v>
      </c>
      <c r="AW30" s="161">
        <f t="shared" si="322"/>
        <v>-31.394225759999998</v>
      </c>
      <c r="AX30" s="161">
        <f t="shared" si="323"/>
        <v>31.792458379999992</v>
      </c>
      <c r="AY30" s="161">
        <f t="shared" ref="AY30:AZ30" si="327">+SUM(AY31:AY33)</f>
        <v>68.620164490000434</v>
      </c>
      <c r="AZ30" s="161">
        <f t="shared" si="327"/>
        <v>-127.87363637999988</v>
      </c>
      <c r="BA30" s="161">
        <f t="shared" si="19"/>
        <v>-45.414372570000296</v>
      </c>
      <c r="BB30" s="161">
        <f t="shared" si="20"/>
        <v>221.7362592100003</v>
      </c>
      <c r="BC30" s="161">
        <f t="shared" si="21"/>
        <v>140.29473844999998</v>
      </c>
      <c r="BD30" s="161">
        <f t="shared" si="22"/>
        <v>8.2487983199999064</v>
      </c>
      <c r="BE30" s="161">
        <f t="shared" si="23"/>
        <v>225.91773062000016</v>
      </c>
      <c r="BF30" s="161">
        <f t="shared" si="24"/>
        <v>481.03551422000049</v>
      </c>
      <c r="BG30" s="161">
        <f t="shared" si="326"/>
        <v>-23.975973730000021</v>
      </c>
      <c r="BH30" s="161">
        <f t="shared" ref="BH30:DS30" si="328">+SUM(BH31:BH32)</f>
        <v>3.3725674900000087</v>
      </c>
      <c r="BI30" s="161">
        <f t="shared" si="328"/>
        <v>2.0612241499999868</v>
      </c>
      <c r="BJ30" s="161">
        <f t="shared" si="328"/>
        <v>-0.60354562999998507</v>
      </c>
      <c r="BK30" s="161">
        <f t="shared" si="328"/>
        <v>4.2226366799999937</v>
      </c>
      <c r="BL30" s="161">
        <f t="shared" si="328"/>
        <v>-3.2560597599999923</v>
      </c>
      <c r="BM30" s="161">
        <f t="shared" si="328"/>
        <v>218.40749582000001</v>
      </c>
      <c r="BN30" s="161">
        <f t="shared" si="328"/>
        <v>27.197853870000003</v>
      </c>
      <c r="BO30" s="161">
        <f t="shared" si="328"/>
        <v>44.021446799999964</v>
      </c>
      <c r="BP30" s="161">
        <f t="shared" si="328"/>
        <v>48.939824930000057</v>
      </c>
      <c r="BQ30" s="161">
        <f t="shared" si="328"/>
        <v>36.60343432099998</v>
      </c>
      <c r="BR30" s="161">
        <f t="shared" si="328"/>
        <v>157.58377626200001</v>
      </c>
      <c r="BS30" s="161">
        <f t="shared" si="328"/>
        <v>-58.005285323000024</v>
      </c>
      <c r="BT30" s="161">
        <f t="shared" si="328"/>
        <v>79.019923009999914</v>
      </c>
      <c r="BU30" s="161">
        <f t="shared" si="328"/>
        <v>-6.2389583699999207</v>
      </c>
      <c r="BV30" s="161">
        <f t="shared" si="328"/>
        <v>60.678005640000023</v>
      </c>
      <c r="BW30" s="161">
        <f t="shared" si="328"/>
        <v>-134.10158779999995</v>
      </c>
      <c r="BX30" s="161">
        <f t="shared" si="328"/>
        <v>35.026270089999912</v>
      </c>
      <c r="BY30" s="161">
        <f t="shared" si="328"/>
        <v>103.34417869000002</v>
      </c>
      <c r="BZ30" s="161">
        <f t="shared" si="328"/>
        <v>-236.58881446999999</v>
      </c>
      <c r="CA30" s="161">
        <f t="shared" si="328"/>
        <v>1114.1469320200001</v>
      </c>
      <c r="CB30" s="161">
        <f t="shared" si="328"/>
        <v>-27.156939660000276</v>
      </c>
      <c r="CC30" s="161">
        <f t="shared" si="328"/>
        <v>-216.10765444999987</v>
      </c>
      <c r="CD30" s="161">
        <f t="shared" si="328"/>
        <v>-103.86790636000003</v>
      </c>
      <c r="CE30" s="161">
        <f t="shared" si="328"/>
        <v>-42.540768499999942</v>
      </c>
      <c r="CF30" s="161">
        <f t="shared" si="328"/>
        <v>74.939730413199925</v>
      </c>
      <c r="CG30" s="161">
        <f t="shared" si="328"/>
        <v>-91.402092378232027</v>
      </c>
      <c r="CH30" s="161">
        <f t="shared" si="328"/>
        <v>-54.211719201249579</v>
      </c>
      <c r="CI30" s="161">
        <f t="shared" si="328"/>
        <v>-145.20738180371831</v>
      </c>
      <c r="CJ30" s="161">
        <f t="shared" si="328"/>
        <v>-80.899282772000134</v>
      </c>
      <c r="CK30" s="161">
        <f t="shared" si="328"/>
        <v>-138.03975781799991</v>
      </c>
      <c r="CL30" s="161">
        <f t="shared" si="328"/>
        <v>-46.443300060000155</v>
      </c>
      <c r="CM30" s="161">
        <f t="shared" si="328"/>
        <v>49.577041218400119</v>
      </c>
      <c r="CN30" s="161">
        <f t="shared" si="328"/>
        <v>38.639905011600064</v>
      </c>
      <c r="CO30" s="161">
        <f t="shared" si="328"/>
        <v>18.73297439899995</v>
      </c>
      <c r="CP30" s="161">
        <f t="shared" si="328"/>
        <v>462.36865198100008</v>
      </c>
      <c r="CQ30" s="161">
        <f t="shared" si="328"/>
        <v>347.97642202000009</v>
      </c>
      <c r="CR30" s="161">
        <f t="shared" si="328"/>
        <v>45.730058000000206</v>
      </c>
      <c r="CS30" s="161">
        <f t="shared" si="328"/>
        <v>-70.113732330000147</v>
      </c>
      <c r="CT30" s="161">
        <f t="shared" si="328"/>
        <v>14.681249350000172</v>
      </c>
      <c r="CU30" s="161">
        <f t="shared" si="328"/>
        <v>32.899475359999776</v>
      </c>
      <c r="CV30" s="161">
        <f t="shared" si="328"/>
        <v>-89.063096279999939</v>
      </c>
      <c r="CW30" s="161">
        <f t="shared" si="328"/>
        <v>-48.391570850000093</v>
      </c>
      <c r="CX30" s="161">
        <f t="shared" si="328"/>
        <v>72.26470448000012</v>
      </c>
      <c r="CY30" s="161">
        <f t="shared" si="328"/>
        <v>-75.654585699999842</v>
      </c>
      <c r="CZ30" s="161">
        <f t="shared" si="328"/>
        <v>101.8748737299999</v>
      </c>
      <c r="DA30" s="161">
        <f t="shared" si="328"/>
        <v>51.784018280000012</v>
      </c>
      <c r="DB30" s="161">
        <f t="shared" si="328"/>
        <v>-66.238993080000142</v>
      </c>
      <c r="DC30" s="161">
        <f t="shared" si="328"/>
        <v>-762.9100441500002</v>
      </c>
      <c r="DD30" s="161">
        <f t="shared" si="328"/>
        <v>49.178362099999987</v>
      </c>
      <c r="DE30" s="161">
        <f t="shared" si="328"/>
        <v>61.270980609999981</v>
      </c>
      <c r="DF30" s="161">
        <f t="shared" si="328"/>
        <v>-209.10409371999995</v>
      </c>
      <c r="DG30" s="161">
        <f t="shared" si="328"/>
        <v>63.772638760000014</v>
      </c>
      <c r="DH30" s="161">
        <f t="shared" si="328"/>
        <v>2.015601639999943</v>
      </c>
      <c r="DI30" s="161">
        <f t="shared" si="328"/>
        <v>-23.043986220000129</v>
      </c>
      <c r="DJ30" s="161">
        <f t="shared" si="328"/>
        <v>1.3673064300000739</v>
      </c>
      <c r="DK30" s="161">
        <f t="shared" si="328"/>
        <v>484.61823324999995</v>
      </c>
      <c r="DL30" s="161">
        <f t="shared" si="328"/>
        <v>-156.47010037000004</v>
      </c>
      <c r="DM30" s="161">
        <f t="shared" si="328"/>
        <v>-239.41275897000006</v>
      </c>
      <c r="DN30" s="161">
        <f t="shared" si="328"/>
        <v>699.45375851000006</v>
      </c>
      <c r="DO30" s="161">
        <f t="shared" si="328"/>
        <v>24.430237740000091</v>
      </c>
      <c r="DP30" s="161">
        <f t="shared" si="328"/>
        <v>-58.343566839999923</v>
      </c>
      <c r="DQ30" s="161">
        <f t="shared" si="328"/>
        <v>10.960472370000165</v>
      </c>
      <c r="DR30" s="161">
        <f t="shared" si="328"/>
        <v>307.64920973</v>
      </c>
      <c r="DS30" s="161">
        <f t="shared" si="328"/>
        <v>339.7617893800001</v>
      </c>
      <c r="DT30" s="161">
        <f t="shared" ref="DT30:FX30" si="329">+SUM(DT31:DT32)</f>
        <v>99.762241769999818</v>
      </c>
      <c r="DU30" s="161">
        <f t="shared" si="329"/>
        <v>-55.002047069999996</v>
      </c>
      <c r="DV30" s="161">
        <f t="shared" si="329"/>
        <v>107.47802058000003</v>
      </c>
      <c r="DW30" s="161">
        <f t="shared" si="329"/>
        <v>-28.395632160000005</v>
      </c>
      <c r="DX30" s="161">
        <f t="shared" si="329"/>
        <v>31.971285180000699</v>
      </c>
      <c r="DY30" s="161">
        <f t="shared" si="329"/>
        <v>226.80669003999941</v>
      </c>
      <c r="DZ30" s="161">
        <f t="shared" si="329"/>
        <v>-409.73700335999956</v>
      </c>
      <c r="EA30" s="161">
        <f t="shared" si="329"/>
        <v>-126.5019737600005</v>
      </c>
      <c r="EB30" s="161">
        <f t="shared" si="329"/>
        <v>-61.157596029999738</v>
      </c>
      <c r="EC30" s="161">
        <f t="shared" si="329"/>
        <v>21.228635426699675</v>
      </c>
      <c r="ED30" s="161">
        <f t="shared" si="329"/>
        <v>16.531929627679332</v>
      </c>
      <c r="EE30" s="161">
        <f t="shared" si="329"/>
        <v>9.2317512556209707</v>
      </c>
      <c r="EF30" s="161">
        <f t="shared" si="329"/>
        <v>-21.053000269999835</v>
      </c>
      <c r="EG30" s="161">
        <f t="shared" si="329"/>
        <v>10.139661499999853</v>
      </c>
      <c r="EH30" s="161">
        <f t="shared" si="329"/>
        <v>9.9979376699999705</v>
      </c>
      <c r="EI30" s="161">
        <f t="shared" si="329"/>
        <v>1.7276404400002632</v>
      </c>
      <c r="EJ30" s="161">
        <f t="shared" si="329"/>
        <v>0.3818021299998382</v>
      </c>
      <c r="EK30" s="161">
        <f t="shared" si="329"/>
        <v>-31.380231415279894</v>
      </c>
      <c r="EL30" s="161">
        <f t="shared" si="329"/>
        <v>62.207451612235246</v>
      </c>
      <c r="EM30" s="161">
        <f t="shared" si="329"/>
        <v>55.195651783044347</v>
      </c>
      <c r="EN30" s="161">
        <f t="shared" si="329"/>
        <v>-25.917629690000254</v>
      </c>
      <c r="EO30" s="161">
        <f t="shared" si="329"/>
        <v>232.60701176000057</v>
      </c>
      <c r="EP30" s="161">
        <f t="shared" si="329"/>
        <v>-109.66208166000081</v>
      </c>
      <c r="EQ30" s="161">
        <f t="shared" si="329"/>
        <v>-5.6616050699993892</v>
      </c>
      <c r="ER30" s="161">
        <f t="shared" si="329"/>
        <v>2.9627630999998744</v>
      </c>
      <c r="ES30" s="161">
        <f t="shared" si="329"/>
        <v>9.0628251700000586</v>
      </c>
      <c r="ET30" s="161">
        <f t="shared" si="329"/>
        <v>31.515283250000273</v>
      </c>
      <c r="EU30" s="161">
        <f t="shared" si="329"/>
        <v>9.1961101899999793</v>
      </c>
      <c r="EV30" s="161">
        <f t="shared" si="329"/>
        <v>10.21023402000014</v>
      </c>
      <c r="EW30" s="161">
        <f t="shared" si="329"/>
        <v>84.48427158999985</v>
      </c>
      <c r="EX30" s="161">
        <f t="shared" si="329"/>
        <v>-58.074443060000178</v>
      </c>
      <c r="EY30" s="161">
        <f t="shared" si="329"/>
        <v>-12.801076849999985</v>
      </c>
      <c r="EZ30" s="161">
        <f t="shared" si="329"/>
        <v>11.660623970000227</v>
      </c>
      <c r="FA30" s="161">
        <f t="shared" si="329"/>
        <v>29.643339300000179</v>
      </c>
      <c r="FB30" s="161">
        <f t="shared" si="329"/>
        <v>-424.94249086000013</v>
      </c>
      <c r="FC30" s="161">
        <f t="shared" si="329"/>
        <v>-43.734277150000011</v>
      </c>
      <c r="FD30" s="161">
        <f t="shared" si="329"/>
        <v>36.172202349999971</v>
      </c>
      <c r="FE30" s="161">
        <f t="shared" si="329"/>
        <v>-6.8844571900000844</v>
      </c>
      <c r="FF30" s="161">
        <f t="shared" si="329"/>
        <v>-22.032873029999873</v>
      </c>
      <c r="FG30" s="161">
        <f t="shared" si="329"/>
        <v>-2.4768955400000392</v>
      </c>
      <c r="FH30" s="161">
        <f t="shared" si="329"/>
        <v>29.496379440000041</v>
      </c>
      <c r="FI30" s="161">
        <f t="shared" si="329"/>
        <v>-0.56488587000018409</v>
      </c>
      <c r="FJ30" s="161">
        <f t="shared" si="329"/>
        <v>2.8609648100001355</v>
      </c>
      <c r="FK30" s="161">
        <f t="shared" si="329"/>
        <v>16.524632910000491</v>
      </c>
      <c r="FL30" s="161">
        <f t="shared" si="329"/>
        <v>2.4906005699997422</v>
      </c>
      <c r="FM30" s="161">
        <f t="shared" si="329"/>
        <v>49.6049310100002</v>
      </c>
      <c r="FN30" s="161">
        <f t="shared" si="329"/>
        <v>-66.472767260000182</v>
      </c>
      <c r="FO30" s="161">
        <f t="shared" si="329"/>
        <v>4.0458884100000887</v>
      </c>
      <c r="FP30" s="161">
        <f t="shared" si="329"/>
        <v>-65.446757529999786</v>
      </c>
      <c r="FQ30" s="161">
        <f t="shared" si="329"/>
        <v>-3.4962300200002119</v>
      </c>
      <c r="FR30" s="161">
        <f t="shared" si="329"/>
        <v>39.090673860000152</v>
      </c>
      <c r="FS30" s="161">
        <f t="shared" si="329"/>
        <v>-81.008816410000236</v>
      </c>
      <c r="FT30" s="161">
        <f t="shared" si="329"/>
        <v>3.6775940000097762E-2</v>
      </c>
      <c r="FU30" s="161">
        <f t="shared" si="329"/>
        <v>194.07257128000015</v>
      </c>
      <c r="FV30" s="161">
        <f t="shared" si="329"/>
        <v>27.626911990000053</v>
      </c>
      <c r="FW30" s="161">
        <f t="shared" si="329"/>
        <v>-70.037973930000049</v>
      </c>
      <c r="FX30" s="161">
        <f t="shared" si="329"/>
        <v>255.07473698000013</v>
      </c>
      <c r="FY30" s="161">
        <f t="shared" ref="FY30" si="330">+SUM(FY31:FY32)</f>
        <v>-44.742024600000093</v>
      </c>
      <c r="FZ30" s="161">
        <f t="shared" ref="FZ30" si="331">+SUM(FZ31:FZ32)</f>
        <v>-49.85744766000019</v>
      </c>
      <c r="GA30" s="161">
        <f t="shared" ref="GA30" si="332">+SUM(GA31:GA32)</f>
        <v>29.777871209999574</v>
      </c>
      <c r="GB30" s="161">
        <f t="shared" ref="GB30" si="333">+SUM(GB31:GB32)</f>
        <v>28.328374770000522</v>
      </c>
      <c r="GC30" s="161">
        <f t="shared" ref="GC30" si="334">+SUM(GC31:GC32)</f>
        <v>111.47759043999974</v>
      </c>
      <c r="GD30" s="161">
        <f t="shared" ref="GD30" si="335">+SUM(GD31:GD32)</f>
        <v>101.45622002000042</v>
      </c>
      <c r="GE30" s="161">
        <f t="shared" ref="GE30:GF30" si="336">+SUM(GE31:GE32)</f>
        <v>12.983920159999997</v>
      </c>
      <c r="GF30" s="161">
        <f t="shared" si="336"/>
        <v>106.51638485000058</v>
      </c>
      <c r="GG30" s="161">
        <f t="shared" ref="GG30:GH30" si="337">+SUM(GG31:GG32)</f>
        <v>114.32469684999938</v>
      </c>
      <c r="GH30" s="161">
        <f t="shared" si="337"/>
        <v>260.19443252000053</v>
      </c>
    </row>
    <row r="31" spans="2:190">
      <c r="B31" s="167">
        <v>231</v>
      </c>
      <c r="C31" s="172" t="s">
        <v>102</v>
      </c>
      <c r="D31" s="164">
        <f t="shared" ref="D31:D32" si="338">+SUM(BG31:BR31)</f>
        <v>-13.622455426999991</v>
      </c>
      <c r="E31" s="164">
        <f t="shared" ref="E31:E32" si="339">+SUM(BS31:CD31)</f>
        <v>-16.507195512999999</v>
      </c>
      <c r="F31" s="164">
        <f t="shared" ref="F31:F32" si="340">+SUM(CE31:CP31)</f>
        <v>-21.273249980000024</v>
      </c>
      <c r="G31" s="164">
        <f t="shared" ref="G31:G32" si="341">+SUM(CQ31:DB31)</f>
        <v>27.97720600000001</v>
      </c>
      <c r="H31" s="164">
        <f t="shared" ref="H31:H32" si="342">+SUM(DC31:DN31)</f>
        <v>46.137506880000011</v>
      </c>
      <c r="I31" s="164">
        <f t="shared" ref="I31:I32" si="343">+SUM(DO31:DZ31)</f>
        <v>54.156109839999999</v>
      </c>
      <c r="J31" s="164">
        <f t="shared" ref="J31:J32" si="344">+SUM(EA31:EL31)</f>
        <v>25.748366299496389</v>
      </c>
      <c r="K31" s="164">
        <f t="shared" ref="K31:K32" si="345">+SUM(EM31:EX31)</f>
        <v>-7.4827881194964103</v>
      </c>
      <c r="L31" s="164">
        <f t="shared" si="76"/>
        <v>-11.468381759999978</v>
      </c>
      <c r="M31" s="164">
        <f t="shared" si="15"/>
        <v>0</v>
      </c>
      <c r="N31" s="164">
        <f t="shared" si="16"/>
        <v>-120.04237959</v>
      </c>
      <c r="O31" s="164">
        <f>+SUM(BG31:BI31)</f>
        <v>-18.88054772000001</v>
      </c>
      <c r="P31" s="164">
        <f>+SUM(BJ31:BL31)</f>
        <v>0.34911219000001381</v>
      </c>
      <c r="Q31" s="164">
        <f>+SUM(BM31:BO31)</f>
        <v>2.1054676199999847</v>
      </c>
      <c r="R31" s="164">
        <f>+SUM(BP31:BR31)</f>
        <v>2.80351248300002</v>
      </c>
      <c r="S31" s="164">
        <f>+SUM(BS31:BU31)</f>
        <v>-22.444188063000013</v>
      </c>
      <c r="T31" s="164">
        <f>+SUM(BV31:BX31)</f>
        <v>-0.11117171000000781</v>
      </c>
      <c r="U31" s="164">
        <f>+SUM(BY31:CA31)</f>
        <v>1.5756861600000178</v>
      </c>
      <c r="V31" s="164">
        <f>+SUM(CB31:CD31)</f>
        <v>4.4724781000000036</v>
      </c>
      <c r="W31" s="164">
        <f>+SUM(CE31:CG31)</f>
        <v>-7.2936478250320107</v>
      </c>
      <c r="X31" s="164">
        <f>+SUM(CH31:CJ31)</f>
        <v>-15.371498386968</v>
      </c>
      <c r="Y31" s="164">
        <f>+SUM(CK31:CM31)</f>
        <v>0.83187773040000224</v>
      </c>
      <c r="Z31" s="164">
        <f>+SUM(CN31:CP31)</f>
        <v>0.56001850159998412</v>
      </c>
      <c r="AA31" s="164">
        <f>+SUM(CQ31:CS31)</f>
        <v>-19.303796509999984</v>
      </c>
      <c r="AB31" s="164">
        <f>+SUM(CT31:CV31)</f>
        <v>35.512448119999988</v>
      </c>
      <c r="AC31" s="164">
        <f>+SUM(CW31:CY31)</f>
        <v>6.8602802100000133</v>
      </c>
      <c r="AD31" s="164">
        <f>+SUM(CZ31:DB31)</f>
        <v>4.9082741799999923</v>
      </c>
      <c r="AE31" s="164">
        <f>+SUM(DC31:DE31)</f>
        <v>-14.019919449999989</v>
      </c>
      <c r="AF31" s="164">
        <f>+SUM(DF31:DH31)</f>
        <v>20.98381885000002</v>
      </c>
      <c r="AG31" s="164">
        <f>+SUM(DI31:DK31)</f>
        <v>-1.6453776500000394</v>
      </c>
      <c r="AH31" s="164">
        <f>+SUM(DL31:DN31)</f>
        <v>40.818985130000016</v>
      </c>
      <c r="AI31" s="164">
        <f>+SUM(DO31:DQ31)</f>
        <v>35.69821711000003</v>
      </c>
      <c r="AJ31" s="164">
        <f>+SUM(DR31:DT31)</f>
        <v>-4.1548924900000053</v>
      </c>
      <c r="AK31" s="164">
        <f>+SUM(DU31:DW31)</f>
        <v>17.157979719999954</v>
      </c>
      <c r="AL31" s="164">
        <f>+SUM(DX31:DZ31)</f>
        <v>5.454805500000024</v>
      </c>
      <c r="AM31" s="164">
        <f>+SUM(EA31:EC31)</f>
        <v>8.594781536700026</v>
      </c>
      <c r="AN31" s="164">
        <f>+SUM(ED31:EF31)</f>
        <v>4.1710188832999942</v>
      </c>
      <c r="AO31" s="164">
        <f>+SUM(EG31:EI31)</f>
        <v>7.8571752500000427</v>
      </c>
      <c r="AP31" s="164">
        <f>+SUM(EJ31:EL31)</f>
        <v>5.1253906294963265</v>
      </c>
      <c r="AQ31" s="164">
        <f>+SUM(EM31:EO31)</f>
        <v>66.715068430503621</v>
      </c>
      <c r="AR31" s="164">
        <f>+SUM(EP31:ER31)</f>
        <v>-78.333067590000027</v>
      </c>
      <c r="AS31" s="164">
        <f>+SUM(ES31:EU31)</f>
        <v>0.40757075000004805</v>
      </c>
      <c r="AT31" s="164">
        <f>+SUM(EV31:EX31)</f>
        <v>3.7276402899999392</v>
      </c>
      <c r="AU31" s="164">
        <f t="shared" si="320"/>
        <v>-12.585825819999984</v>
      </c>
      <c r="AV31" s="164">
        <f t="shared" si="321"/>
        <v>0.36427444000000686</v>
      </c>
      <c r="AW31" s="164">
        <f t="shared" si="322"/>
        <v>0.47565486000000734</v>
      </c>
      <c r="AX31" s="164">
        <f t="shared" si="323"/>
        <v>0.27751475999999059</v>
      </c>
      <c r="AY31" s="164">
        <f t="shared" ref="AY31:AY33" si="346">+SUM(FK31:FM31)</f>
        <v>0</v>
      </c>
      <c r="AZ31" s="164">
        <f t="shared" ref="AZ31:AZ33" si="347">+SUM(FN31:FP31)</f>
        <v>0</v>
      </c>
      <c r="BA31" s="164">
        <f t="shared" si="19"/>
        <v>0</v>
      </c>
      <c r="BB31" s="164">
        <f t="shared" si="20"/>
        <v>0</v>
      </c>
      <c r="BC31" s="164">
        <f t="shared" si="21"/>
        <v>-120.08230112999999</v>
      </c>
      <c r="BD31" s="164">
        <f t="shared" si="22"/>
        <v>-0.10706440999999245</v>
      </c>
      <c r="BE31" s="164">
        <f t="shared" si="23"/>
        <v>-3.5814650000020265E-2</v>
      </c>
      <c r="BF31" s="164">
        <f t="shared" si="24"/>
        <v>0.18280060000000731</v>
      </c>
      <c r="BG31" s="165">
        <f>+'[1]consolida SPNF'!R133+'[1]consolida SPNF'!R134+'[1]consolida SPNF'!R135</f>
        <v>-24.180235910000007</v>
      </c>
      <c r="BH31" s="165">
        <f>+'[1]consolida SPNF'!S133+'[1]consolida SPNF'!S134+'[1]consolida SPNF'!S135</f>
        <v>3.3259127800000101</v>
      </c>
      <c r="BI31" s="165">
        <f>+'[1]consolida SPNF'!T133+'[1]consolida SPNF'!T134+'[1]consolida SPNF'!T135</f>
        <v>1.9737754099999876</v>
      </c>
      <c r="BJ31" s="165">
        <f>+'[1]consolida SPNF'!U133+'[1]consolida SPNF'!U134+'[1]consolida SPNF'!U135</f>
        <v>-0.72374860999998702</v>
      </c>
      <c r="BK31" s="165">
        <f>+'[1]consolida SPNF'!V133+'[1]consolida SPNF'!V134+'[1]consolida SPNF'!V135</f>
        <v>4.4037604299999913</v>
      </c>
      <c r="BL31" s="165">
        <f>+'[1]consolida SPNF'!W133+'[1]consolida SPNF'!W134+'[1]consolida SPNF'!W135</f>
        <v>-3.3308996299999905</v>
      </c>
      <c r="BM31" s="165">
        <f>+'[1]consolida SPNF'!X133+'[1]consolida SPNF'!X134+'[1]consolida SPNF'!X135</f>
        <v>2.2477325199999996</v>
      </c>
      <c r="BN31" s="165">
        <f>+'[1]consolida SPNF'!Y133+'[1]consolida SPNF'!Y134+'[1]consolida SPNF'!Y135</f>
        <v>-0.40782178000002034</v>
      </c>
      <c r="BO31" s="165">
        <f>+'[1]consolida SPNF'!Z133+'[1]consolida SPNF'!Z134+'[1]consolida SPNF'!Z135</f>
        <v>0.26555688000000544</v>
      </c>
      <c r="BP31" s="165">
        <f>+'[1]consolida SPNF'!AA133+'[1]consolida SPNF'!AA134+'[1]consolida SPNF'!AA135</f>
        <v>2.2515198900000115</v>
      </c>
      <c r="BQ31" s="165">
        <f>+'[1]consolida SPNF'!AB133+'[1]consolida SPNF'!AB134+'[1]consolida SPNF'!AB135</f>
        <v>-1.8533621790000154</v>
      </c>
      <c r="BR31" s="165">
        <f>+'[1]consolida SPNF'!AC133+'[1]consolida SPNF'!AC134+'[1]consolida SPNF'!AC135</f>
        <v>2.4053547720000239</v>
      </c>
      <c r="BS31" s="165">
        <f>+'[1]consolida SPNF'!AD133+'[1]consolida SPNF'!AD134+'[1]consolida SPNF'!AD135</f>
        <v>-24.389996833000012</v>
      </c>
      <c r="BT31" s="165">
        <f>+'[1]consolida SPNF'!AE133+'[1]consolida SPNF'!AE134+'[1]consolida SPNF'!AE135</f>
        <v>0.45318737999998859</v>
      </c>
      <c r="BU31" s="165">
        <f>+'[1]consolida SPNF'!AF133+'[1]consolida SPNF'!AF134+'[1]consolida SPNF'!AF135</f>
        <v>1.4926213900000107</v>
      </c>
      <c r="BV31" s="165">
        <f>+'[1]consolida SPNF'!AG133+'[1]consolida SPNF'!AG134+'[1]consolida SPNF'!AG135</f>
        <v>0.59140268999998113</v>
      </c>
      <c r="BW31" s="165">
        <f>+'[1]consolida SPNF'!AH133+'[1]consolida SPNF'!AH134+'[1]consolida SPNF'!AH135</f>
        <v>1.5439634900000243</v>
      </c>
      <c r="BX31" s="165">
        <f>+'[1]consolida SPNF'!AI133+'[1]consolida SPNF'!AI134+'[1]consolida SPNF'!AI135</f>
        <v>-2.2465378900000132</v>
      </c>
      <c r="BY31" s="165">
        <f>+'[1]consolida SPNF'!AJ133+'[1]consolida SPNF'!AJ134+'[1]consolida SPNF'!AJ135</f>
        <v>0.35011562999999057</v>
      </c>
      <c r="BZ31" s="165">
        <f>+'[1]consolida SPNF'!AK133+'[1]consolida SPNF'!AK134+'[1]consolida SPNF'!AK135</f>
        <v>-2.3719225699999953</v>
      </c>
      <c r="CA31" s="165">
        <f>+'[1]consolida SPNF'!AL133+'[1]consolida SPNF'!AL134+'[1]consolida SPNF'!AL135</f>
        <v>3.5974931000000225</v>
      </c>
      <c r="CB31" s="165">
        <f>+'[1]consolida SPNF'!AM133+'[1]consolida SPNF'!AM134+'[1]consolida SPNF'!AM135</f>
        <v>-1.5902329900000183</v>
      </c>
      <c r="CC31" s="165">
        <f>+'[1]consolida SPNF'!AN133+'[1]consolida SPNF'!AN134+'[1]consolida SPNF'!AN135</f>
        <v>1.6356852600000025</v>
      </c>
      <c r="CD31" s="165">
        <f>+'[1]consolida SPNF'!AO133+'[1]consolida SPNF'!AO134+'[1]consolida SPNF'!AO135</f>
        <v>4.4270258300000194</v>
      </c>
      <c r="CE31" s="165">
        <f>+'[1]consolida SPNF'!AP133+'[1]consolida SPNF'!AP134+'[1]consolida SPNF'!AP135</f>
        <v>-18.340067000000019</v>
      </c>
      <c r="CF31" s="165">
        <f>+'[1]consolida SPNF'!AQ133+'[1]consolida SPNF'!AQ134+'[1]consolida SPNF'!AQ135</f>
        <v>-1.8385599367999887</v>
      </c>
      <c r="CG31" s="165">
        <f>+'[1]consolida SPNF'!AR133+'[1]consolida SPNF'!AR134+'[1]consolida SPNF'!AR135</f>
        <v>12.884979111767997</v>
      </c>
      <c r="CH31" s="165">
        <f>+'[1]consolida SPNF'!AS133+'[1]consolida SPNF'!AS134+'[1]consolida SPNF'!AS135</f>
        <v>1.9179517787503215</v>
      </c>
      <c r="CI31" s="165">
        <f>+'[1]consolida SPNF'!AT133+'[1]consolida SPNF'!AT134+'[1]consolida SPNF'!AT135</f>
        <v>-20.517453393718327</v>
      </c>
      <c r="CJ31" s="165">
        <f>+'[1]consolida SPNF'!AU133+'[1]consolida SPNF'!AU134+'[1]consolida SPNF'!AU135</f>
        <v>3.2280032280000057</v>
      </c>
      <c r="CK31" s="165">
        <f>+'[1]consolida SPNF'!AV133+'[1]consolida SPNF'!AV134+'[1]consolida SPNF'!AV135</f>
        <v>5.1199304120000022</v>
      </c>
      <c r="CL31" s="165">
        <f>+'[1]consolida SPNF'!AW133+'[1]consolida SPNF'!AW134+'[1]consolida SPNF'!AW135</f>
        <v>-8.062802430000005</v>
      </c>
      <c r="CM31" s="165">
        <f>+'[1]consolida SPNF'!AX133+'[1]consolida SPNF'!AX134+'[1]consolida SPNF'!AX135</f>
        <v>3.774749748400005</v>
      </c>
      <c r="CN31" s="165">
        <f>+'[1]consolida SPNF'!AY133+'[1]consolida SPNF'!AY134+'[1]consolida SPNF'!AY135</f>
        <v>1.8323018915999967</v>
      </c>
      <c r="CO31" s="165">
        <f>+'[1]consolida SPNF'!AZ133+'[1]consolida SPNF'!AZ134+'[1]consolida SPNF'!AZ135</f>
        <v>-5.2538017310000029</v>
      </c>
      <c r="CP31" s="165">
        <f>+'[1]consolida SPNF'!BA133+'[1]consolida SPNF'!BA134+'[1]consolida SPNF'!BA135</f>
        <v>3.9815183409999904</v>
      </c>
      <c r="CQ31" s="165">
        <f>+'[1]consolida SPNF'!BB133+'[1]consolida SPNF'!BB134+'[1]consolida SPNF'!BB135</f>
        <v>-21.233754559999994</v>
      </c>
      <c r="CR31" s="165">
        <f>+'[1]consolida SPNF'!BC133+'[1]consolida SPNF'!BC134+'[1]consolida SPNF'!BC135</f>
        <v>-2.3591170300000002</v>
      </c>
      <c r="CS31" s="165">
        <f>+'[1]consolida SPNF'!BD133+'[1]consolida SPNF'!BD134+'[1]consolida SPNF'!BD135</f>
        <v>4.2890750800000106</v>
      </c>
      <c r="CT31" s="165">
        <f>+'[1]consolida SPNF'!BE133+'[1]consolida SPNF'!BE134+'[1]consolida SPNF'!BE135</f>
        <v>15.31430512</v>
      </c>
      <c r="CU31" s="165">
        <f>+'[1]consolida SPNF'!BF133+'[1]consolida SPNF'!BF134+'[1]consolida SPNF'!BF135</f>
        <v>10.523326129999994</v>
      </c>
      <c r="CV31" s="165">
        <f>+'[1]consolida SPNF'!BG133+'[1]consolida SPNF'!BG134+'[1]consolida SPNF'!BG135</f>
        <v>9.6748168699999937</v>
      </c>
      <c r="CW31" s="165">
        <f>+'[1]consolida SPNF'!BH133+'[1]consolida SPNF'!BH134+'[1]consolida SPNF'!BH135</f>
        <v>3.2774201200000022</v>
      </c>
      <c r="CX31" s="165">
        <f>+'[1]consolida SPNF'!BI133+'[1]consolida SPNF'!BI134+'[1]consolida SPNF'!BI135</f>
        <v>-4.958818089999987</v>
      </c>
      <c r="CY31" s="165">
        <f>+'[1]consolida SPNF'!BJ133+'[1]consolida SPNF'!BJ134+'[1]consolida SPNF'!BJ135</f>
        <v>8.5416781799999981</v>
      </c>
      <c r="CZ31" s="165">
        <f>+'[1]consolida SPNF'!BK133+'[1]consolida SPNF'!BK134+'[1]consolida SPNF'!BK135</f>
        <v>-2.0000232700000069</v>
      </c>
      <c r="DA31" s="165">
        <f>+'[1]consolida SPNF'!BL133+'[1]consolida SPNF'!BL134+'[1]consolida SPNF'!BL135</f>
        <v>5.6649041000000153</v>
      </c>
      <c r="DB31" s="165">
        <f>+'[1]consolida SPNF'!BM133+'[1]consolida SPNF'!BM134+'[1]consolida SPNF'!BM135</f>
        <v>1.2433933499999839</v>
      </c>
      <c r="DC31" s="165">
        <f>+'[1]consolida SPNF'!BN133+'[1]consolida SPNF'!BN134+'[1]consolida SPNF'!BN135</f>
        <v>-36.754083970000003</v>
      </c>
      <c r="DD31" s="165">
        <f>+'[1]consolida SPNF'!BO133+'[1]consolida SPNF'!BO134+'[1]consolida SPNF'!BO135</f>
        <v>20.091781580000006</v>
      </c>
      <c r="DE31" s="165">
        <f>+'[1]consolida SPNF'!BP133+'[1]consolida SPNF'!BP134+'[1]consolida SPNF'!BP135</f>
        <v>2.6423829400000081</v>
      </c>
      <c r="DF31" s="165">
        <f>+'[1]consolida SPNF'!BQ133+'[1]consolida SPNF'!BQ134+'[1]consolida SPNF'!BQ135</f>
        <v>1.5291368799999887</v>
      </c>
      <c r="DG31" s="165">
        <f>+'[1]consolida SPNF'!BR133+'[1]consolida SPNF'!BR134+'[1]consolida SPNF'!BR135</f>
        <v>10.596460550000025</v>
      </c>
      <c r="DH31" s="165">
        <f>+'[1]consolida SPNF'!BS133+'[1]consolida SPNF'!BS134+'[1]consolida SPNF'!BS135</f>
        <v>8.8582214200000067</v>
      </c>
      <c r="DI31" s="165">
        <f>+'[1]consolida SPNF'!BT133+'[1]consolida SPNF'!BT134+'[1]consolida SPNF'!BT135</f>
        <v>-13.928430490000032</v>
      </c>
      <c r="DJ31" s="165">
        <f>+'[1]consolida SPNF'!BU133+'[1]consolida SPNF'!BU134+'[1]consolida SPNF'!BU135</f>
        <v>8.0774338400000012</v>
      </c>
      <c r="DK31" s="165">
        <f>+'[1]consolida SPNF'!BV133+'[1]consolida SPNF'!BV134+'[1]consolida SPNF'!BV135</f>
        <v>4.2056189999999916</v>
      </c>
      <c r="DL31" s="165">
        <f>+'[1]consolida SPNF'!BW133+'[1]consolida SPNF'!BW134+'[1]consolida SPNF'!BW135</f>
        <v>0.894573940000015</v>
      </c>
      <c r="DM31" s="165">
        <f>+'[1]consolida SPNF'!BX133+'[1]consolida SPNF'!BX134+'[1]consolida SPNF'!BX135</f>
        <v>21.014563939999999</v>
      </c>
      <c r="DN31" s="165">
        <f>+'[1]consolida SPNF'!BY133+'[1]consolida SPNF'!BY134+'[1]consolida SPNF'!BY135</f>
        <v>18.909847250000006</v>
      </c>
      <c r="DO31" s="165">
        <f>+'[1]consolida SPNF'!BZ133+'[1]consolida SPNF'!BZ134+'[1]consolida SPNF'!BZ135</f>
        <v>2.6808550199999956</v>
      </c>
      <c r="DP31" s="165">
        <f>+'[1]consolida SPNF'!CA133+'[1]consolida SPNF'!CA134+'[1]consolida SPNF'!CA135</f>
        <v>17.134067220000023</v>
      </c>
      <c r="DQ31" s="165">
        <f>+'[1]consolida SPNF'!CB133+'[1]consolida SPNF'!CB134+'[1]consolida SPNF'!CB135</f>
        <v>15.883294870000007</v>
      </c>
      <c r="DR31" s="165">
        <f>+'[1]consolida SPNF'!CC133+'[1]consolida SPNF'!CC134+'[1]consolida SPNF'!CC135</f>
        <v>-14.131388690000033</v>
      </c>
      <c r="DS31" s="165">
        <f>+'[1]consolida SPNF'!CD133+'[1]consolida SPNF'!CD134+'[1]consolida SPNF'!CD135</f>
        <v>10.818682059999986</v>
      </c>
      <c r="DT31" s="165">
        <f>+'[1]consolida SPNF'!CE133+'[1]consolida SPNF'!CE134+'[1]consolida SPNF'!CE135</f>
        <v>-0.84218585999995821</v>
      </c>
      <c r="DU31" s="165">
        <f>+'[1]consolida SPNF'!CF133+'[1]consolida SPNF'!CF134+'[1]consolida SPNF'!CF135</f>
        <v>1.1281161599999474</v>
      </c>
      <c r="DV31" s="165">
        <f>+'[1]consolida SPNF'!CG133+'[1]consolida SPNF'!CG134+'[1]consolida SPNF'!CG135</f>
        <v>9.5782477800000017</v>
      </c>
      <c r="DW31" s="165">
        <f>+'[1]consolida SPNF'!CH133+'[1]consolida SPNF'!CH134+'[1]consolida SPNF'!CH135</f>
        <v>6.4516157800000045</v>
      </c>
      <c r="DX31" s="165">
        <f>+'[1]consolida SPNF'!CI133+'[1]consolida SPNF'!CI134+'[1]consolida SPNF'!CI135</f>
        <v>-8.2902684499999708</v>
      </c>
      <c r="DY31" s="165">
        <f>+'[1]consolida SPNF'!CJ133+'[1]consolida SPNF'!CJ134+'[1]consolida SPNF'!CJ135</f>
        <v>11.316872259999943</v>
      </c>
      <c r="DZ31" s="165">
        <f>+'[1]consolida SPNF'!CK133+'[1]consolida SPNF'!CK134+'[1]consolida SPNF'!CK135</f>
        <v>2.4282016900000514</v>
      </c>
      <c r="EA31" s="165">
        <f>+'[1]consolida SPNF'!CL133+'[1]consolida SPNF'!CL134+'[1]consolida SPNF'!CL135</f>
        <v>-5.9715020499999607</v>
      </c>
      <c r="EB31" s="165">
        <f>+'[1]consolida SPNF'!CM133+'[1]consolida SPNF'!CM134+'[1]consolida SPNF'!CM135</f>
        <v>10.564729689999968</v>
      </c>
      <c r="EC31" s="165">
        <f>+'[1]consolida SPNF'!CN133+'[1]consolida SPNF'!CN134+'[1]consolida SPNF'!CN135</f>
        <v>4.0015538967000186</v>
      </c>
      <c r="ED31" s="165">
        <f>+'[1]consolida SPNF'!CO133+'[1]consolida SPNF'!CO134+'[1]consolida SPNF'!CO135</f>
        <v>-5.0447736223209976</v>
      </c>
      <c r="EE31" s="165">
        <f>+'[1]consolida SPNF'!CP133+'[1]consolida SPNF'!CP134+'[1]consolida SPNF'!CP135</f>
        <v>10.314544295621008</v>
      </c>
      <c r="EF31" s="165">
        <f>+'[1]consolida SPNF'!CQ133+'[1]consolida SPNF'!CQ134+'[1]consolida SPNF'!CQ135</f>
        <v>-1.0987517900000165</v>
      </c>
      <c r="EG31" s="165">
        <f>+'[1]consolida SPNF'!CR133+'[1]consolida SPNF'!CR134+'[1]consolida SPNF'!CR135</f>
        <v>0.33128532999999716</v>
      </c>
      <c r="EH31" s="165">
        <f>+'[1]consolida SPNF'!CS133+'[1]consolida SPNF'!CS134+'[1]consolida SPNF'!CS135</f>
        <v>5.7406167999999642</v>
      </c>
      <c r="EI31" s="165">
        <f>+'[1]consolida SPNF'!CT133+'[1]consolida SPNF'!CT134+'[1]consolida SPNF'!CT135</f>
        <v>1.7852731200000811</v>
      </c>
      <c r="EJ31" s="165">
        <f>+'[1]consolida SPNF'!CU133+'[1]consolida SPNF'!CU134+'[1]consolida SPNF'!CU135</f>
        <v>-1.1233128500000182</v>
      </c>
      <c r="EK31" s="165">
        <f>+'[1]consolida SPNF'!CV133+'[1]consolida SPNF'!CV134+'[1]consolida SPNF'!CV135</f>
        <v>-7.4862142843170938</v>
      </c>
      <c r="EL31" s="165">
        <f>+'[1]consolida SPNF'!CW133+'[1]consolida SPNF'!CW134+'[1]consolida SPNF'!CW135</f>
        <v>13.734917763813439</v>
      </c>
      <c r="EM31" s="165">
        <f>+'[1]consolida SPNF'!CX133+'[1]consolida SPNF'!CX134+'[1]consolida SPNF'!CX135</f>
        <v>56.022455140503624</v>
      </c>
      <c r="EN31" s="165">
        <f>+'[1]consolida SPNF'!CY133+'[1]consolida SPNF'!CY134+'[1]consolida SPNF'!CY135</f>
        <v>9.5622776599999586</v>
      </c>
      <c r="EO31" s="165">
        <f>+'[1]consolida SPNF'!CZ133+'[1]consolida SPNF'!CZ134+'[1]consolida SPNF'!CZ135</f>
        <v>1.1303356300000309</v>
      </c>
      <c r="EP31" s="165">
        <f>+'[1]consolida SPNF'!DA133+'[1]consolida SPNF'!DA134+'[1]consolida SPNF'!DA135</f>
        <v>-78.021251540000009</v>
      </c>
      <c r="EQ31" s="165">
        <f>+'[1]consolida SPNF'!DB133+'[1]consolida SPNF'!DB134+'[1]consolida SPNF'!DB135</f>
        <v>-1.5380887000000103</v>
      </c>
      <c r="ER31" s="165">
        <f>+'[1]consolida SPNF'!DC133+'[1]consolida SPNF'!DC134+'[1]consolida SPNF'!DC135</f>
        <v>1.226272650000003</v>
      </c>
      <c r="ES31" s="165">
        <f>+'[1]consolida SPNF'!DD133+'[1]consolida SPNF'!DD134+'[1]consolida SPNF'!DD135</f>
        <v>-1.3637581600000055</v>
      </c>
      <c r="ET31" s="165">
        <f>+'[1]consolida SPNF'!DE133+'[1]consolida SPNF'!DE134+'[1]consolida SPNF'!DE135</f>
        <v>-0.16777584999999062</v>
      </c>
      <c r="EU31" s="165">
        <f>+'[1]consolida SPNF'!DF133+'[1]consolida SPNF'!DF134+'[1]consolida SPNF'!DF135</f>
        <v>1.9391047600000442</v>
      </c>
      <c r="EV31" s="165">
        <f>+'[1]consolida SPNF'!DG133+'[1]consolida SPNF'!DG134+'[1]consolida SPNF'!DG135</f>
        <v>0.46406081999998317</v>
      </c>
      <c r="EW31" s="165">
        <f>+'[1]consolida SPNF'!DH133+'[1]consolida SPNF'!DH134+'[1]consolida SPNF'!DH135</f>
        <v>2.1231983599999804</v>
      </c>
      <c r="EX31" s="165">
        <f>+'[1]consolida SPNF'!DI133+'[1]consolida SPNF'!DI134+'[1]consolida SPNF'!DI135</f>
        <v>1.1403811099999754</v>
      </c>
      <c r="EY31" s="165">
        <f>+'[1]consolida SPNF'!DJ133+'[1]consolida SPNF'!DJ134+'[1]consolida SPNF'!DJ135</f>
        <v>-12.801076849999985</v>
      </c>
      <c r="EZ31" s="165">
        <f>+'[1]consolida SPNF'!DK133+'[1]consolida SPNF'!DK134+'[1]consolida SPNF'!DK135</f>
        <v>0.12762589000002933</v>
      </c>
      <c r="FA31" s="165">
        <f>+'[1]consolida SPNF'!DL133+'[1]consolida SPNF'!DL134+'[1]consolida SPNF'!DL135</f>
        <v>8.7625139999970833E-2</v>
      </c>
      <c r="FB31" s="165">
        <f>+'[1]consolida SPNF'!DM133+'[1]consolida SPNF'!DM134+'[1]consolida SPNF'!DM135</f>
        <v>1.7604700000003623E-2</v>
      </c>
      <c r="FC31" s="165">
        <f>+'[1]consolida SPNF'!DN133+'[1]consolida SPNF'!DN134+'[1]consolida SPNF'!DN135</f>
        <v>0.22256736999999086</v>
      </c>
      <c r="FD31" s="165">
        <f>+'[1]consolida SPNF'!DO133+'[1]consolida SPNF'!DO134+'[1]consolida SPNF'!DO135</f>
        <v>0.1241023700000124</v>
      </c>
      <c r="FE31" s="165">
        <f>+'[1]consolida SPNF'!DP133+'[1]consolida SPNF'!DP134+'[1]consolida SPNF'!DP135</f>
        <v>9.876369000000576E-2</v>
      </c>
      <c r="FF31" s="165">
        <f>+'[1]consolida SPNF'!DQ133+'[1]consolida SPNF'!DQ134+'[1]consolida SPNF'!DQ135</f>
        <v>0.47131454000001261</v>
      </c>
      <c r="FG31" s="165">
        <f>+'[1]consolida SPNF'!DR133+'[1]consolida SPNF'!DR134+'[1]consolida SPNF'!DR135</f>
        <v>-9.4423370000010998E-2</v>
      </c>
      <c r="FH31" s="165">
        <f>+'[1]consolida SPNF'!DS133+'[1]consolida SPNF'!DS134+'[1]consolida SPNF'!DS135</f>
        <v>0.15535728999996851</v>
      </c>
      <c r="FI31" s="165">
        <f>+'[1]consolida SPNF'!DT133+'[1]consolida SPNF'!DT134+'[1]consolida SPNF'!DT135</f>
        <v>0.5687034300000221</v>
      </c>
      <c r="FJ31" s="165">
        <f>+'[1]consolida SPNF'!DU133+'[1]consolida SPNF'!DU134+'[1]consolida SPNF'!DU135</f>
        <v>-0.44654596000000008</v>
      </c>
      <c r="FK31" s="165">
        <f>+'[1]consolida SPNF'!DV133+'[1]consolida SPNF'!DV134+'[1]consolida SPNF'!DV135</f>
        <v>0</v>
      </c>
      <c r="FL31" s="165">
        <f>+'[1]consolida SPNF'!DW133+'[1]consolida SPNF'!DW134+'[1]consolida SPNF'!DW135</f>
        <v>0</v>
      </c>
      <c r="FM31" s="165">
        <f>+'[1]consolida SPNF'!DX133+'[1]consolida SPNF'!DX134+'[1]consolida SPNF'!DX135</f>
        <v>0</v>
      </c>
      <c r="FN31" s="165">
        <f>+'[1]consolida SPNF'!DY133+'[1]consolida SPNF'!DY134+'[1]consolida SPNF'!DY135</f>
        <v>0</v>
      </c>
      <c r="FO31" s="165">
        <f>+'[1]consolida SPNF'!DZ133+'[1]consolida SPNF'!DZ134+'[1]consolida SPNF'!DZ135</f>
        <v>0</v>
      </c>
      <c r="FP31" s="165">
        <f>+'[1]consolida SPNF'!EA133+'[1]consolida SPNF'!EA134+'[1]consolida SPNF'!EA135</f>
        <v>0</v>
      </c>
      <c r="FQ31" s="165">
        <f>+'[1]consolida SPNF'!EB133+'[1]consolida SPNF'!EB134+'[1]consolida SPNF'!EB135</f>
        <v>0</v>
      </c>
      <c r="FR31" s="165">
        <f>+'[1]consolida SPNF'!EC133+'[1]consolida SPNF'!EC134+'[1]consolida SPNF'!EC135</f>
        <v>0</v>
      </c>
      <c r="FS31" s="165">
        <f>+'[1]consolida SPNF'!ED133+'[1]consolida SPNF'!ED134+'[1]consolida SPNF'!ED135</f>
        <v>0</v>
      </c>
      <c r="FT31" s="165">
        <f>+'[1]consolida SPNF'!EE133+'[1]consolida SPNF'!EE134+'[1]consolida SPNF'!EE135</f>
        <v>0</v>
      </c>
      <c r="FU31" s="165">
        <f>+'[1]consolida SPNF'!EF133+'[1]consolida SPNF'!EF134+'[1]consolida SPNF'!EF135</f>
        <v>0</v>
      </c>
      <c r="FV31" s="165">
        <f>+'[1]consolida SPNF'!EG133+'[1]consolida SPNF'!EG134+'[1]consolida SPNF'!EG135</f>
        <v>0</v>
      </c>
      <c r="FW31" s="165">
        <f>+'[1]consolida SPNF'!EH133+'[1]consolida SPNF'!EH134+'[1]consolida SPNF'!EH135</f>
        <v>-120.52434964</v>
      </c>
      <c r="FX31" s="165">
        <f>+'[1]consolida SPNF'!EI133+'[1]consolida SPNF'!EI134+'[1]consolida SPNF'!EI135</f>
        <v>0</v>
      </c>
      <c r="FY31" s="165">
        <f>+'[1]consolida SPNF'!EJ133+'[1]consolida SPNF'!EJ134+'[1]consolida SPNF'!EJ135</f>
        <v>0.44204851000000644</v>
      </c>
      <c r="FZ31" s="165">
        <f>+'[1]consolida SPNF'!EK133+'[1]consolida SPNF'!EK134+'[1]consolida SPNF'!EK135</f>
        <v>3.1455840000006674E-2</v>
      </c>
      <c r="GA31" s="165">
        <f>+'[1]consolida SPNF'!EL133+'[1]consolida SPNF'!EL134+'[1]consolida SPNF'!EL135</f>
        <v>-0.10131239000000392</v>
      </c>
      <c r="GB31" s="165">
        <f>+'[1]consolida SPNF'!EM133+'[1]consolida SPNF'!EM134+'[1]consolida SPNF'!EM135</f>
        <v>-3.7207859999995208E-2</v>
      </c>
      <c r="GC31" s="165">
        <f>+'[1]consolida SPNF'!EN133+'[1]consolida SPNF'!EN134+'[1]consolida SPNF'!EN135</f>
        <v>-1.4793940000004113E-2</v>
      </c>
      <c r="GD31" s="165">
        <f>+'[1]consolida SPNF'!EO133+'[1]consolida SPNF'!EO134+'[1]consolida SPNF'!EO135</f>
        <v>-1.3208960000014258E-2</v>
      </c>
      <c r="GE31" s="165">
        <f>+'[1]consolida SPNF'!EP133+'[1]consolida SPNF'!EP134+'[1]consolida SPNF'!EP135</f>
        <v>-7.8117500000018936E-3</v>
      </c>
      <c r="GF31" s="165">
        <f>+'[1]consolida SPNF'!EQ133+'[1]consolida SPNF'!EQ134+'[1]consolida SPNF'!EQ135</f>
        <v>0</v>
      </c>
      <c r="GG31" s="165">
        <f>+'[1]consolida SPNF'!ER133+'[1]consolida SPNF'!ER134+'[1]consolida SPNF'!ER135</f>
        <v>-3.1455839999978252E-2</v>
      </c>
      <c r="GH31" s="165">
        <f>+'[1]consolida SPNF'!ES133+'[1]consolida SPNF'!ES134+'[1]consolida SPNF'!ES135</f>
        <v>0.21425643999998556</v>
      </c>
    </row>
    <row r="32" spans="2:190">
      <c r="B32" s="167">
        <v>232</v>
      </c>
      <c r="C32" s="172" t="s">
        <v>103</v>
      </c>
      <c r="D32" s="164">
        <f t="shared" si="338"/>
        <v>528.19713663000005</v>
      </c>
      <c r="E32" s="164">
        <f t="shared" si="339"/>
        <v>626.65535852999983</v>
      </c>
      <c r="F32" s="164">
        <f t="shared" si="340"/>
        <v>66.787250470000117</v>
      </c>
      <c r="G32" s="164">
        <f t="shared" si="341"/>
        <v>289.77161698000009</v>
      </c>
      <c r="H32" s="164">
        <f t="shared" si="342"/>
        <v>-75.401609010000357</v>
      </c>
      <c r="I32" s="164">
        <f t="shared" si="343"/>
        <v>543.18558752000092</v>
      </c>
      <c r="J32" s="164">
        <f t="shared" si="344"/>
        <v>-134.39435811254123</v>
      </c>
      <c r="K32" s="164">
        <f t="shared" si="345"/>
        <v>243.40117950254091</v>
      </c>
      <c r="L32" s="164">
        <f t="shared" si="76"/>
        <v>-392.13506485999977</v>
      </c>
      <c r="M32" s="164">
        <f t="shared" si="15"/>
        <v>117.06841475000056</v>
      </c>
      <c r="N32" s="164">
        <f t="shared" si="16"/>
        <v>975.53916120000054</v>
      </c>
      <c r="O32" s="164">
        <f>+SUM(BG32:BI32)</f>
        <v>0.33836562999998421</v>
      </c>
      <c r="P32" s="164">
        <f>+SUM(BJ32:BL32)</f>
        <v>1.3919100000002516E-2</v>
      </c>
      <c r="Q32" s="164">
        <f>+SUM(BM32:BO32)</f>
        <v>287.52132886999999</v>
      </c>
      <c r="R32" s="164">
        <f>+SUM(BP32:BR32)</f>
        <v>240.32352303000005</v>
      </c>
      <c r="S32" s="164">
        <f>+SUM(BS32:BU32)</f>
        <v>37.219867379999982</v>
      </c>
      <c r="T32" s="164">
        <f>+SUM(BV32:BX32)</f>
        <v>-38.28614035999999</v>
      </c>
      <c r="U32" s="164">
        <f>+SUM(BY32:CA32)</f>
        <v>979.32661008000014</v>
      </c>
      <c r="V32" s="164">
        <f>+SUM(CB32:CD32)</f>
        <v>-351.60497857000018</v>
      </c>
      <c r="W32" s="164">
        <f>+SUM(CE32:CG32)</f>
        <v>-51.709482640000033</v>
      </c>
      <c r="X32" s="164">
        <f>+SUM(CH32:CJ32)</f>
        <v>-264.94688539000003</v>
      </c>
      <c r="Y32" s="164">
        <f>+SUM(CK32:CM32)</f>
        <v>-135.73789438999995</v>
      </c>
      <c r="Z32" s="164">
        <f>+SUM(CN32:CP32)</f>
        <v>519.18151289000014</v>
      </c>
      <c r="AA32" s="164">
        <f>+SUM(CQ32:CS32)</f>
        <v>342.89654420000011</v>
      </c>
      <c r="AB32" s="164">
        <f>+SUM(CT32:CV32)</f>
        <v>-76.994819689999986</v>
      </c>
      <c r="AC32" s="164">
        <f>+SUM(CW32:CY32)</f>
        <v>-58.641732279999815</v>
      </c>
      <c r="AD32" s="164">
        <f>+SUM(CZ32:DB32)</f>
        <v>82.511624749999783</v>
      </c>
      <c r="AE32" s="164">
        <f>+SUM(DC32:DE32)</f>
        <v>-638.44078199000023</v>
      </c>
      <c r="AF32" s="164">
        <f>+SUM(DF32:DH32)</f>
        <v>-164.29967217000001</v>
      </c>
      <c r="AG32" s="164">
        <f>+SUM(DI32:DK32)</f>
        <v>464.58693110999991</v>
      </c>
      <c r="AH32" s="164">
        <f>+SUM(DL32:DN32)</f>
        <v>262.75191403999997</v>
      </c>
      <c r="AI32" s="164">
        <f>+SUM(DO32:DQ32)</f>
        <v>-58.651073839999682</v>
      </c>
      <c r="AJ32" s="164">
        <f>+SUM(DR32:DT32)</f>
        <v>751.32813337000005</v>
      </c>
      <c r="AK32" s="164">
        <f>+SUM(DU32:DW32)</f>
        <v>6.9223616300000828</v>
      </c>
      <c r="AL32" s="164">
        <f>+SUM(DX32:DZ32)</f>
        <v>-156.41383363999947</v>
      </c>
      <c r="AM32" s="164">
        <f>+SUM(EA32:EC32)</f>
        <v>-175.02571590000059</v>
      </c>
      <c r="AN32" s="164">
        <f>+SUM(ED32:EF32)</f>
        <v>0.53966173000047135</v>
      </c>
      <c r="AO32" s="164">
        <f>+SUM(EG32:EI32)</f>
        <v>14.008064360000043</v>
      </c>
      <c r="AP32" s="164">
        <f>+SUM(EJ32:EL32)</f>
        <v>26.083631697458859</v>
      </c>
      <c r="AQ32" s="164">
        <f>+SUM(EM32:EO32)</f>
        <v>195.16996542254105</v>
      </c>
      <c r="AR32" s="164">
        <f>+SUM(EP32:ER32)</f>
        <v>-34.027856040000309</v>
      </c>
      <c r="AS32" s="164">
        <f>+SUM(ES32:EU32)</f>
        <v>49.366647860000263</v>
      </c>
      <c r="AT32" s="164">
        <f>+SUM(EV32:EX32)</f>
        <v>32.892422259999876</v>
      </c>
      <c r="AU32" s="164">
        <f t="shared" si="320"/>
        <v>41.088712240000405</v>
      </c>
      <c r="AV32" s="164">
        <f t="shared" si="321"/>
        <v>-432.86884010000017</v>
      </c>
      <c r="AW32" s="164">
        <f t="shared" si="322"/>
        <v>-31.869880620000004</v>
      </c>
      <c r="AX32" s="164">
        <f t="shared" si="323"/>
        <v>31.51494362</v>
      </c>
      <c r="AY32" s="164">
        <f t="shared" si="346"/>
        <v>68.620164490000434</v>
      </c>
      <c r="AZ32" s="164">
        <f t="shared" si="347"/>
        <v>-127.87363637999988</v>
      </c>
      <c r="BA32" s="164">
        <f t="shared" si="19"/>
        <v>-45.414372570000296</v>
      </c>
      <c r="BB32" s="164">
        <f t="shared" si="20"/>
        <v>221.7362592100003</v>
      </c>
      <c r="BC32" s="164">
        <f t="shared" si="21"/>
        <v>260.37703957999997</v>
      </c>
      <c r="BD32" s="164">
        <f t="shared" si="22"/>
        <v>8.3558627299998989</v>
      </c>
      <c r="BE32" s="164">
        <f t="shared" si="23"/>
        <v>225.95354527000018</v>
      </c>
      <c r="BF32" s="164">
        <f t="shared" si="24"/>
        <v>480.85271362000049</v>
      </c>
      <c r="BG32" s="165">
        <f>+'[1]consolida SPNF'!R136</f>
        <v>0.20426217999998642</v>
      </c>
      <c r="BH32" s="165">
        <f>+'[1]consolida SPNF'!S136</f>
        <v>4.6654709999998545E-2</v>
      </c>
      <c r="BI32" s="165">
        <f>+'[1]consolida SPNF'!T136</f>
        <v>8.7448739999999248E-2</v>
      </c>
      <c r="BJ32" s="165">
        <f>+'[1]consolida SPNF'!U136</f>
        <v>0.12020298000000196</v>
      </c>
      <c r="BK32" s="165">
        <f>+'[1]consolida SPNF'!V136</f>
        <v>-0.18112374999999759</v>
      </c>
      <c r="BL32" s="165">
        <f>+'[1]consolida SPNF'!W136</f>
        <v>7.4839869999998143E-2</v>
      </c>
      <c r="BM32" s="165">
        <f>+'[1]consolida SPNF'!X136</f>
        <v>216.15976330000001</v>
      </c>
      <c r="BN32" s="165">
        <f>+'[1]consolida SPNF'!Y136</f>
        <v>27.605675650000023</v>
      </c>
      <c r="BO32" s="165">
        <f>+'[1]consolida SPNF'!Z136</f>
        <v>43.755889919999959</v>
      </c>
      <c r="BP32" s="165">
        <f>+'[1]consolida SPNF'!AA136</f>
        <v>46.688305040000046</v>
      </c>
      <c r="BQ32" s="165">
        <f>+'[1]consolida SPNF'!AB136</f>
        <v>38.456796499999996</v>
      </c>
      <c r="BR32" s="165">
        <f>+'[1]consolida SPNF'!AC136</f>
        <v>155.17842149000001</v>
      </c>
      <c r="BS32" s="165">
        <f>+'[1]consolida SPNF'!AD136</f>
        <v>-33.615288490000012</v>
      </c>
      <c r="BT32" s="165">
        <f>+'[1]consolida SPNF'!AE136</f>
        <v>78.566735629999926</v>
      </c>
      <c r="BU32" s="165">
        <f>+'[1]consolida SPNF'!AF136</f>
        <v>-7.7315797599999314</v>
      </c>
      <c r="BV32" s="165">
        <f>+'[1]consolida SPNF'!AG136</f>
        <v>60.086602950000042</v>
      </c>
      <c r="BW32" s="165">
        <f>+'[1]consolida SPNF'!AH136</f>
        <v>-135.64555128999996</v>
      </c>
      <c r="BX32" s="165">
        <f>+'[1]consolida SPNF'!AI136</f>
        <v>37.272807979999925</v>
      </c>
      <c r="BY32" s="165">
        <f>+'[1]consolida SPNF'!AJ136</f>
        <v>102.99406306000003</v>
      </c>
      <c r="BZ32" s="165">
        <f>+'[1]consolida SPNF'!AK136</f>
        <v>-234.21689190000001</v>
      </c>
      <c r="CA32" s="165">
        <f>+'[1]consolida SPNF'!AL136</f>
        <v>1110.5494389200001</v>
      </c>
      <c r="CB32" s="165">
        <f>+'[1]consolida SPNF'!AM136</f>
        <v>-25.566706670000258</v>
      </c>
      <c r="CC32" s="165">
        <f>+'[1]consolida SPNF'!AN136</f>
        <v>-217.74333970999987</v>
      </c>
      <c r="CD32" s="165">
        <f>+'[1]consolida SPNF'!AO136</f>
        <v>-108.29493219000005</v>
      </c>
      <c r="CE32" s="165">
        <f>+'[1]consolida SPNF'!AP136</f>
        <v>-24.200701499999923</v>
      </c>
      <c r="CF32" s="165">
        <f>+'[1]consolida SPNF'!AQ136</f>
        <v>76.778290349999907</v>
      </c>
      <c r="CG32" s="165">
        <f>+'[1]consolida SPNF'!AR136</f>
        <v>-104.28707149000002</v>
      </c>
      <c r="CH32" s="165">
        <f>+'[1]consolida SPNF'!AS136</f>
        <v>-56.129670979999901</v>
      </c>
      <c r="CI32" s="165">
        <f>+'[1]consolida SPNF'!AT136</f>
        <v>-124.68992840999999</v>
      </c>
      <c r="CJ32" s="165">
        <f>+'[1]consolida SPNF'!AU136</f>
        <v>-84.12728600000014</v>
      </c>
      <c r="CK32" s="165">
        <f>+'[1]consolida SPNF'!AV136</f>
        <v>-143.15968822999992</v>
      </c>
      <c r="CL32" s="165">
        <f>+'[1]consolida SPNF'!AW136</f>
        <v>-38.38049763000015</v>
      </c>
      <c r="CM32" s="165">
        <f>+'[1]consolida SPNF'!AX136</f>
        <v>45.802291470000114</v>
      </c>
      <c r="CN32" s="165">
        <f>+'[1]consolida SPNF'!AY136</f>
        <v>36.807603120000067</v>
      </c>
      <c r="CO32" s="165">
        <f>+'[1]consolida SPNF'!AZ136</f>
        <v>23.986776129999953</v>
      </c>
      <c r="CP32" s="165">
        <f>+'[1]consolida SPNF'!BA136</f>
        <v>458.38713364000012</v>
      </c>
      <c r="CQ32" s="165">
        <f>+'[1]consolida SPNF'!BB136</f>
        <v>369.21017658000005</v>
      </c>
      <c r="CR32" s="165">
        <f>+'[1]consolida SPNF'!BC136</f>
        <v>48.089175030000206</v>
      </c>
      <c r="CS32" s="165">
        <f>+'[1]consolida SPNF'!BD136</f>
        <v>-74.40280741000015</v>
      </c>
      <c r="CT32" s="165">
        <f>+'[1]consolida SPNF'!BE136</f>
        <v>-0.63305576999982804</v>
      </c>
      <c r="CU32" s="165">
        <f>+'[1]consolida SPNF'!BF136</f>
        <v>22.376149229999783</v>
      </c>
      <c r="CV32" s="165">
        <f>+'[1]consolida SPNF'!BG136</f>
        <v>-98.73791314999994</v>
      </c>
      <c r="CW32" s="165">
        <f>+'[1]consolida SPNF'!BH136</f>
        <v>-51.668990970000095</v>
      </c>
      <c r="CX32" s="165">
        <f>+'[1]consolida SPNF'!BI136</f>
        <v>77.223522570000114</v>
      </c>
      <c r="CY32" s="165">
        <f>+'[1]consolida SPNF'!BJ136</f>
        <v>-84.196263879999833</v>
      </c>
      <c r="CZ32" s="165">
        <f>+'[1]consolida SPNF'!BK136</f>
        <v>103.87489699999992</v>
      </c>
      <c r="DA32" s="165">
        <f>+'[1]consolida SPNF'!BL136</f>
        <v>46.119114179999997</v>
      </c>
      <c r="DB32" s="165">
        <f>+'[1]consolida SPNF'!BM136</f>
        <v>-67.482386430000133</v>
      </c>
      <c r="DC32" s="165">
        <f>+'[1]consolida SPNF'!BN136</f>
        <v>-726.15596018000019</v>
      </c>
      <c r="DD32" s="165">
        <f>+'[1]consolida SPNF'!BO136</f>
        <v>29.086580519999984</v>
      </c>
      <c r="DE32" s="165">
        <f>+'[1]consolida SPNF'!BP136</f>
        <v>58.628597669999976</v>
      </c>
      <c r="DF32" s="165">
        <f>+'[1]consolida SPNF'!BQ136</f>
        <v>-210.63323059999993</v>
      </c>
      <c r="DG32" s="165">
        <f>+'[1]consolida SPNF'!BR136</f>
        <v>53.176178209999989</v>
      </c>
      <c r="DH32" s="165">
        <f>+'[1]consolida SPNF'!BS136</f>
        <v>-6.8426197800000637</v>
      </c>
      <c r="DI32" s="165">
        <f>+'[1]consolida SPNF'!BT136</f>
        <v>-9.1155557300000964</v>
      </c>
      <c r="DJ32" s="165">
        <f>+'[1]consolida SPNF'!BU136</f>
        <v>-6.7101274099999273</v>
      </c>
      <c r="DK32" s="165">
        <f>+'[1]consolida SPNF'!BV136</f>
        <v>480.41261424999993</v>
      </c>
      <c r="DL32" s="165">
        <f>+'[1]consolida SPNF'!BW136</f>
        <v>-157.36467431000005</v>
      </c>
      <c r="DM32" s="165">
        <f>+'[1]consolida SPNF'!BX136</f>
        <v>-260.42732291000004</v>
      </c>
      <c r="DN32" s="165">
        <f>+'[1]consolida SPNF'!BY136</f>
        <v>680.54391126000007</v>
      </c>
      <c r="DO32" s="165">
        <f>+'[1]consolida SPNF'!BZ136</f>
        <v>21.749382720000096</v>
      </c>
      <c r="DP32" s="165">
        <f>+'[1]consolida SPNF'!CA136</f>
        <v>-75.477634059999943</v>
      </c>
      <c r="DQ32" s="165">
        <f>+'[1]consolida SPNF'!CB136</f>
        <v>-4.9228224999998424</v>
      </c>
      <c r="DR32" s="165">
        <f>+'[1]consolida SPNF'!CC136</f>
        <v>321.78059842000005</v>
      </c>
      <c r="DS32" s="165">
        <f>+'[1]consolida SPNF'!CD136</f>
        <v>328.94310732000014</v>
      </c>
      <c r="DT32" s="165">
        <f>+'[1]consolida SPNF'!CE136</f>
        <v>100.60442762999978</v>
      </c>
      <c r="DU32" s="165">
        <f>+'[1]consolida SPNF'!CF136</f>
        <v>-56.130163229999944</v>
      </c>
      <c r="DV32" s="165">
        <f>+'[1]consolida SPNF'!CG136</f>
        <v>97.899772800000036</v>
      </c>
      <c r="DW32" s="165">
        <f>+'[1]consolida SPNF'!CH136</f>
        <v>-34.84724794000001</v>
      </c>
      <c r="DX32" s="165">
        <f>+'[1]consolida SPNF'!CI136</f>
        <v>40.26155363000067</v>
      </c>
      <c r="DY32" s="165">
        <f>+'[1]consolida SPNF'!CJ136</f>
        <v>215.48981777999947</v>
      </c>
      <c r="DZ32" s="165">
        <f>+'[1]consolida SPNF'!CK136</f>
        <v>-412.1652050499996</v>
      </c>
      <c r="EA32" s="165">
        <f>+'[1]consolida SPNF'!CL136</f>
        <v>-120.53047171000054</v>
      </c>
      <c r="EB32" s="165">
        <f>+'[1]consolida SPNF'!CM136</f>
        <v>-71.722325719999702</v>
      </c>
      <c r="EC32" s="165">
        <f>+'[1]consolida SPNF'!CN136</f>
        <v>17.227081529999658</v>
      </c>
      <c r="ED32" s="165">
        <f>+'[1]consolida SPNF'!CO136</f>
        <v>21.576703250000328</v>
      </c>
      <c r="EE32" s="165">
        <f>+'[1]consolida SPNF'!CP136</f>
        <v>-1.0827930400000385</v>
      </c>
      <c r="EF32" s="165">
        <f>+'[1]consolida SPNF'!CQ136</f>
        <v>-19.954248479999819</v>
      </c>
      <c r="EG32" s="165">
        <f>+'[1]consolida SPNF'!CR136</f>
        <v>9.8083761699998568</v>
      </c>
      <c r="EH32" s="165">
        <f>+'[1]consolida SPNF'!CS136</f>
        <v>4.2573208700000054</v>
      </c>
      <c r="EI32" s="165">
        <f>+'[1]consolida SPNF'!CT136</f>
        <v>-5.7632679999817901E-2</v>
      </c>
      <c r="EJ32" s="165">
        <f>+'[1]consolida SPNF'!CU136</f>
        <v>1.5051149799998564</v>
      </c>
      <c r="EK32" s="165">
        <f>+'[1]consolida SPNF'!CV136</f>
        <v>-23.894017130962801</v>
      </c>
      <c r="EL32" s="165">
        <f>+'[1]consolida SPNF'!CW136</f>
        <v>48.472533848421804</v>
      </c>
      <c r="EM32" s="165">
        <f>+'[1]consolida SPNF'!CX136</f>
        <v>-0.82680335745927291</v>
      </c>
      <c r="EN32" s="165">
        <f>+'[1]consolida SPNF'!CY136</f>
        <v>-35.479907350000211</v>
      </c>
      <c r="EO32" s="165">
        <f>+'[1]consolida SPNF'!CZ136</f>
        <v>231.47667613000056</v>
      </c>
      <c r="EP32" s="165">
        <f>+'[1]consolida SPNF'!DA136</f>
        <v>-31.640830120000796</v>
      </c>
      <c r="EQ32" s="165">
        <f>+'[1]consolida SPNF'!DB136</f>
        <v>-4.1235163699993791</v>
      </c>
      <c r="ER32" s="165">
        <f>+'[1]consolida SPNF'!DC136</f>
        <v>1.7364904499998715</v>
      </c>
      <c r="ES32" s="165">
        <f>+'[1]consolida SPNF'!DD136</f>
        <v>10.426583330000064</v>
      </c>
      <c r="ET32" s="165">
        <f>+'[1]consolida SPNF'!DE136</f>
        <v>31.683059100000264</v>
      </c>
      <c r="EU32" s="165">
        <f>+'[1]consolida SPNF'!DF136</f>
        <v>7.2570054299999356</v>
      </c>
      <c r="EV32" s="165">
        <f>+'[1]consolida SPNF'!DG136</f>
        <v>9.7461732000001575</v>
      </c>
      <c r="EW32" s="165">
        <f>+'[1]consolida SPNF'!DH136</f>
        <v>82.361073229999874</v>
      </c>
      <c r="EX32" s="165">
        <f>+'[1]consolida SPNF'!DI136</f>
        <v>-59.214824170000156</v>
      </c>
      <c r="EY32" s="165">
        <f>+'[1]consolida SPNF'!DJ136</f>
        <v>0</v>
      </c>
      <c r="EZ32" s="165">
        <f>+'[1]consolida SPNF'!DK136</f>
        <v>11.532998080000198</v>
      </c>
      <c r="FA32" s="165">
        <f>+'[1]consolida SPNF'!DL136</f>
        <v>29.555714160000207</v>
      </c>
      <c r="FB32" s="165">
        <f>+'[1]consolida SPNF'!DM136</f>
        <v>-424.96009556000013</v>
      </c>
      <c r="FC32" s="165">
        <f>+'[1]consolida SPNF'!DN136</f>
        <v>-43.956844520000004</v>
      </c>
      <c r="FD32" s="165">
        <f>+'[1]consolida SPNF'!DO136</f>
        <v>36.048099979999961</v>
      </c>
      <c r="FE32" s="165">
        <f>+'[1]consolida SPNF'!DP136</f>
        <v>-6.9832208800000899</v>
      </c>
      <c r="FF32" s="165">
        <f>+'[1]consolida SPNF'!DQ136</f>
        <v>-22.504187569999885</v>
      </c>
      <c r="FG32" s="165">
        <f>+'[1]consolida SPNF'!DR136</f>
        <v>-2.3824721700000282</v>
      </c>
      <c r="FH32" s="165">
        <f>+'[1]consolida SPNF'!DS136</f>
        <v>29.341022150000072</v>
      </c>
      <c r="FI32" s="165">
        <f>+'[1]consolida SPNF'!DT136</f>
        <v>-1.1335893000002062</v>
      </c>
      <c r="FJ32" s="165">
        <f>+'[1]consolida SPNF'!DU136</f>
        <v>3.3075107700001354</v>
      </c>
      <c r="FK32" s="165">
        <f>+'[1]consolida SPNF'!DV136</f>
        <v>16.524632910000491</v>
      </c>
      <c r="FL32" s="165">
        <f>+'[1]consolida SPNF'!DW136</f>
        <v>2.4906005699997422</v>
      </c>
      <c r="FM32" s="165">
        <f>+'[1]consolida SPNF'!DX136</f>
        <v>49.6049310100002</v>
      </c>
      <c r="FN32" s="165">
        <f>+'[1]consolida SPNF'!DY136</f>
        <v>-66.472767260000182</v>
      </c>
      <c r="FO32" s="165">
        <f>+'[1]consolida SPNF'!DZ136</f>
        <v>4.0458884100000887</v>
      </c>
      <c r="FP32" s="165">
        <f>+'[1]consolida SPNF'!EA136</f>
        <v>-65.446757529999786</v>
      </c>
      <c r="FQ32" s="165">
        <f>+'[1]consolida SPNF'!EB136</f>
        <v>-3.4962300200002119</v>
      </c>
      <c r="FR32" s="165">
        <f>+'[1]consolida SPNF'!EC136</f>
        <v>39.090673860000152</v>
      </c>
      <c r="FS32" s="165">
        <f>+'[1]consolida SPNF'!ED136</f>
        <v>-81.008816410000236</v>
      </c>
      <c r="FT32" s="165">
        <f>+'[1]consolida SPNF'!EE136</f>
        <v>3.6775940000097762E-2</v>
      </c>
      <c r="FU32" s="165">
        <f>+'[1]consolida SPNF'!EF136</f>
        <v>194.07257128000015</v>
      </c>
      <c r="FV32" s="165">
        <f>+'[1]consolida SPNF'!EG136</f>
        <v>27.626911990000053</v>
      </c>
      <c r="FW32" s="165">
        <f>+'[1]consolida SPNF'!EH136</f>
        <v>50.486375709999948</v>
      </c>
      <c r="FX32" s="165">
        <f>+'[1]consolida SPNF'!EI136</f>
        <v>255.07473698000013</v>
      </c>
      <c r="FY32" s="165">
        <f>+'[1]consolida SPNF'!EJ136</f>
        <v>-45.184073110000099</v>
      </c>
      <c r="FZ32" s="165">
        <f>+'[1]consolida SPNF'!EK136</f>
        <v>-49.888903500000197</v>
      </c>
      <c r="GA32" s="165">
        <f>+'[1]consolida SPNF'!EL136</f>
        <v>29.879183599999578</v>
      </c>
      <c r="GB32" s="165">
        <f>+'[1]consolida SPNF'!EM136</f>
        <v>28.365582630000517</v>
      </c>
      <c r="GC32" s="165">
        <f>+'[1]consolida SPNF'!EN136</f>
        <v>111.49238437999975</v>
      </c>
      <c r="GD32" s="165">
        <f>+'[1]consolida SPNF'!EO136</f>
        <v>101.46942898000043</v>
      </c>
      <c r="GE32" s="165">
        <f>+'[1]consolida SPNF'!EP136</f>
        <v>12.991731909999999</v>
      </c>
      <c r="GF32" s="165">
        <f>+'[1]consolida SPNF'!EQ136</f>
        <v>106.51638485000058</v>
      </c>
      <c r="GG32" s="165">
        <f>+'[1]consolida SPNF'!ER136</f>
        <v>114.35615268999936</v>
      </c>
      <c r="GH32" s="165">
        <f>+'[1]consolida SPNF'!ES136</f>
        <v>259.98017608000055</v>
      </c>
    </row>
    <row r="33" spans="2:190">
      <c r="B33" s="167">
        <v>223</v>
      </c>
      <c r="C33" s="172" t="s">
        <v>117</v>
      </c>
      <c r="D33" s="164"/>
      <c r="E33" s="164"/>
      <c r="F33" s="164"/>
      <c r="G33" s="164"/>
      <c r="H33" s="164"/>
      <c r="I33" s="164"/>
      <c r="J33" s="164"/>
      <c r="K33" s="164"/>
      <c r="L33" s="164">
        <f t="shared" si="76"/>
        <v>0</v>
      </c>
      <c r="M33" s="164">
        <f t="shared" si="15"/>
        <v>0</v>
      </c>
      <c r="N33" s="164">
        <f t="shared" si="16"/>
        <v>0</v>
      </c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>
        <f t="shared" si="320"/>
        <v>0</v>
      </c>
      <c r="AV33" s="164">
        <f t="shared" si="321"/>
        <v>0</v>
      </c>
      <c r="AW33" s="164">
        <f t="shared" si="322"/>
        <v>0</v>
      </c>
      <c r="AX33" s="164">
        <f t="shared" si="323"/>
        <v>0</v>
      </c>
      <c r="AY33" s="164">
        <f t="shared" si="346"/>
        <v>0</v>
      </c>
      <c r="AZ33" s="164">
        <f t="shared" si="347"/>
        <v>0</v>
      </c>
      <c r="BA33" s="164">
        <f t="shared" si="19"/>
        <v>0</v>
      </c>
      <c r="BB33" s="164">
        <f t="shared" si="20"/>
        <v>0</v>
      </c>
      <c r="BC33" s="164">
        <f t="shared" si="21"/>
        <v>0</v>
      </c>
      <c r="BD33" s="164">
        <f t="shared" si="22"/>
        <v>0</v>
      </c>
      <c r="BE33" s="164">
        <f t="shared" si="23"/>
        <v>0</v>
      </c>
      <c r="BF33" s="164">
        <f t="shared" si="24"/>
        <v>0</v>
      </c>
      <c r="BG33" s="165">
        <f>+'[1]consolida SPNF'!R137</f>
        <v>0</v>
      </c>
      <c r="BH33" s="165">
        <f>+'[1]consolida SPNF'!S137</f>
        <v>0</v>
      </c>
      <c r="BI33" s="165">
        <f>+'[1]consolida SPNF'!T137</f>
        <v>0</v>
      </c>
      <c r="BJ33" s="165">
        <f>+'[1]consolida SPNF'!U137</f>
        <v>0</v>
      </c>
      <c r="BK33" s="165">
        <f>+'[1]consolida SPNF'!V137</f>
        <v>0</v>
      </c>
      <c r="BL33" s="165">
        <f>+'[1]consolida SPNF'!W137</f>
        <v>0</v>
      </c>
      <c r="BM33" s="165">
        <f>+'[1]consolida SPNF'!X137</f>
        <v>0</v>
      </c>
      <c r="BN33" s="165">
        <f>+'[1]consolida SPNF'!Y137</f>
        <v>0</v>
      </c>
      <c r="BO33" s="165">
        <f>+'[1]consolida SPNF'!Z137</f>
        <v>0</v>
      </c>
      <c r="BP33" s="165">
        <f>+'[1]consolida SPNF'!AA137</f>
        <v>0</v>
      </c>
      <c r="BQ33" s="165">
        <f>+'[1]consolida SPNF'!AB137</f>
        <v>0</v>
      </c>
      <c r="BR33" s="165">
        <f>+'[1]consolida SPNF'!AC137</f>
        <v>0</v>
      </c>
      <c r="BS33" s="165">
        <f>+'[1]consolida SPNF'!AD137</f>
        <v>0</v>
      </c>
      <c r="BT33" s="165">
        <f>+'[1]consolida SPNF'!AE137</f>
        <v>0</v>
      </c>
      <c r="BU33" s="165">
        <f>+'[1]consolida SPNF'!AF137</f>
        <v>0</v>
      </c>
      <c r="BV33" s="165">
        <f>+'[1]consolida SPNF'!AG137</f>
        <v>0</v>
      </c>
      <c r="BW33" s="165">
        <f>+'[1]consolida SPNF'!AH137</f>
        <v>0</v>
      </c>
      <c r="BX33" s="165">
        <f>+'[1]consolida SPNF'!AI137</f>
        <v>0</v>
      </c>
      <c r="BY33" s="165">
        <f>+'[1]consolida SPNF'!AJ137</f>
        <v>0</v>
      </c>
      <c r="BZ33" s="165">
        <f>+'[1]consolida SPNF'!AK137</f>
        <v>0</v>
      </c>
      <c r="CA33" s="165">
        <f>+'[1]consolida SPNF'!AL137</f>
        <v>0</v>
      </c>
      <c r="CB33" s="165">
        <f>+'[1]consolida SPNF'!AM137</f>
        <v>0</v>
      </c>
      <c r="CC33" s="165">
        <f>+'[1]consolida SPNF'!AN137</f>
        <v>0</v>
      </c>
      <c r="CD33" s="165">
        <f>+'[1]consolida SPNF'!AO137</f>
        <v>0</v>
      </c>
      <c r="CE33" s="165">
        <f>+'[1]consolida SPNF'!AP137</f>
        <v>0</v>
      </c>
      <c r="CF33" s="165">
        <f>+'[1]consolida SPNF'!AQ137</f>
        <v>0</v>
      </c>
      <c r="CG33" s="165">
        <f>+'[1]consolida SPNF'!AR137</f>
        <v>0</v>
      </c>
      <c r="CH33" s="165">
        <f>+'[1]consolida SPNF'!AS137</f>
        <v>0</v>
      </c>
      <c r="CI33" s="165">
        <f>+'[1]consolida SPNF'!AT137</f>
        <v>0</v>
      </c>
      <c r="CJ33" s="165">
        <f>+'[1]consolida SPNF'!AU137</f>
        <v>0</v>
      </c>
      <c r="CK33" s="165">
        <f>+'[1]consolida SPNF'!AV137</f>
        <v>0</v>
      </c>
      <c r="CL33" s="165">
        <f>+'[1]consolida SPNF'!AW137</f>
        <v>0</v>
      </c>
      <c r="CM33" s="165">
        <f>+'[1]consolida SPNF'!AX137</f>
        <v>0</v>
      </c>
      <c r="CN33" s="165">
        <f>+'[1]consolida SPNF'!AY137</f>
        <v>0</v>
      </c>
      <c r="CO33" s="165">
        <f>+'[1]consolida SPNF'!AZ137</f>
        <v>0</v>
      </c>
      <c r="CP33" s="165">
        <f>+'[1]consolida SPNF'!BA137</f>
        <v>0</v>
      </c>
      <c r="CQ33" s="165">
        <f>+'[1]consolida SPNF'!BB137</f>
        <v>0</v>
      </c>
      <c r="CR33" s="165">
        <f>+'[1]consolida SPNF'!BC137</f>
        <v>0</v>
      </c>
      <c r="CS33" s="165">
        <f>+'[1]consolida SPNF'!BD137</f>
        <v>0</v>
      </c>
      <c r="CT33" s="165">
        <f>+'[1]consolida SPNF'!BE137</f>
        <v>0</v>
      </c>
      <c r="CU33" s="165">
        <f>+'[1]consolida SPNF'!BF137</f>
        <v>0</v>
      </c>
      <c r="CV33" s="165">
        <f>+'[1]consolida SPNF'!BG137</f>
        <v>0</v>
      </c>
      <c r="CW33" s="165">
        <f>+'[1]consolida SPNF'!BH137</f>
        <v>0</v>
      </c>
      <c r="CX33" s="165">
        <f>+'[1]consolida SPNF'!BI137</f>
        <v>0</v>
      </c>
      <c r="CY33" s="165">
        <f>+'[1]consolida SPNF'!BJ137</f>
        <v>0</v>
      </c>
      <c r="CZ33" s="165">
        <f>+'[1]consolida SPNF'!BK137</f>
        <v>0</v>
      </c>
      <c r="DA33" s="165">
        <f>+'[1]consolida SPNF'!BL137</f>
        <v>0</v>
      </c>
      <c r="DB33" s="165">
        <f>+'[1]consolida SPNF'!BM137</f>
        <v>0</v>
      </c>
      <c r="DC33" s="165">
        <f>+'[1]consolida SPNF'!BN137</f>
        <v>0</v>
      </c>
      <c r="DD33" s="165">
        <f>+'[1]consolida SPNF'!BO137</f>
        <v>0</v>
      </c>
      <c r="DE33" s="165">
        <f>+'[1]consolida SPNF'!BP137</f>
        <v>0</v>
      </c>
      <c r="DF33" s="165">
        <f>+'[1]consolida SPNF'!BQ137</f>
        <v>0</v>
      </c>
      <c r="DG33" s="165">
        <f>+'[1]consolida SPNF'!BR137</f>
        <v>0</v>
      </c>
      <c r="DH33" s="165">
        <f>+'[1]consolida SPNF'!BS137</f>
        <v>0</v>
      </c>
      <c r="DI33" s="165">
        <f>+'[1]consolida SPNF'!BT137</f>
        <v>0</v>
      </c>
      <c r="DJ33" s="165">
        <f>+'[1]consolida SPNF'!BU137</f>
        <v>0</v>
      </c>
      <c r="DK33" s="165">
        <f>+'[1]consolida SPNF'!BV137</f>
        <v>0</v>
      </c>
      <c r="DL33" s="165">
        <f>+'[1]consolida SPNF'!BW137</f>
        <v>0</v>
      </c>
      <c r="DM33" s="165">
        <f>+'[1]consolida SPNF'!BX137</f>
        <v>0</v>
      </c>
      <c r="DN33" s="165">
        <f>+'[1]consolida SPNF'!BY137</f>
        <v>0</v>
      </c>
      <c r="DO33" s="165">
        <f>+'[1]consolida SPNF'!BZ137</f>
        <v>0</v>
      </c>
      <c r="DP33" s="165">
        <f>+'[1]consolida SPNF'!CA137</f>
        <v>0</v>
      </c>
      <c r="DQ33" s="165">
        <f>+'[1]consolida SPNF'!CB137</f>
        <v>0</v>
      </c>
      <c r="DR33" s="165">
        <f>+'[1]consolida SPNF'!CC137</f>
        <v>0</v>
      </c>
      <c r="DS33" s="165">
        <f>+'[1]consolida SPNF'!CD137</f>
        <v>0</v>
      </c>
      <c r="DT33" s="165">
        <f>+'[1]consolida SPNF'!CE137</f>
        <v>0</v>
      </c>
      <c r="DU33" s="165">
        <f>+'[1]consolida SPNF'!CF137</f>
        <v>0</v>
      </c>
      <c r="DV33" s="165">
        <f>+'[1]consolida SPNF'!CG137</f>
        <v>0</v>
      </c>
      <c r="DW33" s="165">
        <f>+'[1]consolida SPNF'!CH137</f>
        <v>0</v>
      </c>
      <c r="DX33" s="165">
        <f>+'[1]consolida SPNF'!CI137</f>
        <v>0</v>
      </c>
      <c r="DY33" s="165">
        <f>+'[1]consolida SPNF'!CJ137</f>
        <v>0</v>
      </c>
      <c r="DZ33" s="165">
        <f>+'[1]consolida SPNF'!CK137</f>
        <v>0</v>
      </c>
      <c r="EA33" s="165">
        <f>+'[1]consolida SPNF'!CL137</f>
        <v>0</v>
      </c>
      <c r="EB33" s="165">
        <f>+'[1]consolida SPNF'!CM137</f>
        <v>0</v>
      </c>
      <c r="EC33" s="165">
        <f>+'[1]consolida SPNF'!CN137</f>
        <v>0</v>
      </c>
      <c r="ED33" s="165">
        <f>+'[1]consolida SPNF'!CO137</f>
        <v>0</v>
      </c>
      <c r="EE33" s="165">
        <f>+'[1]consolida SPNF'!CP137</f>
        <v>0</v>
      </c>
      <c r="EF33" s="165">
        <f>+'[1]consolida SPNF'!CQ137</f>
        <v>0</v>
      </c>
      <c r="EG33" s="165">
        <f>+'[1]consolida SPNF'!CR137</f>
        <v>0</v>
      </c>
      <c r="EH33" s="165">
        <f>+'[1]consolida SPNF'!CS137</f>
        <v>0</v>
      </c>
      <c r="EI33" s="165">
        <f>+'[1]consolida SPNF'!CT137</f>
        <v>0</v>
      </c>
      <c r="EJ33" s="165">
        <f>+'[1]consolida SPNF'!CU137</f>
        <v>0</v>
      </c>
      <c r="EK33" s="165">
        <f>+'[1]consolida SPNF'!CV137</f>
        <v>0</v>
      </c>
      <c r="EL33" s="165">
        <f>+'[1]consolida SPNF'!CW137</f>
        <v>0</v>
      </c>
      <c r="EM33" s="165">
        <f>+'[1]consolida SPNF'!CX137</f>
        <v>0</v>
      </c>
      <c r="EN33" s="165">
        <f>+'[1]consolida SPNF'!CY137</f>
        <v>0</v>
      </c>
      <c r="EO33" s="165">
        <f>+'[1]consolida SPNF'!CZ137</f>
        <v>0</v>
      </c>
      <c r="EP33" s="165">
        <f>+'[1]consolida SPNF'!DA137</f>
        <v>0</v>
      </c>
      <c r="EQ33" s="165">
        <f>+'[1]consolida SPNF'!DB137</f>
        <v>0</v>
      </c>
      <c r="ER33" s="165">
        <f>+'[1]consolida SPNF'!DC137</f>
        <v>0</v>
      </c>
      <c r="ES33" s="165">
        <f>+'[1]consolida SPNF'!DD137</f>
        <v>0</v>
      </c>
      <c r="ET33" s="165">
        <f>+'[1]consolida SPNF'!DE137</f>
        <v>0</v>
      </c>
      <c r="EU33" s="165">
        <f>+'[1]consolida SPNF'!DF137</f>
        <v>0</v>
      </c>
      <c r="EV33" s="165">
        <f>+'[1]consolida SPNF'!DG137</f>
        <v>0</v>
      </c>
      <c r="EW33" s="165">
        <f>+'[1]consolida SPNF'!DH137</f>
        <v>0</v>
      </c>
      <c r="EX33" s="165">
        <f>+'[1]consolida SPNF'!DI137</f>
        <v>0</v>
      </c>
      <c r="EY33" s="165">
        <f>+'[1]consolida SPNF'!DJ137</f>
        <v>0</v>
      </c>
      <c r="EZ33" s="165">
        <f>+'[1]consolida SPNF'!DK137</f>
        <v>0</v>
      </c>
      <c r="FA33" s="165">
        <f>+'[1]consolida SPNF'!DL137</f>
        <v>0</v>
      </c>
      <c r="FB33" s="165">
        <f>+'[1]consolida SPNF'!DM137</f>
        <v>0</v>
      </c>
      <c r="FC33" s="165">
        <f>+'[1]consolida SPNF'!DN137</f>
        <v>0</v>
      </c>
      <c r="FD33" s="165">
        <f>+'[1]consolida SPNF'!DO137</f>
        <v>0</v>
      </c>
      <c r="FE33" s="165">
        <f>+'[1]consolida SPNF'!DP137</f>
        <v>0</v>
      </c>
      <c r="FF33" s="165">
        <f>+'[1]consolida SPNF'!DQ137</f>
        <v>0</v>
      </c>
      <c r="FG33" s="165">
        <f>+'[1]consolida SPNF'!DR137</f>
        <v>0</v>
      </c>
      <c r="FH33" s="165">
        <f>+'[1]consolida SPNF'!DS137</f>
        <v>0</v>
      </c>
      <c r="FI33" s="165">
        <f>+'[1]consolida SPNF'!DT137</f>
        <v>0</v>
      </c>
      <c r="FJ33" s="165">
        <f>+'[1]consolida SPNF'!DU137</f>
        <v>0</v>
      </c>
      <c r="FK33" s="165">
        <f>+'[1]consolida SPNF'!DV137</f>
        <v>0</v>
      </c>
      <c r="FL33" s="165">
        <f>+'[1]consolida SPNF'!DW137</f>
        <v>0</v>
      </c>
      <c r="FM33" s="165">
        <f>+'[1]consolida SPNF'!DX137</f>
        <v>0</v>
      </c>
      <c r="FN33" s="165">
        <f>+'[1]consolida SPNF'!DY137</f>
        <v>0</v>
      </c>
      <c r="FO33" s="165">
        <f>+'[1]consolida SPNF'!DZ137</f>
        <v>0</v>
      </c>
      <c r="FP33" s="165">
        <f>+'[1]consolida SPNF'!EA137</f>
        <v>0</v>
      </c>
      <c r="FQ33" s="165">
        <f>+'[1]consolida SPNF'!EB137</f>
        <v>0</v>
      </c>
      <c r="FR33" s="165">
        <f>+'[1]consolida SPNF'!EC137</f>
        <v>0</v>
      </c>
      <c r="FS33" s="165">
        <f>+'[1]consolida SPNF'!ED137</f>
        <v>0</v>
      </c>
      <c r="FT33" s="165">
        <f>+'[1]consolida SPNF'!EE137</f>
        <v>0</v>
      </c>
      <c r="FU33" s="165">
        <f>+'[1]consolida SPNF'!EF137</f>
        <v>0</v>
      </c>
      <c r="FV33" s="165">
        <f>+'[1]consolida SPNF'!EG137</f>
        <v>0</v>
      </c>
      <c r="FW33" s="165">
        <f>+'[1]consolida SPNF'!EH137</f>
        <v>0</v>
      </c>
      <c r="FX33" s="165">
        <f>+'[1]consolida SPNF'!EI137</f>
        <v>0</v>
      </c>
      <c r="FY33" s="165">
        <f>+'[1]consolida SPNF'!EJ137</f>
        <v>0</v>
      </c>
      <c r="FZ33" s="165">
        <f>+'[1]consolida SPNF'!EK137</f>
        <v>0</v>
      </c>
      <c r="GA33" s="165">
        <f>+'[1]consolida SPNF'!EL137</f>
        <v>0</v>
      </c>
      <c r="GB33" s="165">
        <f>+'[1]consolida SPNF'!EM137</f>
        <v>0</v>
      </c>
      <c r="GC33" s="165">
        <f>+'[1]consolida SPNF'!EN137</f>
        <v>0</v>
      </c>
      <c r="GD33" s="165">
        <f>+'[1]consolida SPNF'!EO137</f>
        <v>0</v>
      </c>
      <c r="GE33" s="165">
        <f>+'[1]consolida SPNF'!EP137</f>
        <v>0</v>
      </c>
      <c r="GF33" s="165">
        <f>+'[1]consolida SPNF'!EQ137</f>
        <v>0</v>
      </c>
      <c r="GG33" s="165">
        <f>+'[1]consolida SPNF'!ER137</f>
        <v>0</v>
      </c>
      <c r="GH33" s="165">
        <f>+'[1]consolida SPNF'!ES137</f>
        <v>0</v>
      </c>
    </row>
    <row r="34" spans="2:190">
      <c r="B34" s="167"/>
      <c r="C34" s="172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>
        <f t="shared" si="16"/>
        <v>0</v>
      </c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</row>
    <row r="35" spans="2:190">
      <c r="B35" s="166">
        <v>24</v>
      </c>
      <c r="C35" s="159" t="s">
        <v>135</v>
      </c>
      <c r="D35" s="164">
        <f t="shared" ref="D35" si="348">+SUM(BG35:BR35)</f>
        <v>0</v>
      </c>
      <c r="E35" s="164">
        <f t="shared" ref="E35" si="349">+SUM(BS35:CD35)</f>
        <v>0</v>
      </c>
      <c r="F35" s="164">
        <f t="shared" ref="F35" si="350">+SUM(CE35:CP35)</f>
        <v>0</v>
      </c>
      <c r="G35" s="164">
        <f t="shared" ref="G35" si="351">+SUM(CQ35:DB35)</f>
        <v>0</v>
      </c>
      <c r="H35" s="164">
        <f t="shared" ref="H35" si="352">+SUM(DC35:DN35)</f>
        <v>0</v>
      </c>
      <c r="I35" s="164">
        <f t="shared" ref="I35" si="353">+SUM(DO35:DZ35)</f>
        <v>0</v>
      </c>
      <c r="J35" s="164">
        <f t="shared" ref="J35" si="354">+SUM(EA35:EL35)</f>
        <v>0</v>
      </c>
      <c r="K35" s="164">
        <f t="shared" ref="K35" si="355">+SUM(EM35:EX35)</f>
        <v>0</v>
      </c>
      <c r="L35" s="164">
        <f t="shared" si="76"/>
        <v>0</v>
      </c>
      <c r="M35" s="164">
        <f t="shared" si="15"/>
        <v>0</v>
      </c>
      <c r="N35" s="164">
        <f t="shared" si="16"/>
        <v>0</v>
      </c>
      <c r="O35" s="164">
        <f>+SUM(BG35:BI35)</f>
        <v>0</v>
      </c>
      <c r="P35" s="164">
        <f>+SUM(BJ35:BL35)</f>
        <v>0</v>
      </c>
      <c r="Q35" s="164">
        <f>+SUM(BM35:BO35)</f>
        <v>0</v>
      </c>
      <c r="R35" s="164">
        <f>+SUM(BP35:BR35)</f>
        <v>0</v>
      </c>
      <c r="S35" s="164">
        <f>+SUM(BS35:BU35)</f>
        <v>0</v>
      </c>
      <c r="T35" s="164">
        <f>+SUM(BV35:BX35)</f>
        <v>0</v>
      </c>
      <c r="U35" s="164">
        <f>+SUM(BY35:CA35)</f>
        <v>0</v>
      </c>
      <c r="V35" s="164">
        <f>+SUM(CB35:CD35)</f>
        <v>0</v>
      </c>
      <c r="W35" s="164">
        <f>+SUM(CE35:CG35)</f>
        <v>0</v>
      </c>
      <c r="X35" s="164">
        <f>+SUM(CH35:CJ35)</f>
        <v>0</v>
      </c>
      <c r="Y35" s="164">
        <f>+SUM(CK35:CM35)</f>
        <v>0</v>
      </c>
      <c r="Z35" s="164">
        <f>+SUM(CN35:CP35)</f>
        <v>0</v>
      </c>
      <c r="AA35" s="164">
        <f>+SUM(CQ35:CS35)</f>
        <v>0</v>
      </c>
      <c r="AB35" s="164">
        <f>+SUM(CT35:CV35)</f>
        <v>0</v>
      </c>
      <c r="AC35" s="164">
        <f>+SUM(CW35:CY35)</f>
        <v>0</v>
      </c>
      <c r="AD35" s="164">
        <f>+SUM(CZ35:DB35)</f>
        <v>0</v>
      </c>
      <c r="AE35" s="164">
        <f>+SUM(DC35:DE35)</f>
        <v>0</v>
      </c>
      <c r="AF35" s="164">
        <f>+SUM(DF35:DH35)</f>
        <v>0</v>
      </c>
      <c r="AG35" s="164">
        <f>+SUM(DI35:DK35)</f>
        <v>0</v>
      </c>
      <c r="AH35" s="164">
        <f>+SUM(DL35:DN35)</f>
        <v>0</v>
      </c>
      <c r="AI35" s="164">
        <f>+SUM(DO35:DQ35)</f>
        <v>0</v>
      </c>
      <c r="AJ35" s="164">
        <f>+SUM(DR35:DT35)</f>
        <v>0</v>
      </c>
      <c r="AK35" s="164">
        <f>+SUM(DU35:DW35)</f>
        <v>0</v>
      </c>
      <c r="AL35" s="164">
        <f>+SUM(DX35:DZ35)</f>
        <v>0</v>
      </c>
      <c r="AM35" s="164">
        <f>+SUM(EA35:EC35)</f>
        <v>0</v>
      </c>
      <c r="AN35" s="164">
        <f>+SUM(ED35:EF35)</f>
        <v>0</v>
      </c>
      <c r="AO35" s="164">
        <f>+SUM(EG35:EI35)</f>
        <v>0</v>
      </c>
      <c r="AP35" s="164">
        <f>+SUM(EJ35:EL35)</f>
        <v>0</v>
      </c>
      <c r="AQ35" s="164">
        <f>+SUM(EM35:EO35)</f>
        <v>0</v>
      </c>
      <c r="AR35" s="164">
        <f>+SUM(EP35:ER35)</f>
        <v>0</v>
      </c>
      <c r="AS35" s="164">
        <f>+SUM(ES35:EU35)</f>
        <v>0</v>
      </c>
      <c r="AT35" s="164">
        <f>+SUM(EV35:EX35)</f>
        <v>0</v>
      </c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ref="AY35:AY36" si="356">+SUM(FK35:FM35)</f>
        <v>0</v>
      </c>
      <c r="AZ35" s="189">
        <f t="shared" ref="AZ35:AZ36" si="357">+SUM(FN35:FP35)</f>
        <v>0</v>
      </c>
      <c r="BA35" s="189">
        <f t="shared" si="19"/>
        <v>0</v>
      </c>
      <c r="BB35" s="189">
        <f t="shared" si="20"/>
        <v>0</v>
      </c>
      <c r="BC35" s="189">
        <f t="shared" si="21"/>
        <v>0</v>
      </c>
      <c r="BD35" s="189">
        <f t="shared" si="22"/>
        <v>0</v>
      </c>
      <c r="BE35" s="189">
        <f t="shared" si="23"/>
        <v>0</v>
      </c>
      <c r="BF35" s="189">
        <f t="shared" si="24"/>
        <v>0</v>
      </c>
      <c r="BG35" s="165">
        <f>+'[1]consolida SPNF'!R129</f>
        <v>0</v>
      </c>
      <c r="BH35" s="165">
        <f>+'[1]consolida SPNF'!S129</f>
        <v>0</v>
      </c>
      <c r="BI35" s="165">
        <f>+'[1]consolida SPNF'!T129</f>
        <v>0</v>
      </c>
      <c r="BJ35" s="165">
        <f>+'[1]consolida SPNF'!U129</f>
        <v>0</v>
      </c>
      <c r="BK35" s="165">
        <f>+'[1]consolida SPNF'!V129</f>
        <v>0</v>
      </c>
      <c r="BL35" s="165">
        <f>+'[1]consolida SPNF'!W129</f>
        <v>0</v>
      </c>
      <c r="BM35" s="165">
        <f>+'[1]consolida SPNF'!X129</f>
        <v>0</v>
      </c>
      <c r="BN35" s="165">
        <f>+'[1]consolida SPNF'!Y129</f>
        <v>0</v>
      </c>
      <c r="BO35" s="165">
        <f>+'[1]consolida SPNF'!Z129</f>
        <v>0</v>
      </c>
      <c r="BP35" s="165">
        <f>+'[1]consolida SPNF'!AA129</f>
        <v>0</v>
      </c>
      <c r="BQ35" s="165">
        <f>+'[1]consolida SPNF'!AB129</f>
        <v>0</v>
      </c>
      <c r="BR35" s="165">
        <f>+'[1]consolida SPNF'!AC129</f>
        <v>0</v>
      </c>
      <c r="BS35" s="165">
        <f>+'[1]consolida SPNF'!AD129</f>
        <v>0</v>
      </c>
      <c r="BT35" s="165">
        <f>+'[1]consolida SPNF'!AE129</f>
        <v>0</v>
      </c>
      <c r="BU35" s="165">
        <f>+'[1]consolida SPNF'!AF129</f>
        <v>0</v>
      </c>
      <c r="BV35" s="165">
        <f>+'[1]consolida SPNF'!AG129</f>
        <v>0</v>
      </c>
      <c r="BW35" s="165">
        <f>+'[1]consolida SPNF'!AH129</f>
        <v>0</v>
      </c>
      <c r="BX35" s="165">
        <f>+'[1]consolida SPNF'!AI129</f>
        <v>0</v>
      </c>
      <c r="BY35" s="165">
        <f>+'[1]consolida SPNF'!AJ129</f>
        <v>0</v>
      </c>
      <c r="BZ35" s="165">
        <f>+'[1]consolida SPNF'!AK129</f>
        <v>0</v>
      </c>
      <c r="CA35" s="165">
        <f>+'[1]consolida SPNF'!AL129</f>
        <v>0</v>
      </c>
      <c r="CB35" s="165">
        <f>+'[1]consolida SPNF'!AM129</f>
        <v>0</v>
      </c>
      <c r="CC35" s="165">
        <f>+'[1]consolida SPNF'!AN129</f>
        <v>0</v>
      </c>
      <c r="CD35" s="165">
        <f>+'[1]consolida SPNF'!AO129</f>
        <v>0</v>
      </c>
      <c r="CE35" s="165">
        <f>+'[1]consolida SPNF'!AP129</f>
        <v>0</v>
      </c>
      <c r="CF35" s="165">
        <f>+'[1]consolida SPNF'!AQ129</f>
        <v>0</v>
      </c>
      <c r="CG35" s="165">
        <f>+'[1]consolida SPNF'!AR129</f>
        <v>0</v>
      </c>
      <c r="CH35" s="165">
        <f>+'[1]consolida SPNF'!AS129</f>
        <v>0</v>
      </c>
      <c r="CI35" s="165">
        <f>+'[1]consolida SPNF'!AT129</f>
        <v>0</v>
      </c>
      <c r="CJ35" s="165">
        <f>+'[1]consolida SPNF'!AU129</f>
        <v>0</v>
      </c>
      <c r="CK35" s="165">
        <f>+'[1]consolida SPNF'!AV129</f>
        <v>0</v>
      </c>
      <c r="CL35" s="165">
        <f>+'[1]consolida SPNF'!AW129</f>
        <v>0</v>
      </c>
      <c r="CM35" s="165">
        <f>+'[1]consolida SPNF'!AX129</f>
        <v>0</v>
      </c>
      <c r="CN35" s="165">
        <f>+'[1]consolida SPNF'!AY129</f>
        <v>0</v>
      </c>
      <c r="CO35" s="165">
        <f>+'[1]consolida SPNF'!AZ129</f>
        <v>0</v>
      </c>
      <c r="CP35" s="165">
        <f>+'[1]consolida SPNF'!BA129</f>
        <v>0</v>
      </c>
      <c r="CQ35" s="165">
        <f>+'[1]consolida SPNF'!BB129</f>
        <v>0</v>
      </c>
      <c r="CR35" s="165">
        <f>+'[1]consolida SPNF'!BC129</f>
        <v>0</v>
      </c>
      <c r="CS35" s="165">
        <f>+'[1]consolida SPNF'!BD129</f>
        <v>0</v>
      </c>
      <c r="CT35" s="165">
        <f>+'[1]consolida SPNF'!BE129</f>
        <v>0</v>
      </c>
      <c r="CU35" s="165">
        <f>+'[1]consolida SPNF'!BF129</f>
        <v>0</v>
      </c>
      <c r="CV35" s="165">
        <f>+'[1]consolida SPNF'!BG129</f>
        <v>0</v>
      </c>
      <c r="CW35" s="165">
        <f>+'[1]consolida SPNF'!BH129</f>
        <v>0</v>
      </c>
      <c r="CX35" s="165">
        <f>+'[1]consolida SPNF'!BI129</f>
        <v>0</v>
      </c>
      <c r="CY35" s="165">
        <f>+'[1]consolida SPNF'!BJ129</f>
        <v>0</v>
      </c>
      <c r="CZ35" s="165">
        <f>+'[1]consolida SPNF'!BK129</f>
        <v>0</v>
      </c>
      <c r="DA35" s="165">
        <f>+'[1]consolida SPNF'!BL129</f>
        <v>0</v>
      </c>
      <c r="DB35" s="165">
        <f>+'[1]consolida SPNF'!BM129</f>
        <v>0</v>
      </c>
      <c r="DC35" s="165">
        <f>+'[1]consolida SPNF'!BN129</f>
        <v>0</v>
      </c>
      <c r="DD35" s="165">
        <f>+'[1]consolida SPNF'!BO129</f>
        <v>0</v>
      </c>
      <c r="DE35" s="165">
        <f>+'[1]consolida SPNF'!BP129</f>
        <v>0</v>
      </c>
      <c r="DF35" s="165">
        <f>+'[1]consolida SPNF'!BQ129</f>
        <v>0</v>
      </c>
      <c r="DG35" s="165">
        <f>+'[1]consolida SPNF'!BR129</f>
        <v>0</v>
      </c>
      <c r="DH35" s="165">
        <f>+'[1]consolida SPNF'!BS129</f>
        <v>0</v>
      </c>
      <c r="DI35" s="165">
        <f>+'[1]consolida SPNF'!BT129</f>
        <v>0</v>
      </c>
      <c r="DJ35" s="165">
        <f>+'[1]consolida SPNF'!BU129</f>
        <v>0</v>
      </c>
      <c r="DK35" s="165">
        <f>+'[1]consolida SPNF'!BV129</f>
        <v>0</v>
      </c>
      <c r="DL35" s="165">
        <f>+'[1]consolida SPNF'!BW129</f>
        <v>0</v>
      </c>
      <c r="DM35" s="165">
        <f>+'[1]consolida SPNF'!BX129</f>
        <v>0</v>
      </c>
      <c r="DN35" s="165">
        <f>+'[1]consolida SPNF'!BY129</f>
        <v>0</v>
      </c>
      <c r="DO35" s="165">
        <f>+'[1]consolida SPNF'!BZ129</f>
        <v>0</v>
      </c>
      <c r="DP35" s="165">
        <f>+'[1]consolida SPNF'!CA129</f>
        <v>0</v>
      </c>
      <c r="DQ35" s="165">
        <f>+'[1]consolida SPNF'!CB129</f>
        <v>0</v>
      </c>
      <c r="DR35" s="165">
        <f>+'[1]consolida SPNF'!CC129</f>
        <v>0</v>
      </c>
      <c r="DS35" s="165">
        <f>+'[1]consolida SPNF'!CD129</f>
        <v>0</v>
      </c>
      <c r="DT35" s="165">
        <f>+'[1]consolida SPNF'!CE129</f>
        <v>0</v>
      </c>
      <c r="DU35" s="165">
        <f>+'[1]consolida SPNF'!CF129</f>
        <v>0</v>
      </c>
      <c r="DV35" s="165">
        <f>+'[1]consolida SPNF'!CG129</f>
        <v>0</v>
      </c>
      <c r="DW35" s="165">
        <f>+'[1]consolida SPNF'!CH129</f>
        <v>0</v>
      </c>
      <c r="DX35" s="165">
        <f>+'[1]consolida SPNF'!CI129</f>
        <v>0</v>
      </c>
      <c r="DY35" s="165">
        <f>+'[1]consolida SPNF'!CJ129</f>
        <v>0</v>
      </c>
      <c r="DZ35" s="165">
        <f>+'[1]consolida SPNF'!CK129</f>
        <v>0</v>
      </c>
      <c r="EA35" s="165">
        <f>+'[1]consolida SPNF'!CL129</f>
        <v>0</v>
      </c>
      <c r="EB35" s="165">
        <f>+'[1]consolida SPNF'!CM129</f>
        <v>0</v>
      </c>
      <c r="EC35" s="165">
        <f>+'[1]consolida SPNF'!CN129</f>
        <v>0</v>
      </c>
      <c r="ED35" s="165">
        <f>+'[1]consolida SPNF'!CO129</f>
        <v>0</v>
      </c>
      <c r="EE35" s="165">
        <f>+'[1]consolida SPNF'!CP129</f>
        <v>0</v>
      </c>
      <c r="EF35" s="165">
        <f>+'[1]consolida SPNF'!CQ129</f>
        <v>0</v>
      </c>
      <c r="EG35" s="165">
        <f>+'[1]consolida SPNF'!CR129</f>
        <v>0</v>
      </c>
      <c r="EH35" s="165">
        <f>+'[1]consolida SPNF'!CS129</f>
        <v>0</v>
      </c>
      <c r="EI35" s="165">
        <f>+'[1]consolida SPNF'!CT129</f>
        <v>0</v>
      </c>
      <c r="EJ35" s="165">
        <f>+'[1]consolida SPNF'!CU129</f>
        <v>0</v>
      </c>
      <c r="EK35" s="165">
        <f>+'[1]consolida SPNF'!CV129</f>
        <v>0</v>
      </c>
      <c r="EL35" s="165">
        <f>+'[1]consolida SPNF'!CW129</f>
        <v>0</v>
      </c>
      <c r="EM35" s="165">
        <f>+'[1]consolida SPNF'!CX129</f>
        <v>0</v>
      </c>
      <c r="EN35" s="165">
        <f>+'[1]consolida SPNF'!CY129</f>
        <v>0</v>
      </c>
      <c r="EO35" s="165">
        <f>+'[1]consolida SPNF'!CZ129</f>
        <v>0</v>
      </c>
      <c r="EP35" s="165">
        <f>+'[1]consolida SPNF'!DA129</f>
        <v>0</v>
      </c>
      <c r="EQ35" s="165">
        <f>+'[1]consolida SPNF'!DB129</f>
        <v>0</v>
      </c>
      <c r="ER35" s="165">
        <f>+'[1]consolida SPNF'!DC129</f>
        <v>0</v>
      </c>
      <c r="ES35" s="165">
        <f>+'[1]consolida SPNF'!DD129</f>
        <v>0</v>
      </c>
      <c r="ET35" s="165">
        <f>+'[1]consolida SPNF'!DE129</f>
        <v>0</v>
      </c>
      <c r="EU35" s="165">
        <f>+'[1]consolida SPNF'!DF129</f>
        <v>0</v>
      </c>
      <c r="EV35" s="165">
        <f>+'[1]consolida SPNF'!DG129</f>
        <v>0</v>
      </c>
      <c r="EW35" s="165">
        <f>+'[1]consolida SPNF'!DH129</f>
        <v>0</v>
      </c>
      <c r="EX35" s="165">
        <f>+'[1]consolida SPNF'!DI129</f>
        <v>0</v>
      </c>
      <c r="EY35" s="165">
        <f>+'[1]consolida SPNF'!DJ129</f>
        <v>0</v>
      </c>
      <c r="EZ35" s="165">
        <f>+'[1]consolida SPNF'!DK129</f>
        <v>0</v>
      </c>
      <c r="FA35" s="165">
        <f>+'[1]consolida SPNF'!DL129</f>
        <v>0</v>
      </c>
      <c r="FB35" s="165">
        <f>+'[1]consolida SPNF'!DM129</f>
        <v>0</v>
      </c>
      <c r="FC35" s="165">
        <f>+'[1]consolida SPNF'!DN129</f>
        <v>0</v>
      </c>
      <c r="FD35" s="165">
        <f>+'[1]consolida SPNF'!DO129</f>
        <v>0</v>
      </c>
      <c r="FE35" s="165">
        <f>+'[1]consolida SPNF'!DP129</f>
        <v>0</v>
      </c>
      <c r="FF35" s="165">
        <f>+'[1]consolida SPNF'!DQ129</f>
        <v>0</v>
      </c>
      <c r="FG35" s="165">
        <f>+'[1]consolida SPNF'!DR129</f>
        <v>0</v>
      </c>
      <c r="FH35" s="165">
        <f>+'[1]consolida SPNF'!DS129</f>
        <v>0</v>
      </c>
      <c r="FI35" s="165">
        <f>+'[1]consolida SPNF'!DT129</f>
        <v>0</v>
      </c>
      <c r="FJ35" s="165">
        <f>+'[1]consolida SPNF'!DU129</f>
        <v>0</v>
      </c>
      <c r="FK35" s="165">
        <f>+'[1]consolida SPNF'!DV129</f>
        <v>0</v>
      </c>
      <c r="FL35" s="165">
        <f>+'[1]consolida SPNF'!DW129</f>
        <v>0</v>
      </c>
      <c r="FM35" s="165">
        <f>+'[1]consolida SPNF'!DX129</f>
        <v>0</v>
      </c>
      <c r="FN35" s="165">
        <f>+'[1]consolida SPNF'!DY129</f>
        <v>0</v>
      </c>
      <c r="FO35" s="165">
        <f>+'[1]consolida SPNF'!DZ129</f>
        <v>0</v>
      </c>
      <c r="FP35" s="165">
        <f>+'[1]consolida SPNF'!EA129</f>
        <v>0</v>
      </c>
      <c r="FQ35" s="165">
        <f>+'[1]consolida SPNF'!EB129</f>
        <v>0</v>
      </c>
      <c r="FR35" s="165">
        <f>+'[1]consolida SPNF'!EC129</f>
        <v>0</v>
      </c>
      <c r="FS35" s="165">
        <f>+'[1]consolida SPNF'!ED129</f>
        <v>0</v>
      </c>
      <c r="FT35" s="165">
        <f>+'[1]consolida SPNF'!EE129</f>
        <v>0</v>
      </c>
      <c r="FU35" s="165">
        <f>+'[1]consolida SPNF'!EF129</f>
        <v>0</v>
      </c>
      <c r="FV35" s="165">
        <f>+'[1]consolida SPNF'!EG129</f>
        <v>0</v>
      </c>
      <c r="FW35" s="165">
        <f>+'[1]consolida SPNF'!EH129</f>
        <v>0</v>
      </c>
      <c r="FX35" s="165">
        <f>+'[1]consolida SPNF'!EI129</f>
        <v>0</v>
      </c>
      <c r="FY35" s="165">
        <f>+'[1]consolida SPNF'!EJ129</f>
        <v>0</v>
      </c>
      <c r="FZ35" s="165">
        <f>+'[1]consolida SPNF'!EK129</f>
        <v>0</v>
      </c>
      <c r="GA35" s="165">
        <f>+'[1]consolida SPNF'!EL129</f>
        <v>0</v>
      </c>
      <c r="GB35" s="165">
        <f>+'[1]consolida SPNF'!EM129</f>
        <v>0</v>
      </c>
      <c r="GC35" s="165">
        <f>+'[1]consolida SPNF'!EN129</f>
        <v>0</v>
      </c>
      <c r="GD35" s="165">
        <f>+'[1]consolida SPNF'!EO129</f>
        <v>0</v>
      </c>
      <c r="GE35" s="165">
        <f>+'[1]consolida SPNF'!EP129</f>
        <v>0</v>
      </c>
      <c r="GF35" s="165">
        <f>+'[1]consolida SPNF'!EQ129</f>
        <v>0</v>
      </c>
      <c r="GG35" s="165">
        <f>+'[1]consolida SPNF'!ER129</f>
        <v>0</v>
      </c>
      <c r="GH35" s="165">
        <f>+'[1]consolida SPNF'!ES129</f>
        <v>0</v>
      </c>
    </row>
    <row r="36" spans="2:190">
      <c r="B36" s="166">
        <v>25</v>
      </c>
      <c r="C36" s="159" t="s">
        <v>145</v>
      </c>
      <c r="D36" s="164"/>
      <c r="E36" s="164"/>
      <c r="F36" s="164"/>
      <c r="G36" s="164"/>
      <c r="H36" s="164"/>
      <c r="I36" s="164"/>
      <c r="J36" s="164"/>
      <c r="K36" s="164"/>
      <c r="L36" s="164">
        <f t="shared" si="76"/>
        <v>0</v>
      </c>
      <c r="M36" s="164">
        <f t="shared" si="15"/>
        <v>0</v>
      </c>
      <c r="N36" s="164">
        <f t="shared" si="16"/>
        <v>0</v>
      </c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89">
        <f>+SUM(EY36:FA36)</f>
        <v>0</v>
      </c>
      <c r="AV36" s="189">
        <f>+SUM(FB36:FD36)</f>
        <v>0</v>
      </c>
      <c r="AW36" s="189">
        <f>+SUM(FE36:FG36)</f>
        <v>0</v>
      </c>
      <c r="AX36" s="189">
        <f>+SUM(FH36:FJ36)</f>
        <v>0</v>
      </c>
      <c r="AY36" s="189">
        <f t="shared" si="356"/>
        <v>0</v>
      </c>
      <c r="AZ36" s="189">
        <f t="shared" si="357"/>
        <v>0</v>
      </c>
      <c r="BA36" s="189">
        <f t="shared" si="19"/>
        <v>0</v>
      </c>
      <c r="BB36" s="189">
        <f t="shared" si="20"/>
        <v>0</v>
      </c>
      <c r="BC36" s="189">
        <f t="shared" si="21"/>
        <v>0</v>
      </c>
      <c r="BD36" s="189">
        <f t="shared" si="22"/>
        <v>0</v>
      </c>
      <c r="BE36" s="189">
        <f t="shared" si="23"/>
        <v>0</v>
      </c>
      <c r="BF36" s="189">
        <f t="shared" si="24"/>
        <v>0</v>
      </c>
      <c r="BG36" s="165">
        <f>+'[1]consolida SPNF'!R115</f>
        <v>0</v>
      </c>
      <c r="BH36" s="165">
        <f>+'[1]consolida SPNF'!S115</f>
        <v>0</v>
      </c>
      <c r="BI36" s="165">
        <f>+'[1]consolida SPNF'!T115</f>
        <v>0</v>
      </c>
      <c r="BJ36" s="165">
        <f>+'[1]consolida SPNF'!U115</f>
        <v>0</v>
      </c>
      <c r="BK36" s="165">
        <f>+'[1]consolida SPNF'!V115</f>
        <v>0</v>
      </c>
      <c r="BL36" s="165">
        <f>+'[1]consolida SPNF'!W115</f>
        <v>0</v>
      </c>
      <c r="BM36" s="165">
        <f>+'[1]consolida SPNF'!X115</f>
        <v>0</v>
      </c>
      <c r="BN36" s="165">
        <f>+'[1]consolida SPNF'!Y115</f>
        <v>0</v>
      </c>
      <c r="BO36" s="165">
        <f>+'[1]consolida SPNF'!Z115</f>
        <v>0</v>
      </c>
      <c r="BP36" s="165">
        <f>+'[1]consolida SPNF'!AA115</f>
        <v>0</v>
      </c>
      <c r="BQ36" s="165">
        <f>+'[1]consolida SPNF'!AB115</f>
        <v>0</v>
      </c>
      <c r="BR36" s="165">
        <f>+'[1]consolida SPNF'!AC115</f>
        <v>0</v>
      </c>
      <c r="BS36" s="165">
        <f>+'[1]consolida SPNF'!AD115</f>
        <v>0</v>
      </c>
      <c r="BT36" s="165">
        <f>+'[1]consolida SPNF'!AE115</f>
        <v>0</v>
      </c>
      <c r="BU36" s="165">
        <f>+'[1]consolida SPNF'!AF115</f>
        <v>0</v>
      </c>
      <c r="BV36" s="165">
        <f>+'[1]consolida SPNF'!AG115</f>
        <v>0</v>
      </c>
      <c r="BW36" s="165">
        <f>+'[1]consolida SPNF'!AH115</f>
        <v>0</v>
      </c>
      <c r="BX36" s="165">
        <f>+'[1]consolida SPNF'!AI115</f>
        <v>0</v>
      </c>
      <c r="BY36" s="165">
        <f>+'[1]consolida SPNF'!AJ115</f>
        <v>0</v>
      </c>
      <c r="BZ36" s="165">
        <f>+'[1]consolida SPNF'!AK115</f>
        <v>0</v>
      </c>
      <c r="CA36" s="165">
        <f>+'[1]consolida SPNF'!AL115</f>
        <v>0</v>
      </c>
      <c r="CB36" s="165">
        <f>+'[1]consolida SPNF'!AM115</f>
        <v>0</v>
      </c>
      <c r="CC36" s="165">
        <f>+'[1]consolida SPNF'!AN115</f>
        <v>0</v>
      </c>
      <c r="CD36" s="165">
        <f>+'[1]consolida SPNF'!AO115</f>
        <v>0</v>
      </c>
      <c r="CE36" s="165">
        <f>+'[1]consolida SPNF'!AP115</f>
        <v>0</v>
      </c>
      <c r="CF36" s="165">
        <f>+'[1]consolida SPNF'!AQ115</f>
        <v>0</v>
      </c>
      <c r="CG36" s="165">
        <f>+'[1]consolida SPNF'!AR115</f>
        <v>0</v>
      </c>
      <c r="CH36" s="165">
        <f>+'[1]consolida SPNF'!AS115</f>
        <v>0</v>
      </c>
      <c r="CI36" s="165">
        <f>+'[1]consolida SPNF'!AT115</f>
        <v>0</v>
      </c>
      <c r="CJ36" s="165">
        <f>+'[1]consolida SPNF'!AU115</f>
        <v>0</v>
      </c>
      <c r="CK36" s="165">
        <f>+'[1]consolida SPNF'!AV115</f>
        <v>0</v>
      </c>
      <c r="CL36" s="165">
        <f>+'[1]consolida SPNF'!AW115</f>
        <v>0</v>
      </c>
      <c r="CM36" s="165">
        <f>+'[1]consolida SPNF'!AX115</f>
        <v>0</v>
      </c>
      <c r="CN36" s="165">
        <f>+'[1]consolida SPNF'!AY115</f>
        <v>0</v>
      </c>
      <c r="CO36" s="165">
        <f>+'[1]consolida SPNF'!AZ115</f>
        <v>0</v>
      </c>
      <c r="CP36" s="165">
        <f>+'[1]consolida SPNF'!BA115</f>
        <v>0</v>
      </c>
      <c r="CQ36" s="165">
        <f>+'[1]consolida SPNF'!BB115</f>
        <v>0</v>
      </c>
      <c r="CR36" s="165">
        <f>+'[1]consolida SPNF'!BC115</f>
        <v>0</v>
      </c>
      <c r="CS36" s="165">
        <f>+'[1]consolida SPNF'!BD115</f>
        <v>0</v>
      </c>
      <c r="CT36" s="165">
        <f>+'[1]consolida SPNF'!BE115</f>
        <v>0</v>
      </c>
      <c r="CU36" s="165">
        <f>+'[1]consolida SPNF'!BF115</f>
        <v>0</v>
      </c>
      <c r="CV36" s="165">
        <f>+'[1]consolida SPNF'!BG115</f>
        <v>0</v>
      </c>
      <c r="CW36" s="165">
        <f>+'[1]consolida SPNF'!BH115</f>
        <v>0</v>
      </c>
      <c r="CX36" s="165">
        <f>+'[1]consolida SPNF'!BI115</f>
        <v>0</v>
      </c>
      <c r="CY36" s="165">
        <f>+'[1]consolida SPNF'!BJ115</f>
        <v>0</v>
      </c>
      <c r="CZ36" s="165">
        <f>+'[1]consolida SPNF'!BK115</f>
        <v>0</v>
      </c>
      <c r="DA36" s="165">
        <f>+'[1]consolida SPNF'!BL115</f>
        <v>0</v>
      </c>
      <c r="DB36" s="165">
        <f>+'[1]consolida SPNF'!BM115</f>
        <v>0</v>
      </c>
      <c r="DC36" s="165">
        <f>+'[1]consolida SPNF'!BN115</f>
        <v>0</v>
      </c>
      <c r="DD36" s="165">
        <f>+'[1]consolida SPNF'!BO115</f>
        <v>0</v>
      </c>
      <c r="DE36" s="165">
        <f>+'[1]consolida SPNF'!BP115</f>
        <v>0</v>
      </c>
      <c r="DF36" s="165">
        <f>+'[1]consolida SPNF'!BQ115</f>
        <v>0</v>
      </c>
      <c r="DG36" s="165">
        <f>+'[1]consolida SPNF'!BR115</f>
        <v>0</v>
      </c>
      <c r="DH36" s="165">
        <f>+'[1]consolida SPNF'!BS115</f>
        <v>0</v>
      </c>
      <c r="DI36" s="165">
        <f>+'[1]consolida SPNF'!BT115</f>
        <v>0</v>
      </c>
      <c r="DJ36" s="165">
        <f>+'[1]consolida SPNF'!BU115</f>
        <v>0</v>
      </c>
      <c r="DK36" s="165">
        <f>+'[1]consolida SPNF'!BV115</f>
        <v>0</v>
      </c>
      <c r="DL36" s="165">
        <f>+'[1]consolida SPNF'!BW115</f>
        <v>0</v>
      </c>
      <c r="DM36" s="165">
        <f>+'[1]consolida SPNF'!BX115</f>
        <v>0</v>
      </c>
      <c r="DN36" s="165">
        <f>+'[1]consolida SPNF'!BY115</f>
        <v>0</v>
      </c>
      <c r="DO36" s="165">
        <f>+'[1]consolida SPNF'!BZ115</f>
        <v>0</v>
      </c>
      <c r="DP36" s="165">
        <f>+'[1]consolida SPNF'!CA115</f>
        <v>0</v>
      </c>
      <c r="DQ36" s="165">
        <f>+'[1]consolida SPNF'!CB115</f>
        <v>0</v>
      </c>
      <c r="DR36" s="165">
        <f>+'[1]consolida SPNF'!CC115</f>
        <v>0</v>
      </c>
      <c r="DS36" s="165">
        <f>+'[1]consolida SPNF'!CD115</f>
        <v>0</v>
      </c>
      <c r="DT36" s="165">
        <f>+'[1]consolida SPNF'!CE115</f>
        <v>0</v>
      </c>
      <c r="DU36" s="165">
        <f>+'[1]consolida SPNF'!CF115</f>
        <v>0</v>
      </c>
      <c r="DV36" s="165">
        <f>+'[1]consolida SPNF'!CG115</f>
        <v>0</v>
      </c>
      <c r="DW36" s="165">
        <f>+'[1]consolida SPNF'!CH115</f>
        <v>0</v>
      </c>
      <c r="DX36" s="165">
        <f>+'[1]consolida SPNF'!CI115</f>
        <v>0</v>
      </c>
      <c r="DY36" s="165">
        <f>+'[1]consolida SPNF'!CJ115</f>
        <v>0</v>
      </c>
      <c r="DZ36" s="165">
        <f>+'[1]consolida SPNF'!CK115</f>
        <v>0</v>
      </c>
      <c r="EA36" s="165">
        <f>+'[1]consolida SPNF'!CL115</f>
        <v>0</v>
      </c>
      <c r="EB36" s="165">
        <f>+'[1]consolida SPNF'!CM115</f>
        <v>0</v>
      </c>
      <c r="EC36" s="165">
        <f>+'[1]consolida SPNF'!CN115</f>
        <v>0</v>
      </c>
      <c r="ED36" s="165">
        <f>+'[1]consolida SPNF'!CO115</f>
        <v>0</v>
      </c>
      <c r="EE36" s="165">
        <f>+'[1]consolida SPNF'!CP115</f>
        <v>0</v>
      </c>
      <c r="EF36" s="165">
        <f>+'[1]consolida SPNF'!CQ115</f>
        <v>0</v>
      </c>
      <c r="EG36" s="165">
        <f>+'[1]consolida SPNF'!CR115</f>
        <v>0</v>
      </c>
      <c r="EH36" s="165">
        <f>+'[1]consolida SPNF'!CS115</f>
        <v>0</v>
      </c>
      <c r="EI36" s="165">
        <f>+'[1]consolida SPNF'!CT115</f>
        <v>0</v>
      </c>
      <c r="EJ36" s="165">
        <f>+'[1]consolida SPNF'!CU115</f>
        <v>0</v>
      </c>
      <c r="EK36" s="165">
        <f>+'[1]consolida SPNF'!CV115</f>
        <v>0</v>
      </c>
      <c r="EL36" s="165">
        <f>+'[1]consolida SPNF'!CW115</f>
        <v>0</v>
      </c>
      <c r="EM36" s="165">
        <f>+'[1]consolida SPNF'!CX115</f>
        <v>0</v>
      </c>
      <c r="EN36" s="165">
        <f>+'[1]consolida SPNF'!CY115</f>
        <v>0</v>
      </c>
      <c r="EO36" s="165">
        <f>+'[1]consolida SPNF'!CZ115</f>
        <v>0</v>
      </c>
      <c r="EP36" s="165">
        <f>+'[1]consolida SPNF'!DA115</f>
        <v>0</v>
      </c>
      <c r="EQ36" s="165">
        <f>+'[1]consolida SPNF'!DB115</f>
        <v>0</v>
      </c>
      <c r="ER36" s="165">
        <f>+'[1]consolida SPNF'!DC115</f>
        <v>0</v>
      </c>
      <c r="ES36" s="165">
        <f>+'[1]consolida SPNF'!DD115</f>
        <v>0</v>
      </c>
      <c r="ET36" s="165">
        <f>+'[1]consolida SPNF'!DE115</f>
        <v>0</v>
      </c>
      <c r="EU36" s="165">
        <f>+'[1]consolida SPNF'!DF115</f>
        <v>0</v>
      </c>
      <c r="EV36" s="165">
        <f>+'[1]consolida SPNF'!DG115</f>
        <v>0</v>
      </c>
      <c r="EW36" s="165">
        <f>+'[1]consolida SPNF'!DH115</f>
        <v>0</v>
      </c>
      <c r="EX36" s="165">
        <f>+'[1]consolida SPNF'!DI115</f>
        <v>0</v>
      </c>
      <c r="EY36" s="165">
        <f>+'[1]consolida SPNF'!DJ115</f>
        <v>0</v>
      </c>
      <c r="EZ36" s="165">
        <f>+'[1]consolida SPNF'!DK115</f>
        <v>0</v>
      </c>
      <c r="FA36" s="165">
        <f>+'[1]consolida SPNF'!DL115</f>
        <v>0</v>
      </c>
      <c r="FB36" s="165">
        <f>+'[1]consolida SPNF'!DM115</f>
        <v>0</v>
      </c>
      <c r="FC36" s="165">
        <f>+'[1]consolida SPNF'!DN115</f>
        <v>0</v>
      </c>
      <c r="FD36" s="165">
        <f>+'[1]consolida SPNF'!DO115</f>
        <v>0</v>
      </c>
      <c r="FE36" s="165">
        <f>+'[1]consolida SPNF'!DP115</f>
        <v>0</v>
      </c>
      <c r="FF36" s="165">
        <f>+'[1]consolida SPNF'!DQ115</f>
        <v>0</v>
      </c>
      <c r="FG36" s="165">
        <f>+'[1]consolida SPNF'!DR115</f>
        <v>0</v>
      </c>
      <c r="FH36" s="165">
        <f>+'[1]consolida SPNF'!DS115</f>
        <v>0</v>
      </c>
      <c r="FI36" s="165">
        <f>+'[1]consolida SPNF'!DT115</f>
        <v>0</v>
      </c>
      <c r="FJ36" s="165">
        <f>+'[1]consolida SPNF'!DU115</f>
        <v>0</v>
      </c>
      <c r="FK36" s="165">
        <f>+'[1]consolida SPNF'!DV115</f>
        <v>0</v>
      </c>
      <c r="FL36" s="165">
        <f>+'[1]consolida SPNF'!DW115</f>
        <v>0</v>
      </c>
      <c r="FM36" s="165">
        <f>+'[1]consolida SPNF'!DX115</f>
        <v>0</v>
      </c>
      <c r="FN36" s="165">
        <f>+'[1]consolida SPNF'!DY115</f>
        <v>0</v>
      </c>
      <c r="FO36" s="165">
        <f>+'[1]consolida SPNF'!DZ115</f>
        <v>0</v>
      </c>
      <c r="FP36" s="165">
        <f>+'[1]consolida SPNF'!EA115</f>
        <v>0</v>
      </c>
      <c r="FQ36" s="165">
        <f>+'[1]consolida SPNF'!EB115</f>
        <v>0</v>
      </c>
      <c r="FR36" s="165">
        <f>+'[1]consolida SPNF'!EC115</f>
        <v>0</v>
      </c>
      <c r="FS36" s="165">
        <f>+'[1]consolida SPNF'!ED115</f>
        <v>0</v>
      </c>
      <c r="FT36" s="165">
        <f>+'[1]consolida SPNF'!EE115</f>
        <v>0</v>
      </c>
      <c r="FU36" s="165">
        <f>+'[1]consolida SPNF'!EF115</f>
        <v>0</v>
      </c>
      <c r="FV36" s="165">
        <f>+'[1]consolida SPNF'!EG115</f>
        <v>0</v>
      </c>
      <c r="FW36" s="165">
        <f>+'[1]consolida SPNF'!EH115</f>
        <v>0</v>
      </c>
      <c r="FX36" s="165">
        <f>+'[1]consolida SPNF'!EI115</f>
        <v>0</v>
      </c>
      <c r="FY36" s="165">
        <f>+'[1]consolida SPNF'!EJ115</f>
        <v>0</v>
      </c>
      <c r="FZ36" s="165">
        <f>+'[1]consolida SPNF'!EK115</f>
        <v>0</v>
      </c>
      <c r="GA36" s="165">
        <f>+'[1]consolida SPNF'!EL115</f>
        <v>0</v>
      </c>
      <c r="GB36" s="165">
        <f>+'[1]consolida SPNF'!EM115</f>
        <v>0</v>
      </c>
      <c r="GC36" s="165">
        <f>+'[1]consolida SPNF'!EN115</f>
        <v>0</v>
      </c>
      <c r="GD36" s="165">
        <f>+'[1]consolida SPNF'!EO115</f>
        <v>0</v>
      </c>
      <c r="GE36" s="165">
        <f>+'[1]consolida SPNF'!EP115</f>
        <v>0</v>
      </c>
      <c r="GF36" s="165">
        <f>+'[1]consolida SPNF'!EQ115</f>
        <v>0</v>
      </c>
      <c r="GG36" s="165">
        <f>+'[1]consolida SPNF'!ER115</f>
        <v>0</v>
      </c>
      <c r="GH36" s="165">
        <f>+'[1]consolida SPNF'!ES115</f>
        <v>0</v>
      </c>
    </row>
    <row r="37" spans="2:190">
      <c r="B37" s="162"/>
      <c r="C37" s="173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</row>
    <row r="38" spans="2:190" s="62" customFormat="1">
      <c r="B38" s="174">
        <v>3</v>
      </c>
      <c r="C38" s="175" t="s">
        <v>163</v>
      </c>
      <c r="D38" s="176">
        <f t="shared" ref="D38:AG38" si="358">+D8-D20</f>
        <v>0</v>
      </c>
      <c r="E38" s="176">
        <f t="shared" si="358"/>
        <v>0</v>
      </c>
      <c r="F38" s="176">
        <f t="shared" si="358"/>
        <v>0</v>
      </c>
      <c r="G38" s="176">
        <f t="shared" si="358"/>
        <v>0</v>
      </c>
      <c r="H38" s="176">
        <f t="shared" si="358"/>
        <v>1.4921397450962104E-13</v>
      </c>
      <c r="I38" s="176">
        <f t="shared" si="358"/>
        <v>0</v>
      </c>
      <c r="J38" s="176">
        <f t="shared" si="358"/>
        <v>0</v>
      </c>
      <c r="K38" s="176">
        <f t="shared" si="358"/>
        <v>-3.694822225952521E-13</v>
      </c>
      <c r="L38" s="176">
        <f t="shared" si="76"/>
        <v>1.6653345369377348E-13</v>
      </c>
      <c r="M38" s="176">
        <f t="shared" si="76"/>
        <v>1.6653345369377348E-13</v>
      </c>
      <c r="N38" s="176">
        <f t="shared" si="16"/>
        <v>-4.5474735088646412E-13</v>
      </c>
      <c r="O38" s="176">
        <f t="shared" si="358"/>
        <v>0</v>
      </c>
      <c r="P38" s="176">
        <f t="shared" si="358"/>
        <v>0</v>
      </c>
      <c r="Q38" s="176">
        <f t="shared" si="358"/>
        <v>0</v>
      </c>
      <c r="R38" s="176">
        <f t="shared" si="358"/>
        <v>0</v>
      </c>
      <c r="S38" s="176">
        <f t="shared" si="358"/>
        <v>0</v>
      </c>
      <c r="T38" s="176">
        <f t="shared" si="358"/>
        <v>0</v>
      </c>
      <c r="U38" s="176">
        <f t="shared" si="358"/>
        <v>0</v>
      </c>
      <c r="V38" s="176">
        <f t="shared" si="358"/>
        <v>0</v>
      </c>
      <c r="W38" s="176">
        <f t="shared" si="358"/>
        <v>0</v>
      </c>
      <c r="X38" s="176">
        <f t="shared" si="358"/>
        <v>0</v>
      </c>
      <c r="Y38" s="176">
        <f t="shared" si="358"/>
        <v>0</v>
      </c>
      <c r="Z38" s="176">
        <f t="shared" si="358"/>
        <v>0</v>
      </c>
      <c r="AA38" s="176">
        <f t="shared" si="358"/>
        <v>0</v>
      </c>
      <c r="AB38" s="176">
        <f t="shared" si="358"/>
        <v>0</v>
      </c>
      <c r="AC38" s="176">
        <f t="shared" si="358"/>
        <v>0</v>
      </c>
      <c r="AD38" s="176">
        <f t="shared" si="358"/>
        <v>0</v>
      </c>
      <c r="AE38" s="176">
        <f t="shared" si="358"/>
        <v>0</v>
      </c>
      <c r="AF38" s="176">
        <f t="shared" si="358"/>
        <v>0</v>
      </c>
      <c r="AG38" s="176">
        <f t="shared" si="358"/>
        <v>0</v>
      </c>
      <c r="AH38" s="176">
        <f t="shared" ref="AH38:BG38" si="359">+AH8-AH20</f>
        <v>0</v>
      </c>
      <c r="AI38" s="176">
        <f t="shared" si="359"/>
        <v>-7.815970093361102E-14</v>
      </c>
      <c r="AJ38" s="176">
        <f t="shared" si="359"/>
        <v>0</v>
      </c>
      <c r="AK38" s="176">
        <f t="shared" si="359"/>
        <v>4.3698378249246161E-13</v>
      </c>
      <c r="AL38" s="176">
        <f t="shared" si="359"/>
        <v>0</v>
      </c>
      <c r="AM38" s="176">
        <f t="shared" si="359"/>
        <v>0</v>
      </c>
      <c r="AN38" s="176">
        <f t="shared" si="359"/>
        <v>2.042810365310288E-14</v>
      </c>
      <c r="AO38" s="176">
        <f t="shared" si="359"/>
        <v>-3.3395508580724709E-13</v>
      </c>
      <c r="AP38" s="176">
        <f t="shared" si="359"/>
        <v>3.1263880373444408E-13</v>
      </c>
      <c r="AQ38" s="176">
        <f t="shared" si="359"/>
        <v>-4.5474735088646412E-13</v>
      </c>
      <c r="AR38" s="176">
        <f t="shared" si="359"/>
        <v>5.9685589803848416E-13</v>
      </c>
      <c r="AS38" s="176">
        <f t="shared" si="359"/>
        <v>-4.3343106881366111E-13</v>
      </c>
      <c r="AT38" s="176">
        <f t="shared" si="359"/>
        <v>0</v>
      </c>
      <c r="AU38" s="176">
        <f t="shared" ref="AU38:BB38" si="360">+AU8-AU20</f>
        <v>0</v>
      </c>
      <c r="AV38" s="176">
        <f t="shared" si="360"/>
        <v>0</v>
      </c>
      <c r="AW38" s="176">
        <f t="shared" si="360"/>
        <v>0</v>
      </c>
      <c r="AX38" s="176">
        <f t="shared" si="360"/>
        <v>1.6342482922482304E-13</v>
      </c>
      <c r="AY38" s="176">
        <f t="shared" si="360"/>
        <v>0</v>
      </c>
      <c r="AZ38" s="176">
        <f t="shared" si="360"/>
        <v>0</v>
      </c>
      <c r="BA38" s="176">
        <f t="shared" si="360"/>
        <v>0</v>
      </c>
      <c r="BB38" s="176">
        <f t="shared" si="360"/>
        <v>0</v>
      </c>
      <c r="BC38" s="176">
        <f t="shared" si="21"/>
        <v>-4.5474735088646412E-13</v>
      </c>
      <c r="BD38" s="176">
        <f t="shared" si="22"/>
        <v>0</v>
      </c>
      <c r="BE38" s="176">
        <f t="shared" si="23"/>
        <v>0</v>
      </c>
      <c r="BF38" s="176">
        <f t="shared" si="24"/>
        <v>0</v>
      </c>
      <c r="BG38" s="176">
        <f t="shared" si="359"/>
        <v>0</v>
      </c>
      <c r="BH38" s="176">
        <f t="shared" ref="BH38:DS38" si="361">+BH8-BH20</f>
        <v>0</v>
      </c>
      <c r="BI38" s="176">
        <f t="shared" si="361"/>
        <v>0</v>
      </c>
      <c r="BJ38" s="176">
        <f t="shared" si="361"/>
        <v>0</v>
      </c>
      <c r="BK38" s="176">
        <f t="shared" si="361"/>
        <v>1.4210854715202004E-14</v>
      </c>
      <c r="BL38" s="176">
        <f t="shared" si="361"/>
        <v>-1.4210854715202004E-14</v>
      </c>
      <c r="BM38" s="176">
        <f t="shared" si="361"/>
        <v>0</v>
      </c>
      <c r="BN38" s="176">
        <f t="shared" si="361"/>
        <v>1.4210854715202004E-14</v>
      </c>
      <c r="BO38" s="176">
        <f t="shared" si="361"/>
        <v>0</v>
      </c>
      <c r="BP38" s="176">
        <f t="shared" si="361"/>
        <v>0</v>
      </c>
      <c r="BQ38" s="176">
        <f t="shared" si="361"/>
        <v>0</v>
      </c>
      <c r="BR38" s="176">
        <f t="shared" si="361"/>
        <v>0</v>
      </c>
      <c r="BS38" s="176">
        <f t="shared" si="361"/>
        <v>0</v>
      </c>
      <c r="BT38" s="176">
        <f t="shared" si="361"/>
        <v>0</v>
      </c>
      <c r="BU38" s="176">
        <f t="shared" si="361"/>
        <v>0</v>
      </c>
      <c r="BV38" s="176">
        <f t="shared" si="361"/>
        <v>0</v>
      </c>
      <c r="BW38" s="176">
        <f t="shared" si="361"/>
        <v>0</v>
      </c>
      <c r="BX38" s="176">
        <f t="shared" si="361"/>
        <v>0</v>
      </c>
      <c r="BY38" s="176">
        <f t="shared" si="361"/>
        <v>0</v>
      </c>
      <c r="BZ38" s="176">
        <f t="shared" si="361"/>
        <v>0</v>
      </c>
      <c r="CA38" s="176">
        <f t="shared" si="361"/>
        <v>0</v>
      </c>
      <c r="CB38" s="176">
        <f t="shared" si="361"/>
        <v>0</v>
      </c>
      <c r="CC38" s="176">
        <f t="shared" si="361"/>
        <v>0</v>
      </c>
      <c r="CD38" s="176">
        <f t="shared" si="361"/>
        <v>0</v>
      </c>
      <c r="CE38" s="176">
        <f t="shared" si="361"/>
        <v>0</v>
      </c>
      <c r="CF38" s="176">
        <f t="shared" si="361"/>
        <v>0</v>
      </c>
      <c r="CG38" s="176">
        <f t="shared" si="361"/>
        <v>0</v>
      </c>
      <c r="CH38" s="176">
        <f t="shared" si="361"/>
        <v>0</v>
      </c>
      <c r="CI38" s="176">
        <f t="shared" si="361"/>
        <v>0</v>
      </c>
      <c r="CJ38" s="176">
        <f t="shared" si="361"/>
        <v>0</v>
      </c>
      <c r="CK38" s="176">
        <f t="shared" si="361"/>
        <v>0</v>
      </c>
      <c r="CL38" s="176">
        <f t="shared" si="361"/>
        <v>0</v>
      </c>
      <c r="CM38" s="176">
        <f t="shared" si="361"/>
        <v>0</v>
      </c>
      <c r="CN38" s="176">
        <f t="shared" si="361"/>
        <v>0</v>
      </c>
      <c r="CO38" s="176">
        <f t="shared" si="361"/>
        <v>0</v>
      </c>
      <c r="CP38" s="176">
        <f t="shared" si="361"/>
        <v>0</v>
      </c>
      <c r="CQ38" s="176">
        <f t="shared" si="361"/>
        <v>0</v>
      </c>
      <c r="CR38" s="176">
        <f t="shared" si="361"/>
        <v>0</v>
      </c>
      <c r="CS38" s="176">
        <f t="shared" si="361"/>
        <v>0</v>
      </c>
      <c r="CT38" s="176">
        <f t="shared" si="361"/>
        <v>0</v>
      </c>
      <c r="CU38" s="176">
        <f t="shared" si="361"/>
        <v>0</v>
      </c>
      <c r="CV38" s="176">
        <f t="shared" si="361"/>
        <v>0</v>
      </c>
      <c r="CW38" s="176">
        <f t="shared" si="361"/>
        <v>0</v>
      </c>
      <c r="CX38" s="176">
        <f t="shared" si="361"/>
        <v>0</v>
      </c>
      <c r="CY38" s="176">
        <f t="shared" si="361"/>
        <v>0</v>
      </c>
      <c r="CZ38" s="176">
        <f t="shared" si="361"/>
        <v>0</v>
      </c>
      <c r="DA38" s="176">
        <f t="shared" si="361"/>
        <v>0</v>
      </c>
      <c r="DB38" s="176">
        <f t="shared" si="361"/>
        <v>0</v>
      </c>
      <c r="DC38" s="176">
        <f t="shared" si="361"/>
        <v>0</v>
      </c>
      <c r="DD38" s="176">
        <f t="shared" si="361"/>
        <v>0</v>
      </c>
      <c r="DE38" s="176">
        <f t="shared" si="361"/>
        <v>0</v>
      </c>
      <c r="DF38" s="176">
        <f t="shared" si="361"/>
        <v>0</v>
      </c>
      <c r="DG38" s="176">
        <f t="shared" si="361"/>
        <v>0</v>
      </c>
      <c r="DH38" s="176">
        <f t="shared" si="361"/>
        <v>0</v>
      </c>
      <c r="DI38" s="176">
        <f t="shared" si="361"/>
        <v>0</v>
      </c>
      <c r="DJ38" s="176">
        <f t="shared" si="361"/>
        <v>3.5527136788005009E-15</v>
      </c>
      <c r="DK38" s="176">
        <f t="shared" si="361"/>
        <v>0</v>
      </c>
      <c r="DL38" s="176">
        <f t="shared" si="361"/>
        <v>0</v>
      </c>
      <c r="DM38" s="176">
        <f t="shared" si="361"/>
        <v>0</v>
      </c>
      <c r="DN38" s="176">
        <f t="shared" si="361"/>
        <v>0</v>
      </c>
      <c r="DO38" s="176">
        <f t="shared" si="361"/>
        <v>0</v>
      </c>
      <c r="DP38" s="176">
        <f t="shared" si="361"/>
        <v>0</v>
      </c>
      <c r="DQ38" s="176">
        <f t="shared" si="361"/>
        <v>-9.5923269327613525E-14</v>
      </c>
      <c r="DR38" s="176">
        <f t="shared" si="361"/>
        <v>0</v>
      </c>
      <c r="DS38" s="176">
        <f t="shared" si="361"/>
        <v>0</v>
      </c>
      <c r="DT38" s="176">
        <f t="shared" ref="DT38:FX38" si="362">+DT8-DT20</f>
        <v>-3.1263880373444408E-13</v>
      </c>
      <c r="DU38" s="176">
        <f t="shared" si="362"/>
        <v>2.9132252166164108E-13</v>
      </c>
      <c r="DV38" s="176">
        <f t="shared" si="362"/>
        <v>0</v>
      </c>
      <c r="DW38" s="176">
        <f t="shared" si="362"/>
        <v>2.4868995751603507E-13</v>
      </c>
      <c r="DX38" s="176">
        <f t="shared" si="362"/>
        <v>-2.3447910280083306E-13</v>
      </c>
      <c r="DY38" s="176">
        <f t="shared" si="362"/>
        <v>0</v>
      </c>
      <c r="DZ38" s="176">
        <f t="shared" si="362"/>
        <v>0</v>
      </c>
      <c r="EA38" s="176">
        <f t="shared" si="362"/>
        <v>0</v>
      </c>
      <c r="EB38" s="176">
        <f t="shared" si="362"/>
        <v>-1.4210854715202004E-13</v>
      </c>
      <c r="EC38" s="176">
        <f t="shared" si="362"/>
        <v>1.9184653865522705E-13</v>
      </c>
      <c r="ED38" s="176">
        <f t="shared" si="362"/>
        <v>-6.3948846218409017E-14</v>
      </c>
      <c r="EE38" s="176">
        <f t="shared" si="362"/>
        <v>-3.1974423109204508E-14</v>
      </c>
      <c r="EF38" s="176">
        <f t="shared" si="362"/>
        <v>1.1368683772161603E-13</v>
      </c>
      <c r="EG38" s="176">
        <f t="shared" si="362"/>
        <v>-1.1013412404281553E-13</v>
      </c>
      <c r="EH38" s="176">
        <f t="shared" si="362"/>
        <v>-1.758593271006248E-13</v>
      </c>
      <c r="EI38" s="176">
        <f t="shared" si="362"/>
        <v>-5.1736392947532295E-14</v>
      </c>
      <c r="EJ38" s="176">
        <f t="shared" si="362"/>
        <v>6.0174087934683484E-14</v>
      </c>
      <c r="EK38" s="176">
        <f t="shared" si="362"/>
        <v>2.6290081223123707E-13</v>
      </c>
      <c r="EL38" s="176">
        <f t="shared" si="362"/>
        <v>0</v>
      </c>
      <c r="EM38" s="176">
        <f t="shared" si="362"/>
        <v>0</v>
      </c>
      <c r="EN38" s="176">
        <f t="shared" si="362"/>
        <v>1.3500311979441904E-13</v>
      </c>
      <c r="EO38" s="176">
        <f t="shared" si="362"/>
        <v>-5.6843418860808015E-13</v>
      </c>
      <c r="EP38" s="176">
        <f t="shared" si="362"/>
        <v>4.2632564145606011E-13</v>
      </c>
      <c r="EQ38" s="176">
        <f t="shared" si="362"/>
        <v>0</v>
      </c>
      <c r="ER38" s="176">
        <f t="shared" si="362"/>
        <v>1.4788170688007085E-13</v>
      </c>
      <c r="ES38" s="176">
        <f t="shared" si="362"/>
        <v>-4.3343106881366111E-13</v>
      </c>
      <c r="ET38" s="176">
        <f t="shared" si="362"/>
        <v>0</v>
      </c>
      <c r="EU38" s="176">
        <f t="shared" si="362"/>
        <v>0</v>
      </c>
      <c r="EV38" s="176">
        <f t="shared" si="362"/>
        <v>0</v>
      </c>
      <c r="EW38" s="176">
        <f t="shared" si="362"/>
        <v>0</v>
      </c>
      <c r="EX38" s="176">
        <f t="shared" si="362"/>
        <v>0</v>
      </c>
      <c r="EY38" s="176">
        <f t="shared" si="362"/>
        <v>0</v>
      </c>
      <c r="EZ38" s="176">
        <f t="shared" si="362"/>
        <v>0</v>
      </c>
      <c r="FA38" s="176">
        <f t="shared" si="362"/>
        <v>0</v>
      </c>
      <c r="FB38" s="176">
        <f t="shared" si="362"/>
        <v>0</v>
      </c>
      <c r="FC38" s="176">
        <f t="shared" si="362"/>
        <v>0</v>
      </c>
      <c r="FD38" s="176">
        <f t="shared" si="362"/>
        <v>0</v>
      </c>
      <c r="FE38" s="176">
        <f t="shared" si="362"/>
        <v>0</v>
      </c>
      <c r="FF38" s="176">
        <f t="shared" si="362"/>
        <v>0</v>
      </c>
      <c r="FG38" s="176">
        <f t="shared" si="362"/>
        <v>0</v>
      </c>
      <c r="FH38" s="176">
        <f t="shared" si="362"/>
        <v>0</v>
      </c>
      <c r="FI38" s="176">
        <f t="shared" si="362"/>
        <v>1.6653345369377348E-13</v>
      </c>
      <c r="FJ38" s="176">
        <f t="shared" si="362"/>
        <v>0</v>
      </c>
      <c r="FK38" s="176">
        <f t="shared" si="362"/>
        <v>0</v>
      </c>
      <c r="FL38" s="176">
        <f t="shared" si="362"/>
        <v>0</v>
      </c>
      <c r="FM38" s="176">
        <f t="shared" si="362"/>
        <v>0</v>
      </c>
      <c r="FN38" s="176">
        <f t="shared" si="362"/>
        <v>0</v>
      </c>
      <c r="FO38" s="176">
        <f t="shared" si="362"/>
        <v>0</v>
      </c>
      <c r="FP38" s="176">
        <f t="shared" si="362"/>
        <v>0</v>
      </c>
      <c r="FQ38" s="176">
        <f t="shared" si="362"/>
        <v>0</v>
      </c>
      <c r="FR38" s="176">
        <f t="shared" si="362"/>
        <v>0</v>
      </c>
      <c r="FS38" s="176">
        <f t="shared" si="362"/>
        <v>0</v>
      </c>
      <c r="FT38" s="176">
        <f t="shared" si="362"/>
        <v>0</v>
      </c>
      <c r="FU38" s="176">
        <f t="shared" si="362"/>
        <v>0</v>
      </c>
      <c r="FV38" s="176">
        <f t="shared" si="362"/>
        <v>0</v>
      </c>
      <c r="FW38" s="176">
        <f t="shared" si="362"/>
        <v>0</v>
      </c>
      <c r="FX38" s="176">
        <f t="shared" si="362"/>
        <v>-4.5474735088646412E-13</v>
      </c>
      <c r="FY38" s="176">
        <f t="shared" ref="FY38" si="363">+FY8-FY20</f>
        <v>0</v>
      </c>
      <c r="FZ38" s="176">
        <f t="shared" ref="FZ38" si="364">+FZ8-FZ20</f>
        <v>0</v>
      </c>
      <c r="GA38" s="176">
        <f t="shared" ref="GA38" si="365">+GA8-GA20</f>
        <v>0</v>
      </c>
      <c r="GB38" s="176">
        <f t="shared" ref="GB38" si="366">+GB8-GB20</f>
        <v>0</v>
      </c>
      <c r="GC38" s="176">
        <f t="shared" ref="GC38" si="367">+GC8-GC20</f>
        <v>0</v>
      </c>
      <c r="GD38" s="176">
        <f t="shared" ref="GD38" si="368">+GD8-GD20</f>
        <v>0</v>
      </c>
      <c r="GE38" s="176">
        <f t="shared" ref="GE38:GF38" si="369">+GE8-GE20</f>
        <v>0</v>
      </c>
      <c r="GF38" s="176">
        <f t="shared" si="369"/>
        <v>0</v>
      </c>
      <c r="GG38" s="176">
        <f t="shared" ref="GG38:GH38" si="370">+GG8-GG20</f>
        <v>0</v>
      </c>
      <c r="GH38" s="176">
        <f t="shared" si="370"/>
        <v>0</v>
      </c>
    </row>
    <row r="39" spans="2:190" s="62" customFormat="1">
      <c r="B39" s="190"/>
      <c r="C39" s="19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</row>
    <row r="40" spans="2:190">
      <c r="B40" s="79" t="s">
        <v>137</v>
      </c>
    </row>
    <row r="43" spans="2:190" s="81" customFormat="1">
      <c r="B43" s="80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</row>
    <row r="44" spans="2:190" s="81" customFormat="1">
      <c r="B44" s="80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2:190" s="78" customFormat="1">
      <c r="B45" s="83"/>
      <c r="O45" s="84"/>
      <c r="S45" s="84"/>
      <c r="W45" s="84"/>
      <c r="AA45" s="84"/>
      <c r="AE45" s="84"/>
      <c r="AI45" s="84"/>
      <c r="AM45" s="84"/>
      <c r="AQ45" s="84"/>
    </row>
    <row r="46" spans="2:190" s="78" customFormat="1">
      <c r="B46" s="83"/>
      <c r="O46" s="84"/>
      <c r="S46" s="84"/>
      <c r="W46" s="84"/>
      <c r="AA46" s="84"/>
      <c r="AE46" s="84"/>
      <c r="AI46" s="84"/>
      <c r="AM46" s="84"/>
      <c r="AQ46" s="84"/>
    </row>
    <row r="47" spans="2:190" s="81" customFormat="1">
      <c r="B47" s="80"/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50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B3" sqref="B3"/>
    </sheetView>
  </sheetViews>
  <sheetFormatPr baseColWidth="10" defaultRowHeight="11.25"/>
  <cols>
    <col min="1" max="1" width="11.42578125" style="65"/>
    <col min="2" max="2" width="13.28515625" style="79" customWidth="1"/>
    <col min="3" max="3" width="64" style="65" customWidth="1"/>
    <col min="4" max="4" width="7" style="65" bestFit="1" customWidth="1"/>
    <col min="5" max="5" width="7.140625" style="65" bestFit="1" customWidth="1"/>
    <col min="6" max="6" width="7.85546875" style="65" bestFit="1" customWidth="1"/>
    <col min="7" max="7" width="7.42578125" style="65" customWidth="1"/>
    <col min="8" max="8" width="7.85546875" style="65" bestFit="1" customWidth="1"/>
    <col min="9" max="9" width="7.140625" style="65" bestFit="1" customWidth="1"/>
    <col min="10" max="10" width="7" style="65" bestFit="1" customWidth="1"/>
    <col min="11" max="14" width="7.140625" style="65" bestFit="1" customWidth="1"/>
    <col min="15" max="59" width="8.7109375" style="65" bestFit="1" customWidth="1"/>
    <col min="60" max="94" width="7.7109375" style="65" bestFit="1" customWidth="1"/>
    <col min="95" max="95" width="7.85546875" style="65" bestFit="1" customWidth="1"/>
    <col min="96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78" width="7.7109375" style="65" bestFit="1" customWidth="1"/>
    <col min="179" max="179" width="8.85546875" style="65" bestFit="1" customWidth="1"/>
    <col min="180" max="180" width="7.7109375" style="65" bestFit="1" customWidth="1"/>
    <col min="181" max="181" width="7.85546875" style="65" bestFit="1" customWidth="1"/>
    <col min="182" max="185" width="7.7109375" style="65" bestFit="1" customWidth="1"/>
    <col min="186" max="186" width="7.85546875" style="65" bestFit="1" customWidth="1"/>
    <col min="187" max="187" width="7.7109375" style="65" bestFit="1" customWidth="1"/>
    <col min="188" max="189" width="7.85546875" style="65" bestFit="1" customWidth="1"/>
    <col min="190" max="190" width="7.7109375" style="65" bestFit="1" customWidth="1"/>
    <col min="191" max="16384" width="11.42578125" style="65"/>
  </cols>
  <sheetData>
    <row r="3" spans="1:190" ht="23.25" customHeight="1">
      <c r="B3" s="186" t="s">
        <v>104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74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+D9+D12+D16+D17+D18</f>
        <v>272.96422641963181</v>
      </c>
      <c r="E8" s="157">
        <f t="shared" si="0"/>
        <v>1078.1880096582818</v>
      </c>
      <c r="F8" s="157">
        <f t="shared" si="0"/>
        <v>630.26733227540922</v>
      </c>
      <c r="G8" s="157">
        <f t="shared" si="0"/>
        <v>-243.97638284651345</v>
      </c>
      <c r="H8" s="157">
        <f t="shared" si="0"/>
        <v>-136.63280826999957</v>
      </c>
      <c r="I8" s="157">
        <f t="shared" si="0"/>
        <v>833.43374014999949</v>
      </c>
      <c r="J8" s="157">
        <f t="shared" si="0"/>
        <v>-49.653591242155301</v>
      </c>
      <c r="K8" s="157">
        <f t="shared" si="0"/>
        <v>137.2365135021553</v>
      </c>
      <c r="L8" s="157">
        <f t="shared" ref="L8" si="1">+L9+L12+L16+L17+L18</f>
        <v>147.17421009999936</v>
      </c>
      <c r="M8" s="157">
        <f>+SUM(FK8:FV8)</f>
        <v>219.10965426000109</v>
      </c>
      <c r="N8" s="157">
        <f>+SUM(FW8:GH8)</f>
        <v>423.38707835999992</v>
      </c>
      <c r="O8" s="157">
        <f t="shared" si="0"/>
        <v>169.40545254051068</v>
      </c>
      <c r="P8" s="157">
        <f t="shared" si="0"/>
        <v>145.13407058684956</v>
      </c>
      <c r="Q8" s="157">
        <f t="shared" si="0"/>
        <v>251.64287337433603</v>
      </c>
      <c r="R8" s="157">
        <f t="shared" si="0"/>
        <v>-293.21817008206443</v>
      </c>
      <c r="S8" s="157">
        <f t="shared" si="0"/>
        <v>84.721462740483844</v>
      </c>
      <c r="T8" s="157">
        <f t="shared" si="0"/>
        <v>129.62395528659448</v>
      </c>
      <c r="U8" s="157">
        <f t="shared" si="0"/>
        <v>1273.6270349050258</v>
      </c>
      <c r="V8" s="157">
        <f t="shared" si="0"/>
        <v>-409.78444327382238</v>
      </c>
      <c r="W8" s="157">
        <f t="shared" si="0"/>
        <v>-134.89838201959174</v>
      </c>
      <c r="X8" s="157">
        <f t="shared" si="0"/>
        <v>-4.865695740691379</v>
      </c>
      <c r="Y8" s="157">
        <f t="shared" si="0"/>
        <v>-148.77050440121491</v>
      </c>
      <c r="Z8" s="157">
        <f t="shared" si="0"/>
        <v>918.80191443690728</v>
      </c>
      <c r="AA8" s="157">
        <f t="shared" si="0"/>
        <v>-274.86858805667066</v>
      </c>
      <c r="AB8" s="157">
        <f t="shared" si="0"/>
        <v>93.41830053999999</v>
      </c>
      <c r="AC8" s="157">
        <f t="shared" si="0"/>
        <v>-188.49367612984281</v>
      </c>
      <c r="AD8" s="157">
        <f t="shared" si="0"/>
        <v>125.96758080000004</v>
      </c>
      <c r="AE8" s="157">
        <f t="shared" si="0"/>
        <v>-79.821684699999437</v>
      </c>
      <c r="AF8" s="157">
        <f t="shared" si="0"/>
        <v>146.18066780999845</v>
      </c>
      <c r="AG8" s="157">
        <f t="shared" si="0"/>
        <v>46.696447400000523</v>
      </c>
      <c r="AH8" s="157">
        <f t="shared" ref="AH8:BG8" si="2">+AH9+AH12+AH16+AH17+AH18</f>
        <v>-249.6882387799991</v>
      </c>
      <c r="AI8" s="157">
        <f t="shared" si="2"/>
        <v>934.4767433399993</v>
      </c>
      <c r="AJ8" s="157">
        <f t="shared" si="2"/>
        <v>205.18421035000017</v>
      </c>
      <c r="AK8" s="157">
        <f t="shared" si="2"/>
        <v>76.430924519999635</v>
      </c>
      <c r="AL8" s="157">
        <f t="shared" si="2"/>
        <v>-382.65813805999983</v>
      </c>
      <c r="AM8" s="157">
        <f t="shared" si="2"/>
        <v>76.578296490000398</v>
      </c>
      <c r="AN8" s="157">
        <f t="shared" si="2"/>
        <v>-119.5567457300004</v>
      </c>
      <c r="AO8" s="157">
        <f t="shared" si="2"/>
        <v>205.85290085999964</v>
      </c>
      <c r="AP8" s="157">
        <f t="shared" si="2"/>
        <v>-212.52804286215493</v>
      </c>
      <c r="AQ8" s="157">
        <f t="shared" si="2"/>
        <v>65.618561072154932</v>
      </c>
      <c r="AR8" s="157">
        <f t="shared" si="2"/>
        <v>-87.090417050000184</v>
      </c>
      <c r="AS8" s="157">
        <f t="shared" si="2"/>
        <v>11.254946516845116</v>
      </c>
      <c r="AT8" s="157">
        <f t="shared" si="2"/>
        <v>147.45342296315548</v>
      </c>
      <c r="AU8" s="157">
        <f t="shared" si="2"/>
        <v>218.81946471000032</v>
      </c>
      <c r="AV8" s="157">
        <f t="shared" si="2"/>
        <v>-316.82881325000068</v>
      </c>
      <c r="AW8" s="157">
        <f t="shared" si="2"/>
        <v>429.79389664999968</v>
      </c>
      <c r="AX8" s="157">
        <f t="shared" si="2"/>
        <v>-184.61033800999996</v>
      </c>
      <c r="AY8" s="157">
        <f t="shared" si="2"/>
        <v>546.00295145000098</v>
      </c>
      <c r="AZ8" s="157">
        <f t="shared" si="2"/>
        <v>-100.33160287000061</v>
      </c>
      <c r="BA8" s="157">
        <f>+SUM(FQ8:FS8)</f>
        <v>71.693223150001103</v>
      </c>
      <c r="BB8" s="157">
        <f>+SUM(FT8:FV8)</f>
        <v>-298.25491747000035</v>
      </c>
      <c r="BC8" s="157">
        <f>+SUM(FW8:FY8)</f>
        <v>105.98763772999972</v>
      </c>
      <c r="BD8" s="157">
        <f>+SUM(FZ8:GB8)</f>
        <v>-159.23865900000001</v>
      </c>
      <c r="BE8" s="157">
        <f>+SUM(GC8:GE8)</f>
        <v>282.98438674000022</v>
      </c>
      <c r="BF8" s="157">
        <f>+SUM(GF8:GH8)</f>
        <v>193.65371288999998</v>
      </c>
      <c r="BG8" s="157">
        <f t="shared" si="2"/>
        <v>108.72816624817669</v>
      </c>
      <c r="BH8" s="157">
        <f t="shared" ref="BH8:BO8" si="3">+BH9+BH12+BH16+BH17+BH18</f>
        <v>120.75336950944342</v>
      </c>
      <c r="BI8" s="157">
        <f t="shared" si="3"/>
        <v>-60.076083217109442</v>
      </c>
      <c r="BJ8" s="157">
        <f t="shared" si="3"/>
        <v>61.652248544339969</v>
      </c>
      <c r="BK8" s="157">
        <f t="shared" si="3"/>
        <v>164.54710484523957</v>
      </c>
      <c r="BL8" s="157">
        <f t="shared" si="3"/>
        <v>-81.065282802729968</v>
      </c>
      <c r="BM8" s="157">
        <f t="shared" si="3"/>
        <v>109.46082467896727</v>
      </c>
      <c r="BN8" s="157">
        <f t="shared" si="3"/>
        <v>122.53239159658297</v>
      </c>
      <c r="BO8" s="157">
        <f t="shared" si="3"/>
        <v>19.64965709878577</v>
      </c>
      <c r="BP8" s="157">
        <f t="shared" ref="BP8:EA8" si="4">+BP9+BP12+BP16+BP17+BP18</f>
        <v>93.29405207879482</v>
      </c>
      <c r="BQ8" s="157">
        <f t="shared" si="4"/>
        <v>120.92358528992874</v>
      </c>
      <c r="BR8" s="157">
        <f t="shared" si="4"/>
        <v>-507.43580745078799</v>
      </c>
      <c r="BS8" s="157">
        <f t="shared" si="4"/>
        <v>70.738508042712795</v>
      </c>
      <c r="BT8" s="157">
        <f t="shared" si="4"/>
        <v>34.840920569420362</v>
      </c>
      <c r="BU8" s="157">
        <f t="shared" si="4"/>
        <v>-20.857965871649299</v>
      </c>
      <c r="BV8" s="157">
        <f t="shared" si="4"/>
        <v>53.30325731277815</v>
      </c>
      <c r="BW8" s="157">
        <f t="shared" si="4"/>
        <v>-46.618847655878227</v>
      </c>
      <c r="BX8" s="157">
        <f t="shared" si="4"/>
        <v>122.93954562969454</v>
      </c>
      <c r="BY8" s="157">
        <f t="shared" si="4"/>
        <v>-16.048192472976524</v>
      </c>
      <c r="BZ8" s="157">
        <f t="shared" si="4"/>
        <v>280.55100263031181</v>
      </c>
      <c r="CA8" s="157">
        <f t="shared" si="4"/>
        <v>1009.1242247476906</v>
      </c>
      <c r="CB8" s="157">
        <f t="shared" si="4"/>
        <v>-174.6508472079199</v>
      </c>
      <c r="CC8" s="157">
        <f t="shared" si="4"/>
        <v>-63.404376329991273</v>
      </c>
      <c r="CD8" s="157">
        <f t="shared" si="4"/>
        <v>-171.72921973591119</v>
      </c>
      <c r="CE8" s="157">
        <f t="shared" si="4"/>
        <v>-105.95797521498196</v>
      </c>
      <c r="CF8" s="157">
        <f t="shared" si="4"/>
        <v>63.886927786599301</v>
      </c>
      <c r="CG8" s="157">
        <f t="shared" si="4"/>
        <v>-92.827334591209095</v>
      </c>
      <c r="CH8" s="157">
        <f t="shared" si="4"/>
        <v>-11.175060760680275</v>
      </c>
      <c r="CI8" s="157">
        <f t="shared" si="4"/>
        <v>34.601696101761974</v>
      </c>
      <c r="CJ8" s="157">
        <f t="shared" si="4"/>
        <v>-28.292331081773074</v>
      </c>
      <c r="CK8" s="157">
        <f t="shared" si="4"/>
        <v>-149.84030060554477</v>
      </c>
      <c r="CL8" s="157">
        <f t="shared" si="4"/>
        <v>63.560060600439542</v>
      </c>
      <c r="CM8" s="157">
        <f t="shared" si="4"/>
        <v>-62.490264396109694</v>
      </c>
      <c r="CN8" s="157">
        <f t="shared" si="4"/>
        <v>9.7400729567637523</v>
      </c>
      <c r="CO8" s="157">
        <f t="shared" si="4"/>
        <v>9.4321357731332753</v>
      </c>
      <c r="CP8" s="157">
        <f t="shared" si="4"/>
        <v>899.6297057070102</v>
      </c>
      <c r="CQ8" s="157">
        <f t="shared" si="4"/>
        <v>-528.75965979667023</v>
      </c>
      <c r="CR8" s="157">
        <f t="shared" si="4"/>
        <v>332.08692113999945</v>
      </c>
      <c r="CS8" s="157">
        <f t="shared" si="4"/>
        <v>-78.195849399999815</v>
      </c>
      <c r="CT8" s="157">
        <f t="shared" si="4"/>
        <v>95.834755320000824</v>
      </c>
      <c r="CU8" s="157">
        <f t="shared" si="4"/>
        <v>-87.170612909999932</v>
      </c>
      <c r="CV8" s="157">
        <f t="shared" si="4"/>
        <v>84.754158129999098</v>
      </c>
      <c r="CW8" s="157">
        <f t="shared" si="4"/>
        <v>143.01757319015672</v>
      </c>
      <c r="CX8" s="157">
        <f t="shared" si="4"/>
        <v>35.526743109999984</v>
      </c>
      <c r="CY8" s="157">
        <f t="shared" si="4"/>
        <v>-367.03799242999952</v>
      </c>
      <c r="CZ8" s="157">
        <f t="shared" si="4"/>
        <v>-68.070549370000208</v>
      </c>
      <c r="DA8" s="157">
        <f t="shared" si="4"/>
        <v>232.19682126999945</v>
      </c>
      <c r="DB8" s="157">
        <f t="shared" si="4"/>
        <v>-38.158691099999189</v>
      </c>
      <c r="DC8" s="157">
        <f t="shared" si="4"/>
        <v>370.23895951000009</v>
      </c>
      <c r="DD8" s="157">
        <f t="shared" si="4"/>
        <v>-167.72179740000092</v>
      </c>
      <c r="DE8" s="157">
        <f t="shared" si="4"/>
        <v>-282.33884680999859</v>
      </c>
      <c r="DF8" s="157">
        <f t="shared" si="4"/>
        <v>-55.196195600001033</v>
      </c>
      <c r="DG8" s="157">
        <f t="shared" si="4"/>
        <v>156.30544300000088</v>
      </c>
      <c r="DH8" s="157">
        <f t="shared" si="4"/>
        <v>45.07142040999863</v>
      </c>
      <c r="DI8" s="157">
        <f t="shared" si="4"/>
        <v>1.6897096500011486</v>
      </c>
      <c r="DJ8" s="157">
        <f t="shared" si="4"/>
        <v>56.653151299999053</v>
      </c>
      <c r="DK8" s="157">
        <f t="shared" si="4"/>
        <v>-11.646413549999693</v>
      </c>
      <c r="DL8" s="157">
        <f t="shared" si="4"/>
        <v>77.834607420000765</v>
      </c>
      <c r="DM8" s="157">
        <f t="shared" si="4"/>
        <v>-44.487919059999513</v>
      </c>
      <c r="DN8" s="157">
        <f t="shared" si="4"/>
        <v>-283.03492714000038</v>
      </c>
      <c r="DO8" s="157">
        <f t="shared" si="4"/>
        <v>536.50041959999953</v>
      </c>
      <c r="DP8" s="157">
        <f t="shared" si="4"/>
        <v>58.386375330000831</v>
      </c>
      <c r="DQ8" s="157">
        <f t="shared" si="4"/>
        <v>339.58994840999907</v>
      </c>
      <c r="DR8" s="157">
        <f t="shared" si="4"/>
        <v>83.454934649999728</v>
      </c>
      <c r="DS8" s="157">
        <f t="shared" si="4"/>
        <v>223.12358991000011</v>
      </c>
      <c r="DT8" s="157">
        <f t="shared" si="4"/>
        <v>-101.39431420999954</v>
      </c>
      <c r="DU8" s="157">
        <f t="shared" si="4"/>
        <v>328.22300568000014</v>
      </c>
      <c r="DV8" s="157">
        <f t="shared" si="4"/>
        <v>-89.709593440000219</v>
      </c>
      <c r="DW8" s="157">
        <f t="shared" si="4"/>
        <v>-162.08248772000024</v>
      </c>
      <c r="DX8" s="157">
        <f t="shared" si="4"/>
        <v>41.649065479999145</v>
      </c>
      <c r="DY8" s="157">
        <f t="shared" si="4"/>
        <v>-263.54949877999957</v>
      </c>
      <c r="DZ8" s="157">
        <f t="shared" si="4"/>
        <v>-160.75770475999943</v>
      </c>
      <c r="EA8" s="157">
        <f t="shared" si="4"/>
        <v>15.978978010000176</v>
      </c>
      <c r="EB8" s="157">
        <f t="shared" ref="EB8:FX8" si="5">+EB9+EB12+EB16+EB17+EB18</f>
        <v>-64.644990794405999</v>
      </c>
      <c r="EC8" s="157">
        <f t="shared" si="5"/>
        <v>125.24430927440625</v>
      </c>
      <c r="ED8" s="157">
        <f t="shared" si="5"/>
        <v>-130.57617759000124</v>
      </c>
      <c r="EE8" s="157">
        <f t="shared" si="5"/>
        <v>100.44504798000162</v>
      </c>
      <c r="EF8" s="157">
        <f t="shared" si="5"/>
        <v>-89.425616120000782</v>
      </c>
      <c r="EG8" s="157">
        <f t="shared" si="5"/>
        <v>108.51005674999898</v>
      </c>
      <c r="EH8" s="157">
        <f t="shared" si="5"/>
        <v>115.72597418000018</v>
      </c>
      <c r="EI8" s="157">
        <f t="shared" si="5"/>
        <v>-18.383130069999545</v>
      </c>
      <c r="EJ8" s="157">
        <f t="shared" si="5"/>
        <v>-246.78792097000107</v>
      </c>
      <c r="EK8" s="157">
        <f t="shared" si="5"/>
        <v>4.8301691955870645</v>
      </c>
      <c r="EL8" s="157">
        <f t="shared" si="5"/>
        <v>29.429708912259052</v>
      </c>
      <c r="EM8" s="157">
        <f t="shared" si="5"/>
        <v>-136.76513314784421</v>
      </c>
      <c r="EN8" s="157">
        <f t="shared" si="5"/>
        <v>38.578638499999414</v>
      </c>
      <c r="EO8" s="157">
        <f t="shared" si="5"/>
        <v>163.80505571999973</v>
      </c>
      <c r="EP8" s="157">
        <f t="shared" si="5"/>
        <v>89.161401984244009</v>
      </c>
      <c r="EQ8" s="157">
        <f t="shared" si="5"/>
        <v>-123.49140854424539</v>
      </c>
      <c r="ER8" s="157">
        <f t="shared" si="5"/>
        <v>-52.760410489998819</v>
      </c>
      <c r="ES8" s="157">
        <f t="shared" si="5"/>
        <v>-5.2140074499995066</v>
      </c>
      <c r="ET8" s="157">
        <f t="shared" si="5"/>
        <v>157.81328284000014</v>
      </c>
      <c r="EU8" s="157">
        <f t="shared" si="5"/>
        <v>-141.34432887315552</v>
      </c>
      <c r="EV8" s="157">
        <f t="shared" si="5"/>
        <v>58.070644843155634</v>
      </c>
      <c r="EW8" s="157">
        <f t="shared" si="5"/>
        <v>27.507280170000097</v>
      </c>
      <c r="EX8" s="157">
        <f t="shared" si="5"/>
        <v>61.87549794999974</v>
      </c>
      <c r="EY8" s="157">
        <f t="shared" si="5"/>
        <v>-49.975016080000046</v>
      </c>
      <c r="EZ8" s="157">
        <f t="shared" si="5"/>
        <v>108.26085320999991</v>
      </c>
      <c r="FA8" s="157">
        <f t="shared" si="5"/>
        <v>160.53362758000046</v>
      </c>
      <c r="FB8" s="157">
        <f t="shared" si="5"/>
        <v>-187.64500336000032</v>
      </c>
      <c r="FC8" s="157">
        <f t="shared" si="5"/>
        <v>-78.727083879999938</v>
      </c>
      <c r="FD8" s="157">
        <f t="shared" si="5"/>
        <v>-50.456726010000409</v>
      </c>
      <c r="FE8" s="157">
        <f t="shared" si="5"/>
        <v>64.084604240000175</v>
      </c>
      <c r="FF8" s="157">
        <f t="shared" si="5"/>
        <v>132.81677028000047</v>
      </c>
      <c r="FG8" s="157">
        <f t="shared" si="5"/>
        <v>232.89252212999904</v>
      </c>
      <c r="FH8" s="157">
        <f t="shared" si="5"/>
        <v>6.2962300000535265E-3</v>
      </c>
      <c r="FI8" s="157">
        <f t="shared" si="5"/>
        <v>-109.60102116999956</v>
      </c>
      <c r="FJ8" s="157">
        <f t="shared" si="5"/>
        <v>-75.015613070000484</v>
      </c>
      <c r="FK8" s="157">
        <f t="shared" si="5"/>
        <v>104.14890048000021</v>
      </c>
      <c r="FL8" s="157">
        <f t="shared" si="5"/>
        <v>179.78985134000087</v>
      </c>
      <c r="FM8" s="157">
        <f t="shared" si="5"/>
        <v>262.06419962999991</v>
      </c>
      <c r="FN8" s="157">
        <f t="shared" si="5"/>
        <v>36.341754469999628</v>
      </c>
      <c r="FO8" s="157">
        <f t="shared" si="5"/>
        <v>-49.58090289999906</v>
      </c>
      <c r="FP8" s="157">
        <f t="shared" si="5"/>
        <v>-87.092454440001177</v>
      </c>
      <c r="FQ8" s="157">
        <f t="shared" si="5"/>
        <v>-194.87789809</v>
      </c>
      <c r="FR8" s="157">
        <f t="shared" si="5"/>
        <v>222.46315065999994</v>
      </c>
      <c r="FS8" s="157">
        <f t="shared" si="5"/>
        <v>44.107970580001165</v>
      </c>
      <c r="FT8" s="157">
        <f t="shared" si="5"/>
        <v>-19.756453490000744</v>
      </c>
      <c r="FU8" s="157">
        <f t="shared" si="5"/>
        <v>9.971650309999518</v>
      </c>
      <c r="FV8" s="157">
        <f t="shared" si="5"/>
        <v>-288.47011428999912</v>
      </c>
      <c r="FW8" s="157">
        <f t="shared" si="5"/>
        <v>63.839542289999727</v>
      </c>
      <c r="FX8" s="157">
        <f t="shared" si="5"/>
        <v>5.1987368000001197</v>
      </c>
      <c r="FY8" s="157">
        <f t="shared" ref="FY8:GA8" si="6">+FY9+FY12+FY16+FY17+FY18</f>
        <v>36.949358639999872</v>
      </c>
      <c r="FZ8" s="157">
        <f t="shared" si="6"/>
        <v>-146.11922657999986</v>
      </c>
      <c r="GA8" s="157">
        <f t="shared" si="6"/>
        <v>75.941814770000008</v>
      </c>
      <c r="GB8" s="157">
        <f t="shared" ref="GB8" si="7">+GB9+GB12+GB16+GB17+GB18</f>
        <v>-89.061247190000159</v>
      </c>
      <c r="GC8" s="157">
        <f t="shared" ref="GC8" si="8">+GC9+GC12+GC16+GC17+GC18</f>
        <v>314.77948751000002</v>
      </c>
      <c r="GD8" s="157">
        <f t="shared" ref="GD8" si="9">+GD9+GD12+GD16+GD17+GD18</f>
        <v>3.5988924499990844</v>
      </c>
      <c r="GE8" s="157">
        <f t="shared" ref="GE8:GF8" si="10">+GE9+GE12+GE16+GE17+GE18</f>
        <v>-35.393993219998897</v>
      </c>
      <c r="GF8" s="157">
        <f t="shared" si="10"/>
        <v>124.20444520999989</v>
      </c>
      <c r="GG8" s="157">
        <f t="shared" ref="GG8:GH8" si="11">+GG9+GG12+GG16+GG17+GG18</f>
        <v>90.881590360000132</v>
      </c>
      <c r="GH8" s="157">
        <f t="shared" si="11"/>
        <v>-21.432322680000055</v>
      </c>
    </row>
    <row r="9" spans="1:190">
      <c r="B9" s="158">
        <v>11</v>
      </c>
      <c r="C9" s="159" t="s">
        <v>77</v>
      </c>
      <c r="D9" s="160">
        <f t="shared" ref="D9:K9" si="12">+SUM(D10:D11)</f>
        <v>-67.236707323394086</v>
      </c>
      <c r="E9" s="160">
        <f t="shared" si="12"/>
        <v>-31.568555219038355</v>
      </c>
      <c r="F9" s="160">
        <f t="shared" si="12"/>
        <v>-86.609681454980631</v>
      </c>
      <c r="G9" s="160">
        <f t="shared" si="12"/>
        <v>145.76978489000007</v>
      </c>
      <c r="H9" s="160">
        <f t="shared" si="12"/>
        <v>-108.51803409000001</v>
      </c>
      <c r="I9" s="160">
        <f t="shared" si="12"/>
        <v>223.47721091</v>
      </c>
      <c r="J9" s="160">
        <f t="shared" si="12"/>
        <v>98.352222520000169</v>
      </c>
      <c r="K9" s="160">
        <f t="shared" si="12"/>
        <v>-197.62303007000023</v>
      </c>
      <c r="L9" s="160">
        <f t="shared" ref="L9" si="13">+SUM(L10:L11)</f>
        <v>163.10013216000004</v>
      </c>
      <c r="M9" s="160">
        <f t="shared" ref="M9:M35" si="14">+SUM(FK9:FV9)</f>
        <v>19.788423470000168</v>
      </c>
      <c r="N9" s="160">
        <f t="shared" ref="N9:N36" si="15">+SUM(FW9:GH9)</f>
        <v>-593.02124207000008</v>
      </c>
      <c r="O9" s="161">
        <f t="shared" ref="O9:AP9" si="16">O10+O11</f>
        <v>64.908265044585534</v>
      </c>
      <c r="P9" s="161">
        <f t="shared" si="16"/>
        <v>-9.3182875260102662</v>
      </c>
      <c r="Q9" s="161">
        <f t="shared" si="16"/>
        <v>59.89445533202047</v>
      </c>
      <c r="R9" s="161">
        <f t="shared" si="16"/>
        <v>-182.72114017398982</v>
      </c>
      <c r="S9" s="161">
        <f t="shared" si="16"/>
        <v>-11.423793809187732</v>
      </c>
      <c r="T9" s="161">
        <f t="shared" si="16"/>
        <v>54.865033244925336</v>
      </c>
      <c r="U9" s="161">
        <f t="shared" si="16"/>
        <v>206.75081051014945</v>
      </c>
      <c r="V9" s="161">
        <f t="shared" si="16"/>
        <v>-281.76060516492544</v>
      </c>
      <c r="W9" s="161">
        <f t="shared" si="16"/>
        <v>-56.086018954980482</v>
      </c>
      <c r="X9" s="161">
        <f t="shared" si="16"/>
        <v>41.107275427999909</v>
      </c>
      <c r="Y9" s="161">
        <f t="shared" si="16"/>
        <v>-63.073247418000022</v>
      </c>
      <c r="Z9" s="161">
        <f t="shared" si="16"/>
        <v>-8.557690510000036</v>
      </c>
      <c r="AA9" s="161">
        <f t="shared" si="16"/>
        <v>-71.693597689999962</v>
      </c>
      <c r="AB9" s="161">
        <f t="shared" si="16"/>
        <v>110.82236762000012</v>
      </c>
      <c r="AC9" s="161">
        <f t="shared" si="16"/>
        <v>-43.259414750000104</v>
      </c>
      <c r="AD9" s="161">
        <f t="shared" si="16"/>
        <v>149.90042971000003</v>
      </c>
      <c r="AE9" s="161">
        <f t="shared" si="16"/>
        <v>113.49359099999991</v>
      </c>
      <c r="AF9" s="161">
        <f t="shared" si="16"/>
        <v>273.8614988700001</v>
      </c>
      <c r="AG9" s="161">
        <f t="shared" si="16"/>
        <v>-331.50473611000001</v>
      </c>
      <c r="AH9" s="161">
        <f t="shared" si="16"/>
        <v>-164.36838785</v>
      </c>
      <c r="AI9" s="161">
        <f t="shared" si="16"/>
        <v>971.9618364600002</v>
      </c>
      <c r="AJ9" s="161">
        <f t="shared" si="16"/>
        <v>-533.31833566000034</v>
      </c>
      <c r="AK9" s="161">
        <f t="shared" si="16"/>
        <v>80.405809779999998</v>
      </c>
      <c r="AL9" s="161">
        <f t="shared" si="16"/>
        <v>-295.57209966999989</v>
      </c>
      <c r="AM9" s="161">
        <f t="shared" si="16"/>
        <v>203.84364992999986</v>
      </c>
      <c r="AN9" s="161">
        <f t="shared" si="16"/>
        <v>-104.82132357999997</v>
      </c>
      <c r="AO9" s="161">
        <f t="shared" si="16"/>
        <v>218.26570924999987</v>
      </c>
      <c r="AP9" s="161">
        <f t="shared" si="16"/>
        <v>-218.93581307999958</v>
      </c>
      <c r="AQ9" s="161">
        <f>AQ10+AQ11</f>
        <v>-324.86684268000022</v>
      </c>
      <c r="AR9" s="161">
        <f>AR10+AR11</f>
        <v>-94.519715569999931</v>
      </c>
      <c r="AS9" s="161">
        <f>AS10+AS11</f>
        <v>45.502301466844592</v>
      </c>
      <c r="AT9" s="161">
        <f>AT10+AT11</f>
        <v>176.26122671315537</v>
      </c>
      <c r="AU9" s="161">
        <f t="shared" ref="AU9:AZ9" si="17">AU10+AU11</f>
        <v>40.681420560000035</v>
      </c>
      <c r="AV9" s="161">
        <f t="shared" si="17"/>
        <v>-214.75839601000007</v>
      </c>
      <c r="AW9" s="161">
        <f t="shared" si="17"/>
        <v>275.90110461</v>
      </c>
      <c r="AX9" s="161">
        <f t="shared" si="17"/>
        <v>61.276003000000053</v>
      </c>
      <c r="AY9" s="161">
        <f t="shared" si="17"/>
        <v>508.65300558999991</v>
      </c>
      <c r="AZ9" s="161">
        <f t="shared" si="17"/>
        <v>67.551925890000007</v>
      </c>
      <c r="BA9" s="161">
        <f t="shared" ref="BA9:BA36" si="18">+SUM(FQ9:FS9)</f>
        <v>21.381610940000229</v>
      </c>
      <c r="BB9" s="161">
        <f t="shared" ref="BB9:BB36" si="19">+SUM(FT9:FV9)</f>
        <v>-577.79811895</v>
      </c>
      <c r="BC9" s="161">
        <f t="shared" ref="BC9:BC36" si="20">+SUM(FW9:FY9)</f>
        <v>-166.24734592000016</v>
      </c>
      <c r="BD9" s="161">
        <f t="shared" ref="BD9:BD40" si="21">+SUM(FZ9:GB9)</f>
        <v>-170.22660464000006</v>
      </c>
      <c r="BE9" s="161">
        <f t="shared" ref="BE9:BE40" si="22">+SUM(GC9:GE9)</f>
        <v>28.970396790000216</v>
      </c>
      <c r="BF9" s="161">
        <f t="shared" ref="BF9:BF40" si="23">+SUM(GF9:GH9)</f>
        <v>-285.51768830000015</v>
      </c>
      <c r="BG9" s="161">
        <f>+BG10+BG11</f>
        <v>2.1603889599050774</v>
      </c>
      <c r="BH9" s="161">
        <f t="shared" ref="BH9:BO9" si="24">+BH10+BH11</f>
        <v>103.04795925734027</v>
      </c>
      <c r="BI9" s="161">
        <f t="shared" si="24"/>
        <v>-40.300083172659811</v>
      </c>
      <c r="BJ9" s="161">
        <f t="shared" si="24"/>
        <v>11.077955777340158</v>
      </c>
      <c r="BK9" s="161">
        <f t="shared" si="24"/>
        <v>121.0177524173402</v>
      </c>
      <c r="BL9" s="161">
        <f t="shared" si="24"/>
        <v>-141.41399572069062</v>
      </c>
      <c r="BM9" s="161">
        <f t="shared" si="24"/>
        <v>8.9922337773401146</v>
      </c>
      <c r="BN9" s="161">
        <f t="shared" si="24"/>
        <v>79.997602777340276</v>
      </c>
      <c r="BO9" s="161">
        <f t="shared" si="24"/>
        <v>-29.09538122265992</v>
      </c>
      <c r="BP9" s="161">
        <f t="shared" ref="BP9" si="25">+BP10+BP11</f>
        <v>62.192522607340202</v>
      </c>
      <c r="BQ9" s="161">
        <f t="shared" ref="BQ9" si="26">+BQ10+BQ11</f>
        <v>-29.337934109465561</v>
      </c>
      <c r="BR9" s="161">
        <f t="shared" ref="BR9" si="27">+BR10+BR11</f>
        <v>-215.57572867186445</v>
      </c>
      <c r="BS9" s="161">
        <f t="shared" ref="BS9" si="28">+BS10+BS11</f>
        <v>18.280438850712738</v>
      </c>
      <c r="BT9" s="161">
        <f t="shared" ref="BT9" si="29">+BT10+BT11</f>
        <v>20.089292170049813</v>
      </c>
      <c r="BU9" s="161">
        <f t="shared" ref="BU9" si="30">+BU10+BU11</f>
        <v>-49.793524829950279</v>
      </c>
      <c r="BV9" s="161">
        <f t="shared" ref="BV9:BW9" si="31">+BV10+BV11</f>
        <v>20.453627170049813</v>
      </c>
      <c r="BW9" s="161">
        <f t="shared" si="31"/>
        <v>-66.138341829950136</v>
      </c>
      <c r="BX9" s="161">
        <f t="shared" ref="BX9" si="32">+BX10+BX11</f>
        <v>100.54974790482565</v>
      </c>
      <c r="BY9" s="161">
        <f t="shared" ref="BY9" si="33">+BY10+BY11</f>
        <v>-19.653476829950112</v>
      </c>
      <c r="BZ9" s="161">
        <f t="shared" ref="BZ9" si="34">+BZ10+BZ11</f>
        <v>247.74009417004964</v>
      </c>
      <c r="CA9" s="161">
        <f t="shared" ref="CA9" si="35">+CA10+CA11</f>
        <v>-21.335806829950069</v>
      </c>
      <c r="CB9" s="161">
        <f t="shared" ref="CB9" si="36">+CB10+CB11</f>
        <v>-125.94128682995023</v>
      </c>
      <c r="CC9" s="161">
        <f t="shared" ref="CC9" si="37">+CC10+CC11</f>
        <v>24.692897289137434</v>
      </c>
      <c r="CD9" s="161">
        <f t="shared" ref="CD9:CE9" si="38">+CD10+CD11</f>
        <v>-180.51221562411263</v>
      </c>
      <c r="CE9" s="161">
        <f t="shared" si="38"/>
        <v>-56.809095434980563</v>
      </c>
      <c r="CF9" s="161">
        <f t="shared" ref="CF9" si="39">+CF10+CF11</f>
        <v>98.750700150000014</v>
      </c>
      <c r="CG9" s="161">
        <f t="shared" ref="CG9" si="40">+CG10+CG11</f>
        <v>-98.02762366999994</v>
      </c>
      <c r="CH9" s="161">
        <f t="shared" ref="CH9" si="41">+CH10+CH11</f>
        <v>8.1517826659998747</v>
      </c>
      <c r="CI9" s="161">
        <f t="shared" ref="CI9" si="42">+CI10+CI11</f>
        <v>51.637946006500066</v>
      </c>
      <c r="CJ9" s="161">
        <f t="shared" ref="CJ9" si="43">+CJ10+CJ11</f>
        <v>-18.682453244500032</v>
      </c>
      <c r="CK9" s="161">
        <f t="shared" ref="CK9" si="44">+CK10+CK11</f>
        <v>-114.17418997799996</v>
      </c>
      <c r="CL9" s="161">
        <f t="shared" ref="CL9:CM9" si="45">+CL10+CL11</f>
        <v>88.421331029999948</v>
      </c>
      <c r="CM9" s="161">
        <f t="shared" si="45"/>
        <v>-37.320388470000005</v>
      </c>
      <c r="CN9" s="161">
        <f t="shared" ref="CN9" si="46">+CN10+CN11</f>
        <v>-12.584327569999935</v>
      </c>
      <c r="CO9" s="161">
        <f t="shared" ref="CO9" si="47">+CO10+CO11</f>
        <v>-20.891605010000031</v>
      </c>
      <c r="CP9" s="161">
        <f t="shared" ref="CP9" si="48">+CP10+CP11</f>
        <v>24.918242069999931</v>
      </c>
      <c r="CQ9" s="161">
        <f t="shared" ref="CQ9" si="49">+CQ10+CQ11</f>
        <v>7.2358292600000844</v>
      </c>
      <c r="CR9" s="161">
        <f t="shared" ref="CR9" si="50">+CR10+CR11</f>
        <v>-68.990396539999992</v>
      </c>
      <c r="CS9" s="161">
        <f t="shared" ref="CS9" si="51">+CS10+CS11</f>
        <v>-9.9390304100000506</v>
      </c>
      <c r="CT9" s="161">
        <f t="shared" ref="CT9:CU9" si="52">+CT10+CT11</f>
        <v>39.657256209999929</v>
      </c>
      <c r="CU9" s="161">
        <f t="shared" si="52"/>
        <v>-66.822685369999903</v>
      </c>
      <c r="CV9" s="161">
        <f t="shared" ref="CV9" si="53">+CV10+CV11</f>
        <v>137.98779678000011</v>
      </c>
      <c r="CW9" s="161">
        <f t="shared" ref="CW9" si="54">+CW10+CW11</f>
        <v>-22.683358760000182</v>
      </c>
      <c r="CX9" s="161">
        <f t="shared" ref="CX9" si="55">+CX10+CX11</f>
        <v>41.844526050000013</v>
      </c>
      <c r="CY9" s="161">
        <f t="shared" ref="CY9" si="56">+CY10+CY11</f>
        <v>-62.420582039999942</v>
      </c>
      <c r="CZ9" s="161">
        <f t="shared" ref="CZ9" si="57">+CZ10+CZ11</f>
        <v>83.677717130000019</v>
      </c>
      <c r="DA9" s="161">
        <f t="shared" ref="DA9" si="58">+DA10+DA11</f>
        <v>121.87559263999995</v>
      </c>
      <c r="DB9" s="161">
        <f t="shared" ref="DB9:DC9" si="59">+DB10+DB11</f>
        <v>-55.652880059999937</v>
      </c>
      <c r="DC9" s="161">
        <f t="shared" si="59"/>
        <v>365.79870038000001</v>
      </c>
      <c r="DD9" s="161">
        <f t="shared" ref="DD9" si="60">+DD10+DD11</f>
        <v>-110.35461792999992</v>
      </c>
      <c r="DE9" s="161">
        <f t="shared" ref="DE9" si="61">+DE10+DE11</f>
        <v>-141.95049145000019</v>
      </c>
      <c r="DF9" s="161">
        <f t="shared" ref="DF9" si="62">+DF10+DF11</f>
        <v>83.606803209999953</v>
      </c>
      <c r="DG9" s="161">
        <f t="shared" ref="DG9" si="63">+DG10+DG11</f>
        <v>158.7795753100001</v>
      </c>
      <c r="DH9" s="161">
        <f t="shared" ref="DH9" si="64">+DH10+DH11</f>
        <v>31.475120350000076</v>
      </c>
      <c r="DI9" s="161">
        <f t="shared" ref="DI9" si="65">+DI10+DI11</f>
        <v>34.338319149999862</v>
      </c>
      <c r="DJ9" s="161">
        <f t="shared" ref="DJ9:DK9" si="66">+DJ10+DJ11</f>
        <v>110.6398416000001</v>
      </c>
      <c r="DK9" s="161">
        <f t="shared" si="66"/>
        <v>-476.48289685999998</v>
      </c>
      <c r="DL9" s="161">
        <f t="shared" ref="DL9" si="67">+DL10+DL11</f>
        <v>207.31901211999994</v>
      </c>
      <c r="DM9" s="161">
        <f t="shared" ref="DM9" si="68">+DM10+DM11</f>
        <v>16.508485330000042</v>
      </c>
      <c r="DN9" s="161">
        <f t="shared" ref="DN9" si="69">+DN10+DN11</f>
        <v>-388.19588529999999</v>
      </c>
      <c r="DO9" s="161">
        <f t="shared" ref="DO9" si="70">+DO10+DO11</f>
        <v>458.52296725000008</v>
      </c>
      <c r="DP9" s="161">
        <f t="shared" ref="DP9" si="71">+DP10+DP11</f>
        <v>161.35934668999985</v>
      </c>
      <c r="DQ9" s="161">
        <f t="shared" ref="DQ9" si="72">+DQ10+DQ11</f>
        <v>352.07952252000035</v>
      </c>
      <c r="DR9" s="161">
        <f t="shared" ref="DR9:DS9" si="73">+DR10+DR11</f>
        <v>-209.92228696000021</v>
      </c>
      <c r="DS9" s="161">
        <f t="shared" si="73"/>
        <v>-135.8344095100002</v>
      </c>
      <c r="DT9" s="161">
        <f t="shared" ref="DT9" si="74">+DT10+DT11</f>
        <v>-187.56163918999988</v>
      </c>
      <c r="DU9" s="161">
        <f t="shared" ref="DU9" si="75">+DU10+DU11</f>
        <v>394.97221434000005</v>
      </c>
      <c r="DV9" s="161">
        <f t="shared" ref="DV9" si="76">+DV10+DV11</f>
        <v>-186.85623028000018</v>
      </c>
      <c r="DW9" s="161">
        <f t="shared" ref="DW9" si="77">+DW10+DW11</f>
        <v>-127.71017427999988</v>
      </c>
      <c r="DX9" s="161">
        <f t="shared" ref="DX9" si="78">+DX10+DX11</f>
        <v>-51.980371479999953</v>
      </c>
      <c r="DY9" s="161">
        <f t="shared" ref="DY9" si="79">+DY10+DY11</f>
        <v>-175.69883666000013</v>
      </c>
      <c r="DZ9" s="161">
        <f t="shared" ref="DZ9:EA9" si="80">+DZ10+DZ11</f>
        <v>-67.892891529999815</v>
      </c>
      <c r="EA9" s="161">
        <f t="shared" si="80"/>
        <v>71.997160679999894</v>
      </c>
      <c r="EB9" s="161">
        <f t="shared" ref="EB9" si="81">+EB10+EB11</f>
        <v>2.1800044155947891</v>
      </c>
      <c r="EC9" s="161">
        <f t="shared" ref="EC9" si="82">+EC10+EC11</f>
        <v>129.6664848344052</v>
      </c>
      <c r="ED9" s="161">
        <f t="shared" ref="ED9" si="83">+ED10+ED11</f>
        <v>-102.45518613999985</v>
      </c>
      <c r="EE9" s="161">
        <f t="shared" ref="EE9" si="84">+EE10+EE11</f>
        <v>82.727321200000006</v>
      </c>
      <c r="EF9" s="161">
        <f t="shared" ref="EF9" si="85">+EF10+EF11</f>
        <v>-85.093458640000122</v>
      </c>
      <c r="EG9" s="161">
        <f t="shared" ref="EG9" si="86">+EG10+EG11</f>
        <v>116.11749588999989</v>
      </c>
      <c r="EH9" s="161">
        <f t="shared" ref="EH9:EI9" si="87">+EH10+EH11</f>
        <v>112.50458908000004</v>
      </c>
      <c r="EI9" s="161">
        <f t="shared" si="87"/>
        <v>-10.356375720000079</v>
      </c>
      <c r="EJ9" s="161">
        <f t="shared" ref="EJ9" si="88">+EJ10+EJ11</f>
        <v>-249.96063074999986</v>
      </c>
      <c r="EK9" s="161">
        <f t="shared" ref="EK9" si="89">+EK10+EK11</f>
        <v>-14.254803540000072</v>
      </c>
      <c r="EL9" s="161">
        <f t="shared" ref="EL9" si="90">+EL10+EL11</f>
        <v>45.27962121000035</v>
      </c>
      <c r="EM9" s="161">
        <f t="shared" ref="EM9" si="91">+EM10+EM11</f>
        <v>-157.86185020000028</v>
      </c>
      <c r="EN9" s="161">
        <f t="shared" ref="EN9" si="92">+EN10+EN11</f>
        <v>-91.692096479999947</v>
      </c>
      <c r="EO9" s="161">
        <f t="shared" ref="EO9" si="93">+EO10+EO11</f>
        <v>-75.312895999999995</v>
      </c>
      <c r="EP9" s="161">
        <f t="shared" ref="EP9:EQ9" si="94">+EP10+EP11</f>
        <v>42.895975464243776</v>
      </c>
      <c r="EQ9" s="161">
        <f t="shared" si="94"/>
        <v>-130.46916444424383</v>
      </c>
      <c r="ER9" s="161">
        <f t="shared" ref="ER9" si="95">+ER10+ER11</f>
        <v>-6.9465265899998876</v>
      </c>
      <c r="ES9" s="161">
        <f t="shared" ref="ES9" si="96">+ES10+ES11</f>
        <v>28.837566529999982</v>
      </c>
      <c r="ET9" s="161">
        <f t="shared" ref="ET9" si="97">+ET10+ET11</f>
        <v>130.06355333999997</v>
      </c>
      <c r="EU9" s="161">
        <f t="shared" ref="EU9" si="98">+EU10+EU11</f>
        <v>-113.39881840315537</v>
      </c>
      <c r="EV9" s="161">
        <f t="shared" ref="EV9" si="99">+EV10+EV11</f>
        <v>85.7922993531553</v>
      </c>
      <c r="EW9" s="161">
        <f t="shared" ref="EW9" si="100">+EW10+EW11</f>
        <v>1.9648577299999568</v>
      </c>
      <c r="EX9" s="161">
        <f t="shared" ref="EX9:EY9" si="101">+EX10+EX11</f>
        <v>88.504069630000103</v>
      </c>
      <c r="EY9" s="161">
        <f t="shared" si="101"/>
        <v>-83.189555049999967</v>
      </c>
      <c r="EZ9" s="161">
        <f t="shared" ref="EZ9" si="102">+EZ10+EZ11</f>
        <v>54.158151039999858</v>
      </c>
      <c r="FA9" s="161">
        <f t="shared" ref="FA9" si="103">+FA10+FA11</f>
        <v>69.712824570000151</v>
      </c>
      <c r="FB9" s="161">
        <f t="shared" ref="FB9" si="104">+FB10+FB11</f>
        <v>-205.37363977000007</v>
      </c>
      <c r="FC9" s="161">
        <f t="shared" ref="FC9" si="105">+FC10+FC11</f>
        <v>42.806060620000054</v>
      </c>
      <c r="FD9" s="161">
        <f t="shared" ref="FD9" si="106">+FD10+FD11</f>
        <v>-52.190816860000034</v>
      </c>
      <c r="FE9" s="161">
        <f t="shared" ref="FE9" si="107">+FE10+FE11</f>
        <v>43.400045159999962</v>
      </c>
      <c r="FF9" s="161">
        <f t="shared" ref="FF9:FG9" si="108">+FF10+FF11</f>
        <v>85.950961770000063</v>
      </c>
      <c r="FG9" s="161">
        <f t="shared" si="108"/>
        <v>146.55009767999999</v>
      </c>
      <c r="FH9" s="161">
        <f t="shared" ref="FH9" si="109">+FH10+FH11</f>
        <v>45.175779119999838</v>
      </c>
      <c r="FI9" s="161">
        <f t="shared" ref="FI9" si="110">+FI10+FI11</f>
        <v>49.407123390000137</v>
      </c>
      <c r="FJ9" s="161">
        <f t="shared" ref="FJ9" si="111">+FJ10+FJ11</f>
        <v>-33.30689950999993</v>
      </c>
      <c r="FK9" s="161">
        <f t="shared" ref="FK9" si="112">+FK10+FK11</f>
        <v>129.85465844999979</v>
      </c>
      <c r="FL9" s="161">
        <f t="shared" ref="FL9" si="113">+FL10+FL11</f>
        <v>174.9649996200001</v>
      </c>
      <c r="FM9" s="161">
        <f t="shared" ref="FM9" si="114">+FM10+FM11</f>
        <v>203.83334752000002</v>
      </c>
      <c r="FN9" s="161">
        <f t="shared" ref="FN9:FO9" si="115">+FN10+FN11</f>
        <v>94.023768910000072</v>
      </c>
      <c r="FO9" s="161">
        <f t="shared" si="115"/>
        <v>-11.171179799999795</v>
      </c>
      <c r="FP9" s="161">
        <f t="shared" ref="FP9" si="116">+FP10+FP11</f>
        <v>-15.300663220000272</v>
      </c>
      <c r="FQ9" s="161">
        <f t="shared" ref="FQ9" si="117">+FQ10+FQ11</f>
        <v>-235.78261505000009</v>
      </c>
      <c r="FR9" s="161">
        <f t="shared" ref="FR9" si="118">+FR10+FR11</f>
        <v>169.04840970000021</v>
      </c>
      <c r="FS9" s="161">
        <f t="shared" ref="FS9" si="119">+FS10+FS11</f>
        <v>88.115816290000112</v>
      </c>
      <c r="FT9" s="161">
        <f t="shared" ref="FT9" si="120">+FT10+FT11</f>
        <v>2.3893550799998096</v>
      </c>
      <c r="FU9" s="161">
        <f t="shared" ref="FU9" si="121">+FU10+FU11</f>
        <v>-263.46322301000009</v>
      </c>
      <c r="FV9" s="161">
        <f t="shared" ref="FV9:FW9" si="122">+FV10+FV11</f>
        <v>-316.72425101999971</v>
      </c>
      <c r="FW9" s="161">
        <f t="shared" si="122"/>
        <v>16.669476689999801</v>
      </c>
      <c r="FX9" s="161">
        <f t="shared" ref="FX9" si="123">+FX10+FX11</f>
        <v>-257.61733040999991</v>
      </c>
      <c r="FY9" s="161">
        <f t="shared" ref="FY9:GA9" si="124">+FY10+FY11</f>
        <v>74.70050779999994</v>
      </c>
      <c r="FZ9" s="161">
        <f t="shared" si="124"/>
        <v>-96.442267209999912</v>
      </c>
      <c r="GA9" s="161">
        <f t="shared" si="124"/>
        <v>45.8585645</v>
      </c>
      <c r="GB9" s="161">
        <f t="shared" ref="GB9" si="125">+GB10+GB11</f>
        <v>-119.64290193000014</v>
      </c>
      <c r="GC9" s="161">
        <f t="shared" ref="GC9" si="126">+GC10+GC11</f>
        <v>175.99762345999994</v>
      </c>
      <c r="GD9" s="161">
        <f t="shared" ref="GD9" si="127">+GD10+GD11</f>
        <v>-94.088463660000912</v>
      </c>
      <c r="GE9" s="161">
        <f t="shared" ref="GE9:GF9" si="128">+GE10+GE11</f>
        <v>-52.938763009998816</v>
      </c>
      <c r="GF9" s="161">
        <f t="shared" si="128"/>
        <v>19.866724159999858</v>
      </c>
      <c r="GG9" s="161">
        <f t="shared" ref="GG9:GH9" si="129">+GG10+GG11</f>
        <v>-73.952089779999937</v>
      </c>
      <c r="GH9" s="161">
        <f t="shared" si="129"/>
        <v>-231.43232268000006</v>
      </c>
    </row>
    <row r="10" spans="1:190" s="76" customFormat="1">
      <c r="B10" s="162">
        <v>111</v>
      </c>
      <c r="C10" s="163" t="s">
        <v>79</v>
      </c>
      <c r="D10" s="164">
        <f t="shared" ref="D10:D11" si="130">+SUM(BG10:BR10)</f>
        <v>-17.342954480000117</v>
      </c>
      <c r="E10" s="164">
        <f t="shared" ref="E10:E11" si="131">+SUM(BS10:CD10)</f>
        <v>-36.898464999999931</v>
      </c>
      <c r="F10" s="164">
        <f t="shared" ref="F10:F11" si="132">+SUM(CE10:CP10)</f>
        <v>-73.125778999999937</v>
      </c>
      <c r="G10" s="164">
        <f t="shared" ref="G10:G11" si="133">+SUM(CQ10:DB10)</f>
        <v>162.02849600000005</v>
      </c>
      <c r="H10" s="164">
        <f t="shared" ref="H10:H11" si="134">+SUM(DC10:DN10)</f>
        <v>-104.45215100000001</v>
      </c>
      <c r="I10" s="164">
        <f t="shared" ref="I10:I11" si="135">+SUM(DO10:DZ10)</f>
        <v>202.64833299999992</v>
      </c>
      <c r="J10" s="164">
        <f t="shared" ref="J10:J11" si="136">+SUM(EA10:EL10)</f>
        <v>90.274993000000165</v>
      </c>
      <c r="K10" s="164">
        <f t="shared" ref="K10:K11" si="137">+SUM(EM10:EX10)</f>
        <v>-206.71986900000016</v>
      </c>
      <c r="L10" s="164">
        <f>+SUM(EY10:FJ10)</f>
        <v>178.21758599999998</v>
      </c>
      <c r="M10" s="164">
        <f t="shared" si="14"/>
        <v>-78.607453229999919</v>
      </c>
      <c r="N10" s="164">
        <f t="shared" si="15"/>
        <v>-595.72193707000019</v>
      </c>
      <c r="O10" s="164">
        <f t="shared" ref="O10:O18" si="138">+SUM(BG10:BI10)</f>
        <v>76.861943050000036</v>
      </c>
      <c r="P10" s="164">
        <f t="shared" ref="P10:P18" si="139">+SUM(BJ10:BL10)</f>
        <v>9.3004466400000183</v>
      </c>
      <c r="Q10" s="164">
        <f t="shared" ref="Q10:Q18" si="140">+SUM(BM10:BO10)</f>
        <v>68.096986999999899</v>
      </c>
      <c r="R10" s="164">
        <f t="shared" ref="R10:R18" si="141">+SUM(BP10:BR10)</f>
        <v>-171.60233117000007</v>
      </c>
      <c r="S10" s="164">
        <f t="shared" ref="S10:S18" si="142">+SUM(BS10:BU10)</f>
        <v>-1.9836149999998725</v>
      </c>
      <c r="T10" s="164">
        <f t="shared" ref="T10:T18" si="143">+SUM(BV10:BX10)</f>
        <v>62.942311000000018</v>
      </c>
      <c r="U10" s="164">
        <f t="shared" ref="U10:U18" si="144">+SUM(BY10:CA10)</f>
        <v>208.22625500000004</v>
      </c>
      <c r="V10" s="164">
        <f t="shared" ref="V10:V18" si="145">+SUM(CB10:CD10)</f>
        <v>-306.08341600000011</v>
      </c>
      <c r="W10" s="164">
        <f t="shared" ref="W10:W18" si="146">+SUM(CE10:CG10)</f>
        <v>-27.587627999999881</v>
      </c>
      <c r="X10" s="164">
        <f t="shared" ref="X10:X18" si="147">+SUM(CH10:CJ10)</f>
        <v>35.552443999999923</v>
      </c>
      <c r="Y10" s="164">
        <f t="shared" ref="Y10:Y18" si="148">+SUM(CK10:CM10)</f>
        <v>-65.482316999999966</v>
      </c>
      <c r="Z10" s="164">
        <f t="shared" ref="Z10:Z18" si="149">+SUM(CN10:CP10)</f>
        <v>-15.608278000000013</v>
      </c>
      <c r="AA10" s="164">
        <f t="shared" ref="AA10:AA18" si="150">+SUM(CQ10:CS10)</f>
        <v>-69.502335999999985</v>
      </c>
      <c r="AB10" s="164">
        <f t="shared" ref="AB10:AB18" si="151">+SUM(CT10:CV10)</f>
        <v>110.30741000000003</v>
      </c>
      <c r="AC10" s="164">
        <f t="shared" ref="AC10:AC18" si="152">+SUM(CW10:CY10)</f>
        <v>-30.404301000000032</v>
      </c>
      <c r="AD10" s="164">
        <f t="shared" ref="AD10:AD18" si="153">+SUM(CZ10:DB10)</f>
        <v>151.62772300000003</v>
      </c>
      <c r="AE10" s="164">
        <f t="shared" ref="AE10:AE18" si="154">+SUM(DC10:DE10)</f>
        <v>114.96276699999987</v>
      </c>
      <c r="AF10" s="164">
        <f t="shared" ref="AF10:AF18" si="155">+SUM(DF10:DH10)</f>
        <v>264.51865400000008</v>
      </c>
      <c r="AG10" s="164">
        <f t="shared" ref="AG10:AG18" si="156">+SUM(DI10:DK10)</f>
        <v>-321.07140099999998</v>
      </c>
      <c r="AH10" s="164">
        <f t="shared" ref="AH10:AH18" si="157">+SUM(DL10:DN10)</f>
        <v>-162.86217099999999</v>
      </c>
      <c r="AI10" s="164">
        <f t="shared" ref="AI10:AI18" si="158">+SUM(DO10:DQ10)</f>
        <v>966.63675000000012</v>
      </c>
      <c r="AJ10" s="164">
        <f t="shared" ref="AJ10:AJ18" si="159">+SUM(DR10:DT10)</f>
        <v>-533.45236700000021</v>
      </c>
      <c r="AK10" s="164">
        <f t="shared" ref="AK10:AK18" si="160">+SUM(DU10:DW10)</f>
        <v>57.192718000000013</v>
      </c>
      <c r="AL10" s="164">
        <f t="shared" ref="AL10:AL18" si="161">+SUM(DX10:DZ10)</f>
        <v>-287.728768</v>
      </c>
      <c r="AM10" s="164">
        <f t="shared" ref="AM10:AM18" si="162">+SUM(EA10:EC10)</f>
        <v>217.14752499999992</v>
      </c>
      <c r="AN10" s="164">
        <f t="shared" ref="AN10:AN18" si="163">+SUM(ED10:EF10)</f>
        <v>-116.72657599999991</v>
      </c>
      <c r="AO10" s="164">
        <f t="shared" ref="AO10:AO18" si="164">+SUM(EG10:EI10)</f>
        <v>218.75879699999984</v>
      </c>
      <c r="AP10" s="164">
        <f t="shared" ref="AP10:AP18" si="165">+SUM(EJ10:EL10)</f>
        <v>-228.90475299999969</v>
      </c>
      <c r="AQ10" s="164">
        <f t="shared" ref="AQ10:AQ18" si="166">+SUM(EM10:EO10)</f>
        <v>-325.29503400000016</v>
      </c>
      <c r="AR10" s="164">
        <f t="shared" ref="AR10:AR18" si="167">+SUM(EP10:ER10)</f>
        <v>-94.937239999999974</v>
      </c>
      <c r="AS10" s="164">
        <f t="shared" ref="AS10:AS18" si="168">+SUM(ES10:EU10)</f>
        <v>29.756796999999978</v>
      </c>
      <c r="AT10" s="164">
        <f t="shared" ref="AT10:AT18" si="169">+SUM(EV10:EX10)</f>
        <v>183.75560800000002</v>
      </c>
      <c r="AU10" s="164">
        <f>+SUM(EY10:FA10)</f>
        <v>49.736855999999989</v>
      </c>
      <c r="AV10" s="164">
        <f>+SUM(FB10:FD10)</f>
        <v>-211.06546400000002</v>
      </c>
      <c r="AW10" s="164">
        <f>+SUM(FE10:FG10)</f>
        <v>270.84814400000005</v>
      </c>
      <c r="AX10" s="164">
        <f>+SUM(FH10:FJ10)</f>
        <v>68.698049999999967</v>
      </c>
      <c r="AY10" s="164">
        <f>+SUM(FK10:FM10)</f>
        <v>501.31451099999992</v>
      </c>
      <c r="AZ10" s="164">
        <f>+SUM(FN10:FP10)</f>
        <v>53.415032999999994</v>
      </c>
      <c r="BA10" s="164">
        <f t="shared" si="18"/>
        <v>-7.0685569999998279</v>
      </c>
      <c r="BB10" s="164">
        <f t="shared" si="19"/>
        <v>-626.26844023000001</v>
      </c>
      <c r="BC10" s="164">
        <f t="shared" si="20"/>
        <v>-168.20217892000016</v>
      </c>
      <c r="BD10" s="164">
        <f t="shared" si="21"/>
        <v>-171.84168264000004</v>
      </c>
      <c r="BE10" s="164">
        <f t="shared" si="22"/>
        <v>29.000980790000199</v>
      </c>
      <c r="BF10" s="164">
        <f t="shared" si="23"/>
        <v>-284.67905630000013</v>
      </c>
      <c r="BG10" s="164">
        <f>+[1]EEPP!R96</f>
        <v>15.95571252000002</v>
      </c>
      <c r="BH10" s="165">
        <f>+[1]EEPP!S96</f>
        <v>99.972136480000017</v>
      </c>
      <c r="BI10" s="165">
        <f>+[1]EEPP!T96</f>
        <v>-39.065905950000001</v>
      </c>
      <c r="BJ10" s="165">
        <f>+[1]EEPP!U96</f>
        <v>22.432132999999965</v>
      </c>
      <c r="BK10" s="165">
        <f>+[1]EEPP!V96</f>
        <v>13.001929640000071</v>
      </c>
      <c r="BL10" s="165">
        <f>+[1]EEPP!W96</f>
        <v>-26.133616000000018</v>
      </c>
      <c r="BM10" s="165">
        <f>+[1]EEPP!X96</f>
        <v>8.10641099999998</v>
      </c>
      <c r="BN10" s="165">
        <f>+[1]EEPP!Y96</f>
        <v>89.401780000000031</v>
      </c>
      <c r="BO10" s="165">
        <f>+[1]EEPP!Z96</f>
        <v>-29.411204000000112</v>
      </c>
      <c r="BP10" s="165">
        <f>+[1]EEPP!AA96</f>
        <v>64.996699830000011</v>
      </c>
      <c r="BQ10" s="165">
        <f>+[1]EEPP!AB96</f>
        <v>-33.350526999999943</v>
      </c>
      <c r="BR10" s="165">
        <f>+[1]EEPP!AC96</f>
        <v>-203.24850400000014</v>
      </c>
      <c r="BS10" s="165">
        <f>+[1]EEPP!AD96</f>
        <v>32.096988000000181</v>
      </c>
      <c r="BT10" s="165">
        <f>+[1]EEPP!AE96</f>
        <v>20.331107000000031</v>
      </c>
      <c r="BU10" s="165">
        <f>+[1]EEPP!AF96</f>
        <v>-54.411710000000085</v>
      </c>
      <c r="BV10" s="165">
        <f>+[1]EEPP!AG96</f>
        <v>23.015442000000007</v>
      </c>
      <c r="BW10" s="165">
        <f>+[1]EEPP!AH96</f>
        <v>-62.76652699999994</v>
      </c>
      <c r="BX10" s="165">
        <f>+[1]EEPP!AI96</f>
        <v>102.69339599999995</v>
      </c>
      <c r="BY10" s="165">
        <f>+[1]EEPP!AJ96</f>
        <v>-19.601661999999919</v>
      </c>
      <c r="BZ10" s="165">
        <f>+[1]EEPP!AK96</f>
        <v>245.26190899999983</v>
      </c>
      <c r="CA10" s="165">
        <f>+[1]EEPP!AL96</f>
        <v>-17.433991999999876</v>
      </c>
      <c r="CB10" s="165">
        <f>+[1]EEPP!AM96</f>
        <v>-126.76947200000001</v>
      </c>
      <c r="CC10" s="165">
        <f>+[1]EEPP!AN96</f>
        <v>22.184028999999896</v>
      </c>
      <c r="CD10" s="165">
        <f>+[1]EEPP!AO96</f>
        <v>-201.497973</v>
      </c>
      <c r="CE10" s="165">
        <f>+[1]EEPP!AP96</f>
        <v>-58.042503999999923</v>
      </c>
      <c r="CF10" s="165">
        <f>+[1]EEPP!AQ96</f>
        <v>99.334240000000051</v>
      </c>
      <c r="CG10" s="165">
        <f>+[1]EEPP!AR96</f>
        <v>-68.87936400000001</v>
      </c>
      <c r="CH10" s="165">
        <f>+[1]EEPP!AS96</f>
        <v>0.41482599999991976</v>
      </c>
      <c r="CI10" s="165">
        <f>+[1]EEPP!AT96</f>
        <v>56.197453000000024</v>
      </c>
      <c r="CJ10" s="165">
        <f>+[1]EEPP!AU96</f>
        <v>-21.059835000000021</v>
      </c>
      <c r="CK10" s="165">
        <f>+[1]EEPP!AV96</f>
        <v>-109.69400599999994</v>
      </c>
      <c r="CL10" s="165">
        <f>+[1]EEPP!AW96</f>
        <v>75.38591999999997</v>
      </c>
      <c r="CM10" s="165">
        <f>+[1]EEPP!AX96</f>
        <v>-31.174230999999992</v>
      </c>
      <c r="CN10" s="165">
        <f>+[1]EEPP!AY96</f>
        <v>-12.655585000000002</v>
      </c>
      <c r="CO10" s="165">
        <f>+[1]EEPP!AZ96</f>
        <v>-26.365538999999984</v>
      </c>
      <c r="CP10" s="165">
        <f>+[1]EEPP!BA96</f>
        <v>23.412845999999973</v>
      </c>
      <c r="CQ10" s="165">
        <f>+[1]EEPP!BB96</f>
        <v>-8.8568409999999744</v>
      </c>
      <c r="CR10" s="165">
        <f>+[1]EEPP!BC96</f>
        <v>-44.700634000000008</v>
      </c>
      <c r="CS10" s="165">
        <f>+[1]EEPP!BD96</f>
        <v>-15.944861000000003</v>
      </c>
      <c r="CT10" s="165">
        <f>+[1]EEPP!BE96</f>
        <v>45.311465999999967</v>
      </c>
      <c r="CU10" s="165">
        <f>+[1]EEPP!BF96</f>
        <v>-61.394681999999975</v>
      </c>
      <c r="CV10" s="165">
        <f>+[1]EEPP!BG96</f>
        <v>126.39062600000004</v>
      </c>
      <c r="CW10" s="165">
        <f>+[1]EEPP!BH96</f>
        <v>-20.382062000000076</v>
      </c>
      <c r="CX10" s="165">
        <f>+[1]EEPP!BI96</f>
        <v>46.576537000000002</v>
      </c>
      <c r="CY10" s="165">
        <f>+[1]EEPP!BJ96</f>
        <v>-56.598775999999958</v>
      </c>
      <c r="CZ10" s="165">
        <f>+[1]EEPP!BK96</f>
        <v>81.680966000000041</v>
      </c>
      <c r="DA10" s="165">
        <f>+[1]EEPP!BL96</f>
        <v>124.58170499999994</v>
      </c>
      <c r="DB10" s="165">
        <f>+[1]EEPP!BM96</f>
        <v>-54.634947999999952</v>
      </c>
      <c r="DC10" s="165">
        <f>+[1]EEPP!BN96</f>
        <v>367.99598100000003</v>
      </c>
      <c r="DD10" s="165">
        <f>+[1]EEPP!BO96</f>
        <v>-108.86328600000002</v>
      </c>
      <c r="DE10" s="165">
        <f>+[1]EEPP!BP96</f>
        <v>-144.16992800000014</v>
      </c>
      <c r="DF10" s="165">
        <f>+[1]EEPP!BQ96</f>
        <v>87.841436000000044</v>
      </c>
      <c r="DG10" s="165">
        <f>+[1]EEPP!BR96</f>
        <v>161.19756800000005</v>
      </c>
      <c r="DH10" s="165">
        <f>+[1]EEPP!BS96</f>
        <v>15.479649999999992</v>
      </c>
      <c r="DI10" s="165">
        <f>+[1]EEPP!BT96</f>
        <v>43.274356999999895</v>
      </c>
      <c r="DJ10" s="165">
        <f>+[1]EEPP!BU96</f>
        <v>111.9486340000002</v>
      </c>
      <c r="DK10" s="165">
        <f>+[1]EEPP!BV96</f>
        <v>-476.29439200000007</v>
      </c>
      <c r="DL10" s="165">
        <f>+[1]EEPP!BW96</f>
        <v>207.23333599999995</v>
      </c>
      <c r="DM10" s="165">
        <f>+[1]EEPP!BX96</f>
        <v>20.521483000000103</v>
      </c>
      <c r="DN10" s="165">
        <f>+[1]EEPP!BY96</f>
        <v>-390.61699000000004</v>
      </c>
      <c r="DO10" s="165">
        <f>+[1]EEPP!BZ96</f>
        <v>458.02530700000005</v>
      </c>
      <c r="DP10" s="165">
        <f>+[1]EEPP!CA96</f>
        <v>155.26083299999993</v>
      </c>
      <c r="DQ10" s="165">
        <f>+[1]EEPP!CB96</f>
        <v>353.35061000000019</v>
      </c>
      <c r="DR10" s="165">
        <f>+[1]EEPP!CC96</f>
        <v>-206.26448400000015</v>
      </c>
      <c r="DS10" s="165">
        <f>+[1]EEPP!CD96</f>
        <v>-136.2908450000001</v>
      </c>
      <c r="DT10" s="165">
        <f>+[1]EEPP!CE96</f>
        <v>-190.89703799999995</v>
      </c>
      <c r="DU10" s="165">
        <f>+[1]EEPP!CF96</f>
        <v>399.92049600000007</v>
      </c>
      <c r="DV10" s="165">
        <f>+[1]EEPP!CG96</f>
        <v>-209.38242000000014</v>
      </c>
      <c r="DW10" s="165">
        <f>+[1]EEPP!CH96</f>
        <v>-133.34535799999992</v>
      </c>
      <c r="DX10" s="165">
        <f>+[1]EEPP!CI96</f>
        <v>-49.11902299999997</v>
      </c>
      <c r="DY10" s="165">
        <f>+[1]EEPP!CJ96</f>
        <v>-175.85876900000005</v>
      </c>
      <c r="DZ10" s="165">
        <f>+[1]EEPP!CK96</f>
        <v>-62.75097599999998</v>
      </c>
      <c r="EA10" s="165">
        <f>+[1]EEPP!CL96</f>
        <v>77.250788999999884</v>
      </c>
      <c r="EB10" s="165">
        <f>+[1]EEPP!CM96</f>
        <v>-3.6132909999998901</v>
      </c>
      <c r="EC10" s="165">
        <f>+[1]EEPP!CN96</f>
        <v>143.51002699999992</v>
      </c>
      <c r="ED10" s="165">
        <f>+[1]EEPP!CO96</f>
        <v>-114.28852699999993</v>
      </c>
      <c r="EE10" s="165">
        <f>+[1]EEPP!CP96</f>
        <v>86.671869000000015</v>
      </c>
      <c r="EF10" s="165">
        <f>+[1]EEPP!CQ96</f>
        <v>-89.109917999999993</v>
      </c>
      <c r="EG10" s="165">
        <f>+[1]EEPP!CR96</f>
        <v>129.43866299999991</v>
      </c>
      <c r="EH10" s="165">
        <f>+[1]EEPP!CS96</f>
        <v>106.47296400000005</v>
      </c>
      <c r="EI10" s="165">
        <f>+[1]EEPP!CT96</f>
        <v>-17.152830000000108</v>
      </c>
      <c r="EJ10" s="165">
        <f>+[1]EEPP!CU96</f>
        <v>-261.54591499999981</v>
      </c>
      <c r="EK10" s="165">
        <f>+[1]EEPP!CV96</f>
        <v>-10.510673000000054</v>
      </c>
      <c r="EL10" s="165">
        <f>+[1]EEPP!CW96</f>
        <v>43.151835000000176</v>
      </c>
      <c r="EM10" s="165">
        <f>+[1]EEPP!CX96</f>
        <v>-152.82708900000023</v>
      </c>
      <c r="EN10" s="165">
        <f>+[1]EEPP!CY96</f>
        <v>-94.715540999999916</v>
      </c>
      <c r="EO10" s="165">
        <f>+[1]EEPP!CZ96</f>
        <v>-77.752404000000013</v>
      </c>
      <c r="EP10" s="165">
        <f>+[1]EEPP!DA96</f>
        <v>51.170599999999922</v>
      </c>
      <c r="EQ10" s="165">
        <f>+[1]EEPP!DB96</f>
        <v>-133.91399799999994</v>
      </c>
      <c r="ER10" s="165">
        <f>+[1]EEPP!DC96</f>
        <v>-12.193841999999961</v>
      </c>
      <c r="ES10" s="165">
        <f>+[1]EEPP!DD96</f>
        <v>14.023919999999976</v>
      </c>
      <c r="ET10" s="165">
        <f>+[1]EEPP!DE96</f>
        <v>127.8973620000001</v>
      </c>
      <c r="EU10" s="165">
        <f>+[1]EEPP!DF96</f>
        <v>-112.1644850000001</v>
      </c>
      <c r="EV10" s="165">
        <f>+[1]EEPP!DG96</f>
        <v>78.785370999999969</v>
      </c>
      <c r="EW10" s="165">
        <f>+[1]EEPP!DH96</f>
        <v>7.4309010000000342</v>
      </c>
      <c r="EX10" s="165">
        <f>+[1]EEPP!DI96</f>
        <v>97.53933600000002</v>
      </c>
      <c r="EY10" s="165">
        <f>+[1]EEPP!DJ96</f>
        <v>-92.397376999999977</v>
      </c>
      <c r="EZ10" s="165">
        <f>+[1]EEPP!DK96</f>
        <v>73.94598999999991</v>
      </c>
      <c r="FA10" s="165">
        <f>+[1]EEPP!DL96</f>
        <v>68.188243000000057</v>
      </c>
      <c r="FB10" s="165">
        <f>+[1]EEPP!DM96</f>
        <v>-203.46364300000002</v>
      </c>
      <c r="FC10" s="165">
        <f>+[1]EEPP!DN96</f>
        <v>49.372100999999958</v>
      </c>
      <c r="FD10" s="165">
        <f>+[1]EEPP!DO96</f>
        <v>-56.973921999999959</v>
      </c>
      <c r="FE10" s="165">
        <f>+[1]EEPP!DP96</f>
        <v>39.679006999999984</v>
      </c>
      <c r="FF10" s="165">
        <f>+[1]EEPP!DQ96</f>
        <v>93.309186000000039</v>
      </c>
      <c r="FG10" s="165">
        <f>+[1]EEPP!DR96</f>
        <v>137.85995100000002</v>
      </c>
      <c r="FH10" s="165">
        <f>+[1]EEPP!DS96</f>
        <v>51.749018999999919</v>
      </c>
      <c r="FI10" s="165">
        <f>+[1]EEPP!DT96</f>
        <v>39.742948000000013</v>
      </c>
      <c r="FJ10" s="165">
        <f>+[1]EEPP!DU96</f>
        <v>-22.793916999999965</v>
      </c>
      <c r="FK10" s="165">
        <f>+[1]EEPP!DV96</f>
        <v>118.19470599999988</v>
      </c>
      <c r="FL10" s="165">
        <f>+[1]EEPP!DW96</f>
        <v>189.59065099999998</v>
      </c>
      <c r="FM10" s="165">
        <f>+[1]EEPP!DX96</f>
        <v>193.52915400000006</v>
      </c>
      <c r="FN10" s="165">
        <f>+[1]EEPP!DY96</f>
        <v>90.582607000000053</v>
      </c>
      <c r="FO10" s="165">
        <f>+[1]EEPP!DZ96</f>
        <v>-31.731130999999777</v>
      </c>
      <c r="FP10" s="165">
        <f>+[1]EEPP!EA96</f>
        <v>-5.4364430000002812</v>
      </c>
      <c r="FQ10" s="165">
        <f>+[1]EEPP!EB96</f>
        <v>-221.95221100000003</v>
      </c>
      <c r="FR10" s="165">
        <f>+[1]EEPP!EC96</f>
        <v>139.51669100000015</v>
      </c>
      <c r="FS10" s="165">
        <f>+[1]EEPP!ED96</f>
        <v>75.366963000000055</v>
      </c>
      <c r="FT10" s="165">
        <f>+[1]EEPP!EE96</f>
        <v>-25.172508000000107</v>
      </c>
      <c r="FU10" s="165">
        <f>+[1]EEPP!EF96</f>
        <v>-251.74047900000005</v>
      </c>
      <c r="FV10" s="165">
        <f>+[1]EEPP!EG96</f>
        <v>-349.35545322999985</v>
      </c>
      <c r="FW10" s="165">
        <f>+[1]EEPP!EH96</f>
        <v>16.599810689999799</v>
      </c>
      <c r="FX10" s="165">
        <f>+[1]EEPP!EI96</f>
        <v>-257.8458554099999</v>
      </c>
      <c r="FY10" s="165">
        <f>+[1]EEPP!EJ96</f>
        <v>73.043865799999935</v>
      </c>
      <c r="FZ10" s="165">
        <f>+[1]EEPP!EK96</f>
        <v>-95.930128209999907</v>
      </c>
      <c r="GA10" s="165">
        <f>+[1]EEPP!EL96</f>
        <v>44.621062499999994</v>
      </c>
      <c r="GB10" s="165">
        <f>+[1]EEPP!EM96</f>
        <v>-120.53261693000013</v>
      </c>
      <c r="GC10" s="165">
        <f>+[1]EEPP!EN96</f>
        <v>176.59901045999993</v>
      </c>
      <c r="GD10" s="165">
        <f>+[1]EEPP!EO96</f>
        <v>-96.559823660000916</v>
      </c>
      <c r="GE10" s="165">
        <f>+[1]EEPP!EP96</f>
        <v>-51.038206009998817</v>
      </c>
      <c r="GF10" s="165">
        <f>+[1]EEPP!EQ96</f>
        <v>19.948413159999859</v>
      </c>
      <c r="GG10" s="165">
        <f>+[1]EEPP!ER96</f>
        <v>-73.494459779999943</v>
      </c>
      <c r="GH10" s="165">
        <f>+[1]EEPP!ES96</f>
        <v>-231.13300968000004</v>
      </c>
    </row>
    <row r="11" spans="1:190" s="76" customFormat="1">
      <c r="B11" s="162">
        <v>112</v>
      </c>
      <c r="C11" s="163" t="s">
        <v>80</v>
      </c>
      <c r="D11" s="164">
        <f t="shared" si="130"/>
        <v>-49.893752843393969</v>
      </c>
      <c r="E11" s="164">
        <f t="shared" si="131"/>
        <v>5.3299097809615752</v>
      </c>
      <c r="F11" s="164">
        <f t="shared" si="132"/>
        <v>-13.483902454980687</v>
      </c>
      <c r="G11" s="164">
        <f t="shared" si="133"/>
        <v>-16.258711109999968</v>
      </c>
      <c r="H11" s="164">
        <f t="shared" si="134"/>
        <v>-4.065883089999998</v>
      </c>
      <c r="I11" s="164">
        <f t="shared" si="135"/>
        <v>20.828877910000088</v>
      </c>
      <c r="J11" s="164">
        <f t="shared" si="136"/>
        <v>8.0772295200000066</v>
      </c>
      <c r="K11" s="164">
        <f t="shared" si="137"/>
        <v>9.0968389299999348</v>
      </c>
      <c r="L11" s="164">
        <f t="shared" ref="L11:L35" si="170">+SUM(EY11:FJ11)</f>
        <v>-15.117453839999941</v>
      </c>
      <c r="M11" s="164">
        <f t="shared" si="14"/>
        <v>98.395876700000059</v>
      </c>
      <c r="N11" s="164">
        <f t="shared" si="15"/>
        <v>2.7006949999999996</v>
      </c>
      <c r="O11" s="164">
        <f t="shared" si="138"/>
        <v>-11.953678005414504</v>
      </c>
      <c r="P11" s="164">
        <f t="shared" si="139"/>
        <v>-18.618734166010285</v>
      </c>
      <c r="Q11" s="164">
        <f t="shared" si="140"/>
        <v>-8.2025316679794269</v>
      </c>
      <c r="R11" s="164">
        <f t="shared" si="141"/>
        <v>-11.118809003989755</v>
      </c>
      <c r="S11" s="164">
        <f t="shared" si="142"/>
        <v>-9.4401788091878593</v>
      </c>
      <c r="T11" s="164">
        <f t="shared" si="143"/>
        <v>-8.0772777550746806</v>
      </c>
      <c r="U11" s="164">
        <f t="shared" si="144"/>
        <v>-1.4754444898505827</v>
      </c>
      <c r="V11" s="164">
        <f t="shared" si="145"/>
        <v>24.322810835074694</v>
      </c>
      <c r="W11" s="164">
        <f t="shared" si="146"/>
        <v>-28.4983909549806</v>
      </c>
      <c r="X11" s="164">
        <f t="shared" si="147"/>
        <v>5.5548314279999884</v>
      </c>
      <c r="Y11" s="164">
        <f t="shared" si="148"/>
        <v>2.4090695819999466</v>
      </c>
      <c r="Z11" s="164">
        <f t="shared" si="149"/>
        <v>7.0505874899999768</v>
      </c>
      <c r="AA11" s="164">
        <f t="shared" si="150"/>
        <v>-2.1912616899999726</v>
      </c>
      <c r="AB11" s="164">
        <f t="shared" si="151"/>
        <v>0.51495762000009293</v>
      </c>
      <c r="AC11" s="164">
        <f t="shared" si="152"/>
        <v>-12.855113750000076</v>
      </c>
      <c r="AD11" s="164">
        <f t="shared" si="153"/>
        <v>-1.727293290000012</v>
      </c>
      <c r="AE11" s="164">
        <f t="shared" si="154"/>
        <v>-1.4691759999999667</v>
      </c>
      <c r="AF11" s="164">
        <f t="shared" si="155"/>
        <v>9.342844870000043</v>
      </c>
      <c r="AG11" s="164">
        <f t="shared" si="156"/>
        <v>-10.433335110000048</v>
      </c>
      <c r="AH11" s="164">
        <f t="shared" si="157"/>
        <v>-1.5062168500000266</v>
      </c>
      <c r="AI11" s="164">
        <f t="shared" si="158"/>
        <v>5.325086460000108</v>
      </c>
      <c r="AJ11" s="164">
        <f t="shared" si="159"/>
        <v>0.1340313399999058</v>
      </c>
      <c r="AK11" s="164">
        <f t="shared" si="160"/>
        <v>23.213091779999985</v>
      </c>
      <c r="AL11" s="164">
        <f t="shared" si="161"/>
        <v>-7.8433316699999045</v>
      </c>
      <c r="AM11" s="164">
        <f t="shared" si="162"/>
        <v>-13.303875070000059</v>
      </c>
      <c r="AN11" s="164">
        <f t="shared" si="163"/>
        <v>11.905252419999943</v>
      </c>
      <c r="AO11" s="164">
        <f t="shared" si="164"/>
        <v>-0.49308774999998306</v>
      </c>
      <c r="AP11" s="164">
        <f t="shared" si="165"/>
        <v>9.9689399200001052</v>
      </c>
      <c r="AQ11" s="164">
        <f t="shared" si="166"/>
        <v>0.42819131999994431</v>
      </c>
      <c r="AR11" s="164">
        <f t="shared" si="167"/>
        <v>0.41752443000004202</v>
      </c>
      <c r="AS11" s="164">
        <f t="shared" si="168"/>
        <v>15.745504466844617</v>
      </c>
      <c r="AT11" s="164">
        <f t="shared" si="169"/>
        <v>-7.4943812868446669</v>
      </c>
      <c r="AU11" s="164">
        <f t="shared" ref="AU11:AU18" si="171">+SUM(EY11:FA11)</f>
        <v>-9.0554354399999539</v>
      </c>
      <c r="AV11" s="164">
        <f t="shared" ref="AV11:AV18" si="172">+SUM(FB11:FD11)</f>
        <v>-3.6929320100000362</v>
      </c>
      <c r="AW11" s="164">
        <f t="shared" ref="AW11:AW18" si="173">+SUM(FE11:FG11)</f>
        <v>5.052960609999964</v>
      </c>
      <c r="AX11" s="164">
        <f t="shared" ref="AX11:AX18" si="174">+SUM(FH11:FJ11)</f>
        <v>-7.422046999999913</v>
      </c>
      <c r="AY11" s="164">
        <f t="shared" ref="AY11:AY36" si="175">+SUM(FK11:FM11)</f>
        <v>7.3384945899999749</v>
      </c>
      <c r="AZ11" s="164">
        <f t="shared" ref="AZ11:AZ36" si="176">+SUM(FN11:FP11)</f>
        <v>14.136892890000007</v>
      </c>
      <c r="BA11" s="164">
        <f t="shared" si="18"/>
        <v>28.450167940000068</v>
      </c>
      <c r="BB11" s="164">
        <f t="shared" si="19"/>
        <v>48.470321280000022</v>
      </c>
      <c r="BC11" s="164">
        <f t="shared" si="20"/>
        <v>1.9548330000000007</v>
      </c>
      <c r="BD11" s="164">
        <f t="shared" si="21"/>
        <v>1.6150780000000005</v>
      </c>
      <c r="BE11" s="164">
        <f t="shared" si="22"/>
        <v>-3.0584000000001055E-2</v>
      </c>
      <c r="BF11" s="164">
        <f t="shared" si="23"/>
        <v>-0.83863200000000049</v>
      </c>
      <c r="BG11" s="164">
        <f>+[1]EEPP!R97+[1]EEPP!R98</f>
        <v>-13.795323560094943</v>
      </c>
      <c r="BH11" s="165">
        <f>+[1]EEPP!S97+[1]EEPP!S98</f>
        <v>3.0758227773402456</v>
      </c>
      <c r="BI11" s="165">
        <f>+[1]EEPP!T97+[1]EEPP!T98</f>
        <v>-1.2341772226598073</v>
      </c>
      <c r="BJ11" s="165">
        <f>+[1]EEPP!U97+[1]EEPP!U98</f>
        <v>-11.354177222659807</v>
      </c>
      <c r="BK11" s="165">
        <f>+[1]EEPP!V97+[1]EEPP!V98</f>
        <v>108.01582277734013</v>
      </c>
      <c r="BL11" s="165">
        <f>+[1]EEPP!W97+[1]EEPP!W98</f>
        <v>-115.2803797206906</v>
      </c>
      <c r="BM11" s="165">
        <f>+[1]EEPP!X97+[1]EEPP!X98</f>
        <v>0.8858227773401337</v>
      </c>
      <c r="BN11" s="165">
        <f>+[1]EEPP!Y97+[1]EEPP!Y98</f>
        <v>-9.4041772226597509</v>
      </c>
      <c r="BO11" s="165">
        <f>+[1]EEPP!Z97+[1]EEPP!Z98</f>
        <v>0.31582277734018982</v>
      </c>
      <c r="BP11" s="165">
        <f>+[1]EEPP!AA97+[1]EEPP!AA98</f>
        <v>-2.8041772226598085</v>
      </c>
      <c r="BQ11" s="165">
        <f>+[1]EEPP!AB97+[1]EEPP!AB98</f>
        <v>4.012592890534382</v>
      </c>
      <c r="BR11" s="165">
        <f>+[1]EEPP!AC97+[1]EEPP!AC98</f>
        <v>-12.327224671864329</v>
      </c>
      <c r="BS11" s="165">
        <f>+[1]EEPP!AD97+[1]EEPP!AD98</f>
        <v>-13.816549149287443</v>
      </c>
      <c r="BT11" s="165">
        <f>+[1]EEPP!AE97+[1]EEPP!AE98</f>
        <v>-0.24181482995022008</v>
      </c>
      <c r="BU11" s="165">
        <f>+[1]EEPP!AF97+[1]EEPP!AF98</f>
        <v>4.618185170049804</v>
      </c>
      <c r="BV11" s="165">
        <f>+[1]EEPP!AG97+[1]EEPP!AG98</f>
        <v>-2.5618148299501922</v>
      </c>
      <c r="BW11" s="165">
        <f>+[1]EEPP!AH97+[1]EEPP!AH98</f>
        <v>-3.3718148299501944</v>
      </c>
      <c r="BX11" s="165">
        <f>+[1]EEPP!AI97+[1]EEPP!AI98</f>
        <v>-2.143648095174294</v>
      </c>
      <c r="BY11" s="165">
        <f>+[1]EEPP!AJ97+[1]EEPP!AJ98</f>
        <v>-5.181482995019393E-2</v>
      </c>
      <c r="BZ11" s="165">
        <f>+[1]EEPP!AK97+[1]EEPP!AK98</f>
        <v>2.4781851700498052</v>
      </c>
      <c r="CA11" s="165">
        <f>+[1]EEPP!AL97+[1]EEPP!AL98</f>
        <v>-3.9018148299501938</v>
      </c>
      <c r="CB11" s="165">
        <f>+[1]EEPP!AM97+[1]EEPP!AM98</f>
        <v>0.82818517004977843</v>
      </c>
      <c r="CC11" s="165">
        <f>+[1]EEPP!AN97+[1]EEPP!AN98</f>
        <v>2.5088682891375376</v>
      </c>
      <c r="CD11" s="165">
        <f>+[1]EEPP!AO97+[1]EEPP!AO98</f>
        <v>20.985757375887378</v>
      </c>
      <c r="CE11" s="165">
        <f>+[1]EEPP!AP97+[1]EEPP!AP98</f>
        <v>1.2334085650193618</v>
      </c>
      <c r="CF11" s="165">
        <f>+[1]EEPP!AQ97+[1]EEPP!AQ98</f>
        <v>-0.58353985000003172</v>
      </c>
      <c r="CG11" s="165">
        <f>+[1]EEPP!AR97+[1]EEPP!AR98</f>
        <v>-29.148259669999931</v>
      </c>
      <c r="CH11" s="165">
        <f>+[1]EEPP!AS97+[1]EEPP!AS98</f>
        <v>7.7369566659999558</v>
      </c>
      <c r="CI11" s="165">
        <f>+[1]EEPP!AT97+[1]EEPP!AT98</f>
        <v>-4.5595069934999559</v>
      </c>
      <c r="CJ11" s="165">
        <f>+[1]EEPP!AU97+[1]EEPP!AU98</f>
        <v>2.3773817554999885</v>
      </c>
      <c r="CK11" s="165">
        <f>+[1]EEPP!AV97+[1]EEPP!AV98</f>
        <v>-4.4801839780000199</v>
      </c>
      <c r="CL11" s="165">
        <f>+[1]EEPP!AW97+[1]EEPP!AW98</f>
        <v>13.035411029999977</v>
      </c>
      <c r="CM11" s="165">
        <f>+[1]EEPP!AX97+[1]EEPP!AX98</f>
        <v>-6.1461574700000101</v>
      </c>
      <c r="CN11" s="165">
        <f>+[1]EEPP!AY97+[1]EEPP!AY98</f>
        <v>7.1257430000066346E-2</v>
      </c>
      <c r="CO11" s="165">
        <f>+[1]EEPP!AZ97+[1]EEPP!AZ98</f>
        <v>5.4739339899999537</v>
      </c>
      <c r="CP11" s="165">
        <f>+[1]EEPP!BA97+[1]EEPP!BA98</f>
        <v>1.5053960699999571</v>
      </c>
      <c r="CQ11" s="165">
        <f>+[1]EEPP!BB97+[1]EEPP!BB98</f>
        <v>16.092670260000059</v>
      </c>
      <c r="CR11" s="165">
        <f>+[1]EEPP!BC97+[1]EEPP!BC98</f>
        <v>-24.289762539999984</v>
      </c>
      <c r="CS11" s="165">
        <f>+[1]EEPP!BD97+[1]EEPP!BD98</f>
        <v>6.0058305899999525</v>
      </c>
      <c r="CT11" s="165">
        <f>+[1]EEPP!BE97+[1]EEPP!BE98</f>
        <v>-5.6542097900000359</v>
      </c>
      <c r="CU11" s="165">
        <f>+[1]EEPP!BF97+[1]EEPP!BF98</f>
        <v>-5.4280033699999333</v>
      </c>
      <c r="CV11" s="165">
        <f>+[1]EEPP!BG97+[1]EEPP!BG98</f>
        <v>11.597170780000063</v>
      </c>
      <c r="CW11" s="165">
        <f>+[1]EEPP!BH97+[1]EEPP!BH98</f>
        <v>-2.3012967600001057</v>
      </c>
      <c r="CX11" s="165">
        <f>+[1]EEPP!BI97+[1]EEPP!BI98</f>
        <v>-4.7320109499999869</v>
      </c>
      <c r="CY11" s="165">
        <f>+[1]EEPP!BJ97+[1]EEPP!BJ98</f>
        <v>-5.8218060399999825</v>
      </c>
      <c r="CZ11" s="165">
        <f>+[1]EEPP!BK97+[1]EEPP!BK98</f>
        <v>1.9967511299999718</v>
      </c>
      <c r="DA11" s="165">
        <f>+[1]EEPP!BL97+[1]EEPP!BL98</f>
        <v>-2.7061123599999957</v>
      </c>
      <c r="DB11" s="165">
        <f>+[1]EEPP!BM97+[1]EEPP!BM98</f>
        <v>-1.0179320599999881</v>
      </c>
      <c r="DC11" s="165">
        <f>+[1]EEPP!BN97+[1]EEPP!BN98</f>
        <v>-2.197280620000031</v>
      </c>
      <c r="DD11" s="165">
        <f>+[1]EEPP!BO97+[1]EEPP!BO98</f>
        <v>-1.4913319299998995</v>
      </c>
      <c r="DE11" s="165">
        <f>+[1]EEPP!BP97+[1]EEPP!BP98</f>
        <v>2.2194365499999638</v>
      </c>
      <c r="DF11" s="165">
        <f>+[1]EEPP!BQ97+[1]EEPP!BQ98</f>
        <v>-4.234632790000088</v>
      </c>
      <c r="DG11" s="165">
        <f>+[1]EEPP!BR97+[1]EEPP!BR98</f>
        <v>-2.4179926899999531</v>
      </c>
      <c r="DH11" s="165">
        <f>+[1]EEPP!BS97+[1]EEPP!BS98</f>
        <v>15.995470350000085</v>
      </c>
      <c r="DI11" s="165">
        <f>+[1]EEPP!BT97+[1]EEPP!BT98</f>
        <v>-8.9360378500000337</v>
      </c>
      <c r="DJ11" s="165">
        <f>+[1]EEPP!BU97+[1]EEPP!BU98</f>
        <v>-1.3087924000001081</v>
      </c>
      <c r="DK11" s="165">
        <f>+[1]EEPP!BV97+[1]EEPP!BV98</f>
        <v>-0.18850485999990507</v>
      </c>
      <c r="DL11" s="165">
        <f>+[1]EEPP!BW97+[1]EEPP!BW98</f>
        <v>8.5676119999976486E-2</v>
      </c>
      <c r="DM11" s="165">
        <f>+[1]EEPP!BX97+[1]EEPP!BX98</f>
        <v>-4.0129976700000629</v>
      </c>
      <c r="DN11" s="165">
        <f>+[1]EEPP!BY97+[1]EEPP!BY98</f>
        <v>2.4211047000000598</v>
      </c>
      <c r="DO11" s="165">
        <f>+[1]EEPP!BZ97+[1]EEPP!BZ98</f>
        <v>0.49766025000002112</v>
      </c>
      <c r="DP11" s="165">
        <f>+[1]EEPP!CA97+[1]EEPP!CA98</f>
        <v>6.0985136899999315</v>
      </c>
      <c r="DQ11" s="165">
        <f>+[1]EEPP!CB97+[1]EEPP!CB98</f>
        <v>-1.2710874799998448</v>
      </c>
      <c r="DR11" s="165">
        <f>+[1]EEPP!CC97+[1]EEPP!CC98</f>
        <v>-3.6578029600000663</v>
      </c>
      <c r="DS11" s="165">
        <f>+[1]EEPP!CD97+[1]EEPP!CD98</f>
        <v>0.45643548999991368</v>
      </c>
      <c r="DT11" s="165">
        <f>+[1]EEPP!CE97+[1]EEPP!CE98</f>
        <v>3.3353988100000587</v>
      </c>
      <c r="DU11" s="165">
        <f>+[1]EEPP!CF97+[1]EEPP!CF98</f>
        <v>-4.948281660000025</v>
      </c>
      <c r="DV11" s="165">
        <f>+[1]EEPP!CG97+[1]EEPP!CG98</f>
        <v>22.526189719999966</v>
      </c>
      <c r="DW11" s="165">
        <f>+[1]EEPP!CH97+[1]EEPP!CH98</f>
        <v>5.6351837200000414</v>
      </c>
      <c r="DX11" s="165">
        <f>+[1]EEPP!CI97+[1]EEPP!CI98</f>
        <v>-2.8613484799999798</v>
      </c>
      <c r="DY11" s="165">
        <f>+[1]EEPP!CJ97+[1]EEPP!CJ98</f>
        <v>0.15993233999991308</v>
      </c>
      <c r="DZ11" s="165">
        <f>+[1]EEPP!CK97+[1]EEPP!CK98</f>
        <v>-5.1419155299998378</v>
      </c>
      <c r="EA11" s="165">
        <f>+[1]EEPP!CL97+[1]EEPP!CL98</f>
        <v>-5.2536283199999971</v>
      </c>
      <c r="EB11" s="165">
        <f>+[1]EEPP!CM97+[1]EEPP!CM98</f>
        <v>5.7932954155946792</v>
      </c>
      <c r="EC11" s="165">
        <f>+[1]EEPP!CN97+[1]EEPP!CN98</f>
        <v>-13.843542165594741</v>
      </c>
      <c r="ED11" s="165">
        <f>+[1]EEPP!CO97+[1]EEPP!CO98</f>
        <v>11.833340860000078</v>
      </c>
      <c r="EE11" s="165">
        <f>+[1]EEPP!CP97+[1]EEPP!CP98</f>
        <v>-3.9445478000000107</v>
      </c>
      <c r="EF11" s="165">
        <f>+[1]EEPP!CQ97+[1]EEPP!CQ98</f>
        <v>4.0164593599998764</v>
      </c>
      <c r="EG11" s="165">
        <f>+[1]EEPP!CR97+[1]EEPP!CR98</f>
        <v>-13.321167110000017</v>
      </c>
      <c r="EH11" s="165">
        <f>+[1]EEPP!CS97+[1]EEPP!CS98</f>
        <v>6.0316250800000049</v>
      </c>
      <c r="EI11" s="165">
        <f>+[1]EEPP!CT97+[1]EEPP!CT98</f>
        <v>6.7964542800000292</v>
      </c>
      <c r="EJ11" s="165">
        <f>+[1]EEPP!CU97+[1]EEPP!CU98</f>
        <v>11.585284249999946</v>
      </c>
      <c r="EK11" s="165">
        <f>+[1]EEPP!CV97+[1]EEPP!CV98</f>
        <v>-3.7441305400000173</v>
      </c>
      <c r="EL11" s="165">
        <f>+[1]EEPP!CW97+[1]EEPP!CW98</f>
        <v>2.1277862100001768</v>
      </c>
      <c r="EM11" s="165">
        <f>+[1]EEPP!CX97+[1]EEPP!CX98</f>
        <v>-5.0347612000000446</v>
      </c>
      <c r="EN11" s="165">
        <f>+[1]EEPP!CY97+[1]EEPP!CY98</f>
        <v>3.0234445199999689</v>
      </c>
      <c r="EO11" s="165">
        <f>+[1]EEPP!CZ97+[1]EEPP!CZ98</f>
        <v>2.43950800000002</v>
      </c>
      <c r="EP11" s="165">
        <f>+[1]EEPP!DA97+[1]EEPP!DA98</f>
        <v>-8.2746245357561499</v>
      </c>
      <c r="EQ11" s="165">
        <f>+[1]EEPP!DB97+[1]EEPP!DB98</f>
        <v>3.4448335557561185</v>
      </c>
      <c r="ER11" s="165">
        <f>+[1]EEPP!DC97+[1]EEPP!DC98</f>
        <v>5.2473154100000734</v>
      </c>
      <c r="ES11" s="165">
        <f>+[1]EEPP!DD97+[1]EEPP!DD98</f>
        <v>14.813646530000005</v>
      </c>
      <c r="ET11" s="165">
        <f>+[1]EEPP!DE97+[1]EEPP!DE98</f>
        <v>2.1661913399998807</v>
      </c>
      <c r="EU11" s="165">
        <f>+[1]EEPP!DF97+[1]EEPP!DF98</f>
        <v>-1.2343334031552708</v>
      </c>
      <c r="EV11" s="165">
        <f>+[1]EEPP!DG97+[1]EEPP!DG98</f>
        <v>7.0069283531553328</v>
      </c>
      <c r="EW11" s="165">
        <f>+[1]EEPP!DH97+[1]EEPP!DH98</f>
        <v>-5.4660432700000774</v>
      </c>
      <c r="EX11" s="165">
        <f>+[1]EEPP!DI97+[1]EEPP!DI98</f>
        <v>-9.0352663699999223</v>
      </c>
      <c r="EY11" s="165">
        <f>+[1]EEPP!DJ97+[1]EEPP!DJ98</f>
        <v>9.2078219500000067</v>
      </c>
      <c r="EZ11" s="165">
        <f>+[1]EEPP!DK97+[1]EEPP!DK98</f>
        <v>-19.787838960000052</v>
      </c>
      <c r="FA11" s="165">
        <f>+[1]EEPP!DL97+[1]EEPP!DL98</f>
        <v>1.524581570000092</v>
      </c>
      <c r="FB11" s="165">
        <f>+[1]EEPP!DM97+[1]EEPP!DM98</f>
        <v>-1.90999677000006</v>
      </c>
      <c r="FC11" s="165">
        <f>+[1]EEPP!DN97+[1]EEPP!DN98</f>
        <v>-6.5660403799999045</v>
      </c>
      <c r="FD11" s="165">
        <f>+[1]EEPP!DO97+[1]EEPP!DO98</f>
        <v>4.783105139999928</v>
      </c>
      <c r="FE11" s="165">
        <f>+[1]EEPP!DP97+[1]EEPP!DP98</f>
        <v>3.7210381599999813</v>
      </c>
      <c r="FF11" s="165">
        <f>+[1]EEPP!DQ97+[1]EEPP!DQ98</f>
        <v>-7.358224229999978</v>
      </c>
      <c r="FG11" s="165">
        <f>+[1]EEPP!DR97+[1]EEPP!DR98</f>
        <v>8.6901466799999607</v>
      </c>
      <c r="FH11" s="165">
        <f>+[1]EEPP!DS97+[1]EEPP!DS98</f>
        <v>-6.5732398800000782</v>
      </c>
      <c r="FI11" s="165">
        <f>+[1]EEPP!DT97+[1]EEPP!DT98</f>
        <v>9.6641753900001284</v>
      </c>
      <c r="FJ11" s="165">
        <f>+[1]EEPP!DU97+[1]EEPP!DU98</f>
        <v>-10.512982509999963</v>
      </c>
      <c r="FK11" s="165">
        <f>+[1]EEPP!DV97+[1]EEPP!DV98</f>
        <v>11.65995244999991</v>
      </c>
      <c r="FL11" s="165">
        <f>+[1]EEPP!DW97+[1]EEPP!DW98</f>
        <v>-14.625651379999878</v>
      </c>
      <c r="FM11" s="165">
        <f>+[1]EEPP!DX97+[1]EEPP!DX98</f>
        <v>10.304193519999943</v>
      </c>
      <c r="FN11" s="165">
        <f>+[1]EEPP!DY97+[1]EEPP!DY98</f>
        <v>3.4411619100000177</v>
      </c>
      <c r="FO11" s="165">
        <f>+[1]EEPP!DZ97+[1]EEPP!DZ98</f>
        <v>20.559951199999983</v>
      </c>
      <c r="FP11" s="165">
        <f>+[1]EEPP!EA97+[1]EEPP!EA98</f>
        <v>-9.8642202199999911</v>
      </c>
      <c r="FQ11" s="165">
        <f>+[1]EEPP!EB97+[1]EEPP!EB98</f>
        <v>-13.830404050000048</v>
      </c>
      <c r="FR11" s="165">
        <f>+[1]EEPP!EC97+[1]EEPP!EC98</f>
        <v>29.531718700000059</v>
      </c>
      <c r="FS11" s="165">
        <f>+[1]EEPP!ED97+[1]EEPP!ED98</f>
        <v>12.748853290000056</v>
      </c>
      <c r="FT11" s="165">
        <f>+[1]EEPP!EE97+[1]EEPP!EE98</f>
        <v>27.561863079999917</v>
      </c>
      <c r="FU11" s="165">
        <f>+[1]EEPP!EF97+[1]EEPP!EF98</f>
        <v>-11.722744010000039</v>
      </c>
      <c r="FV11" s="165">
        <f>+[1]EEPP!EG97+[1]EEPP!EG98</f>
        <v>32.63120221000014</v>
      </c>
      <c r="FW11" s="165">
        <f>+[1]EEPP!EH97+[1]EEPP!EH98</f>
        <v>6.966600000000156E-2</v>
      </c>
      <c r="FX11" s="165">
        <f>+[1]EEPP!EI97+[1]EEPP!EI98</f>
        <v>0.22852499999999765</v>
      </c>
      <c r="FY11" s="165">
        <f>+[1]EEPP!EJ97+[1]EEPP!EJ98</f>
        <v>1.6566420000000015</v>
      </c>
      <c r="FZ11" s="165">
        <f>+[1]EEPP!EK97+[1]EEPP!EK98</f>
        <v>-0.51213900000000123</v>
      </c>
      <c r="GA11" s="165">
        <f>+[1]EEPP!EL97+[1]EEPP!EL98</f>
        <v>1.2375020000000028</v>
      </c>
      <c r="GB11" s="165">
        <f>+[1]EEPP!EM97+[1]EEPP!EM98</f>
        <v>0.88971499999999892</v>
      </c>
      <c r="GC11" s="165">
        <f>+[1]EEPP!EN97+[1]EEPP!EN98</f>
        <v>-0.60138699999999901</v>
      </c>
      <c r="GD11" s="165">
        <f>+[1]EEPP!EO97+[1]EEPP!EO98</f>
        <v>2.4713599999999971</v>
      </c>
      <c r="GE11" s="165">
        <f>+[1]EEPP!EP97+[1]EEPP!EP98</f>
        <v>-1.9005569999999992</v>
      </c>
      <c r="GF11" s="165">
        <f>+[1]EEPP!EQ97+[1]EEPP!EQ98</f>
        <v>-8.1689000000000789E-2</v>
      </c>
      <c r="GG11" s="165">
        <f>+[1]EEPP!ER97+[1]EEPP!ER98</f>
        <v>-0.4576299999999982</v>
      </c>
      <c r="GH11" s="165">
        <f>+[1]EEPP!ES97+[1]EEPP!ES98</f>
        <v>-0.29931300000000149</v>
      </c>
    </row>
    <row r="12" spans="1:190" s="76" customFormat="1">
      <c r="B12" s="158">
        <v>12</v>
      </c>
      <c r="C12" s="159" t="s">
        <v>88</v>
      </c>
      <c r="D12" s="160">
        <f>+SUM(D13:D15)</f>
        <v>-39.624545996974106</v>
      </c>
      <c r="E12" s="160">
        <f t="shared" ref="E12:M12" si="177">+SUM(E13:E15)</f>
        <v>-34.609950552680701</v>
      </c>
      <c r="F12" s="160">
        <f t="shared" si="177"/>
        <v>9.876084450391426</v>
      </c>
      <c r="G12" s="160">
        <f t="shared" si="177"/>
        <v>-31.599138096514491</v>
      </c>
      <c r="H12" s="160">
        <f t="shared" si="177"/>
        <v>0</v>
      </c>
      <c r="I12" s="160">
        <f t="shared" si="177"/>
        <v>0</v>
      </c>
      <c r="J12" s="160">
        <f t="shared" si="177"/>
        <v>0</v>
      </c>
      <c r="K12" s="160">
        <f t="shared" si="177"/>
        <v>0</v>
      </c>
      <c r="L12" s="160">
        <f t="shared" si="177"/>
        <v>0</v>
      </c>
      <c r="M12" s="160">
        <f t="shared" si="177"/>
        <v>0</v>
      </c>
      <c r="N12" s="160">
        <f t="shared" si="15"/>
        <v>0</v>
      </c>
      <c r="O12" s="160">
        <f t="shared" si="138"/>
        <v>-74.280422089575111</v>
      </c>
      <c r="P12" s="160">
        <f t="shared" si="139"/>
        <v>-20.113137800000001</v>
      </c>
      <c r="Q12" s="160">
        <f t="shared" si="140"/>
        <v>24.92444444333027</v>
      </c>
      <c r="R12" s="160">
        <f t="shared" si="141"/>
        <v>29.844569449270736</v>
      </c>
      <c r="S12" s="160">
        <f t="shared" si="142"/>
        <v>-0.24904997332863132</v>
      </c>
      <c r="T12" s="160">
        <f t="shared" si="143"/>
        <v>-0.24125058149101619</v>
      </c>
      <c r="U12" s="160">
        <f t="shared" si="144"/>
        <v>-42.087833334532597</v>
      </c>
      <c r="V12" s="160">
        <f t="shared" si="145"/>
        <v>7.9681833366715384</v>
      </c>
      <c r="W12" s="160">
        <f t="shared" si="146"/>
        <v>-15.0611</v>
      </c>
      <c r="X12" s="160">
        <f t="shared" si="147"/>
        <v>22.958556664451862</v>
      </c>
      <c r="Y12" s="160">
        <f t="shared" si="148"/>
        <v>-10.075147218477783</v>
      </c>
      <c r="Z12" s="160">
        <f t="shared" si="149"/>
        <v>12.053775004417348</v>
      </c>
      <c r="AA12" s="160">
        <f t="shared" si="150"/>
        <v>-20.036880556671356</v>
      </c>
      <c r="AB12" s="160">
        <f t="shared" si="151"/>
        <v>-5.1389866699999995</v>
      </c>
      <c r="AC12" s="160">
        <f t="shared" si="152"/>
        <v>1.5686829613059672E-10</v>
      </c>
      <c r="AD12" s="160">
        <f t="shared" si="153"/>
        <v>-6.4232708700000005</v>
      </c>
      <c r="AE12" s="160">
        <f t="shared" si="154"/>
        <v>0</v>
      </c>
      <c r="AF12" s="160">
        <f t="shared" si="155"/>
        <v>0</v>
      </c>
      <c r="AG12" s="160">
        <f t="shared" si="156"/>
        <v>0</v>
      </c>
      <c r="AH12" s="160">
        <f t="shared" si="157"/>
        <v>0</v>
      </c>
      <c r="AI12" s="160">
        <f t="shared" si="158"/>
        <v>0</v>
      </c>
      <c r="AJ12" s="160">
        <f t="shared" si="159"/>
        <v>0</v>
      </c>
      <c r="AK12" s="160">
        <f t="shared" si="160"/>
        <v>0</v>
      </c>
      <c r="AL12" s="160">
        <f t="shared" si="161"/>
        <v>0</v>
      </c>
      <c r="AM12" s="160">
        <f t="shared" si="162"/>
        <v>0</v>
      </c>
      <c r="AN12" s="160">
        <f t="shared" si="163"/>
        <v>0</v>
      </c>
      <c r="AO12" s="160">
        <f t="shared" si="164"/>
        <v>0</v>
      </c>
      <c r="AP12" s="160">
        <f t="shared" si="165"/>
        <v>0</v>
      </c>
      <c r="AQ12" s="160">
        <f t="shared" si="166"/>
        <v>0</v>
      </c>
      <c r="AR12" s="160">
        <f t="shared" si="167"/>
        <v>0</v>
      </c>
      <c r="AS12" s="160">
        <f t="shared" si="168"/>
        <v>0</v>
      </c>
      <c r="AT12" s="160">
        <f t="shared" si="169"/>
        <v>0</v>
      </c>
      <c r="AU12" s="160">
        <f t="shared" si="171"/>
        <v>0</v>
      </c>
      <c r="AV12" s="160">
        <f t="shared" si="172"/>
        <v>0</v>
      </c>
      <c r="AW12" s="160">
        <f t="shared" si="173"/>
        <v>0</v>
      </c>
      <c r="AX12" s="160">
        <f t="shared" si="174"/>
        <v>0</v>
      </c>
      <c r="AY12" s="160">
        <f t="shared" si="175"/>
        <v>0</v>
      </c>
      <c r="AZ12" s="160">
        <f t="shared" si="176"/>
        <v>0</v>
      </c>
      <c r="BA12" s="160">
        <f t="shared" si="18"/>
        <v>0</v>
      </c>
      <c r="BB12" s="160">
        <f t="shared" si="19"/>
        <v>0</v>
      </c>
      <c r="BC12" s="160">
        <f t="shared" si="20"/>
        <v>0</v>
      </c>
      <c r="BD12" s="160">
        <f t="shared" si="21"/>
        <v>0</v>
      </c>
      <c r="BE12" s="160">
        <f t="shared" si="22"/>
        <v>0</v>
      </c>
      <c r="BF12" s="160">
        <f t="shared" si="23"/>
        <v>0</v>
      </c>
      <c r="BG12" s="160">
        <f>+SUM(BG13:BG15)</f>
        <v>1.2708909480352304E-9</v>
      </c>
      <c r="BH12" s="161">
        <f t="shared" ref="BH12:BO12" si="178">+SUM(BH13:BH15)</f>
        <v>-8.4600060290540569E-10</v>
      </c>
      <c r="BI12" s="161">
        <f t="shared" si="178"/>
        <v>-74.280422090000002</v>
      </c>
      <c r="BJ12" s="161">
        <f t="shared" si="178"/>
        <v>-20.113137800000001</v>
      </c>
      <c r="BK12" s="161">
        <f t="shared" si="178"/>
        <v>0</v>
      </c>
      <c r="BL12" s="161">
        <f t="shared" si="178"/>
        <v>0</v>
      </c>
      <c r="BM12" s="161">
        <f t="shared" si="178"/>
        <v>50.000000004437744</v>
      </c>
      <c r="BN12" s="161">
        <f t="shared" si="178"/>
        <v>-25.075555561107475</v>
      </c>
      <c r="BO12" s="161">
        <f t="shared" si="178"/>
        <v>0</v>
      </c>
      <c r="BP12" s="161">
        <f t="shared" ref="BP12" si="179">+SUM(BP13:BP15)</f>
        <v>-25.08223611</v>
      </c>
      <c r="BQ12" s="161">
        <f t="shared" ref="BQ12" si="180">+SUM(BQ13:BQ15)</f>
        <v>74.999999998894197</v>
      </c>
      <c r="BR12" s="161">
        <f t="shared" ref="BR12" si="181">+SUM(BR13:BR15)</f>
        <v>-20.073194439623464</v>
      </c>
      <c r="BS12" s="161">
        <f t="shared" ref="BS12" si="182">+SUM(BS13:BS15)</f>
        <v>-8.7991639999998483E-2</v>
      </c>
      <c r="BT12" s="161">
        <f t="shared" ref="BT12" si="183">+SUM(BT13:BT15)</f>
        <v>-8.3600003328641037E-2</v>
      </c>
      <c r="BU12" s="161">
        <f t="shared" ref="BU12" si="184">+SUM(BU13:BU15)</f>
        <v>-7.7458329999991804E-2</v>
      </c>
      <c r="BV12" s="161">
        <f t="shared" ref="BV12:BW12" si="185">+SUM(BV13:BV15)</f>
        <v>7.2814287932487787E-10</v>
      </c>
      <c r="BW12" s="161">
        <f t="shared" si="185"/>
        <v>-0.16379225332864422</v>
      </c>
      <c r="BX12" s="161">
        <f t="shared" ref="BX12" si="186">+SUM(BX13:BX15)</f>
        <v>-7.7458328890514849E-2</v>
      </c>
      <c r="BY12" s="161">
        <f t="shared" ref="BY12" si="187">+SUM(BY13:BY15)</f>
        <v>-49.080513886765999</v>
      </c>
      <c r="BZ12" s="161">
        <f t="shared" ref="BZ12" si="188">+SUM(BZ13:BZ15)</f>
        <v>4.9999999955620522</v>
      </c>
      <c r="CA12" s="161">
        <f t="shared" ref="CA12" si="189">+SUM(CA13:CA15)</f>
        <v>1.9926805566713544</v>
      </c>
      <c r="CB12" s="161">
        <f t="shared" ref="CB12" si="190">+SUM(CB13:CB15)</f>
        <v>-7.0098583300000001</v>
      </c>
      <c r="CC12" s="161">
        <f t="shared" ref="CC12" si="191">+SUM(CC13:CC15)</f>
        <v>14.999999996671539</v>
      </c>
      <c r="CD12" s="161">
        <f t="shared" ref="CD12:CE12" si="192">+SUM(CD13:CD15)</f>
        <v>-2.1958330000000359E-2</v>
      </c>
      <c r="CE12" s="161">
        <f t="shared" si="192"/>
        <v>4.9788750000000004</v>
      </c>
      <c r="CF12" s="161">
        <f t="shared" ref="CF12" si="193">+SUM(CF13:CF15)</f>
        <v>-10.021125</v>
      </c>
      <c r="CG12" s="161">
        <f t="shared" ref="CG12" si="194">+SUM(CG13:CG15)</f>
        <v>-10.01885</v>
      </c>
      <c r="CH12" s="161">
        <f t="shared" ref="CH12" si="195">+SUM(CH13:CH15)</f>
        <v>9.9999999966713542</v>
      </c>
      <c r="CI12" s="161">
        <f t="shared" ref="CI12" si="196">+SUM(CI13:CI15)</f>
        <v>7.9859166699999999</v>
      </c>
      <c r="CJ12" s="161">
        <f t="shared" ref="CJ12" si="197">+SUM(CJ13:CJ15)</f>
        <v>4.972639997780508</v>
      </c>
      <c r="CK12" s="161">
        <f t="shared" ref="CK12" si="198">+SUM(CK13:CK15)</f>
        <v>-10.021883328477784</v>
      </c>
      <c r="CL12" s="161">
        <f t="shared" ref="CL12:CM12" si="199">+SUM(CL13:CL15)</f>
        <v>-10.04903889</v>
      </c>
      <c r="CM12" s="161">
        <f t="shared" si="199"/>
        <v>9.9957750000000001</v>
      </c>
      <c r="CN12" s="161">
        <f t="shared" ref="CN12" si="200">+SUM(CN13:CN15)</f>
        <v>-3.7499966715395239E-3</v>
      </c>
      <c r="CO12" s="161">
        <f t="shared" ref="CO12" si="201">+SUM(CO13:CO15)</f>
        <v>2.0716083299793997</v>
      </c>
      <c r="CP12" s="161">
        <f t="shared" ref="CP12" si="202">+SUM(CP13:CP15)</f>
        <v>9.9859166711094876</v>
      </c>
      <c r="CQ12" s="161">
        <f t="shared" ref="CQ12" si="203">+SUM(CQ13:CQ15)</f>
        <v>-15.029838886671355</v>
      </c>
      <c r="CR12" s="161">
        <f t="shared" ref="CR12" si="204">+SUM(CR13:CR15)</f>
        <v>-5.0070416699999996</v>
      </c>
      <c r="CS12" s="161">
        <f t="shared" ref="CS12" si="205">+SUM(CS13:CS15)</f>
        <v>0</v>
      </c>
      <c r="CT12" s="161">
        <f t="shared" ref="CT12:CU12" si="206">+SUM(CT13:CT15)</f>
        <v>-5.1389866699999995</v>
      </c>
      <c r="CU12" s="161">
        <f t="shared" si="206"/>
        <v>0</v>
      </c>
      <c r="CV12" s="161">
        <f t="shared" ref="CV12" si="207">+SUM(CV13:CV15)</f>
        <v>0</v>
      </c>
      <c r="CW12" s="161">
        <f t="shared" ref="CW12" si="208">+SUM(CW13:CW15)</f>
        <v>1.5686829613059672E-10</v>
      </c>
      <c r="CX12" s="161">
        <f t="shared" ref="CX12" si="209">+SUM(CX13:CX15)</f>
        <v>0</v>
      </c>
      <c r="CY12" s="161">
        <f t="shared" ref="CY12" si="210">+SUM(CY13:CY15)</f>
        <v>0</v>
      </c>
      <c r="CZ12" s="161">
        <f t="shared" ref="CZ12" si="211">+SUM(CZ13:CZ15)</f>
        <v>0</v>
      </c>
      <c r="DA12" s="161">
        <f t="shared" ref="DA12" si="212">+SUM(DA13:DA15)</f>
        <v>0</v>
      </c>
      <c r="DB12" s="161">
        <f t="shared" ref="DB12:DC12" si="213">+SUM(DB13:DB15)</f>
        <v>-6.4232708700000005</v>
      </c>
      <c r="DC12" s="161">
        <f t="shared" si="213"/>
        <v>0</v>
      </c>
      <c r="DD12" s="161">
        <f t="shared" ref="DD12" si="214">+SUM(DD13:DD15)</f>
        <v>0</v>
      </c>
      <c r="DE12" s="161">
        <f t="shared" ref="DE12" si="215">+SUM(DE13:DE15)</f>
        <v>0</v>
      </c>
      <c r="DF12" s="161">
        <f t="shared" ref="DF12" si="216">+SUM(DF13:DF15)</f>
        <v>0</v>
      </c>
      <c r="DG12" s="161">
        <f t="shared" ref="DG12" si="217">+SUM(DG13:DG15)</f>
        <v>0</v>
      </c>
      <c r="DH12" s="161">
        <f t="shared" ref="DH12" si="218">+SUM(DH13:DH15)</f>
        <v>0</v>
      </c>
      <c r="DI12" s="161">
        <f t="shared" ref="DI12" si="219">+SUM(DI13:DI15)</f>
        <v>0</v>
      </c>
      <c r="DJ12" s="161">
        <f t="shared" ref="DJ12:DK12" si="220">+SUM(DJ13:DJ15)</f>
        <v>0</v>
      </c>
      <c r="DK12" s="161">
        <f t="shared" si="220"/>
        <v>0</v>
      </c>
      <c r="DL12" s="161">
        <f t="shared" ref="DL12" si="221">+SUM(DL13:DL15)</f>
        <v>0</v>
      </c>
      <c r="DM12" s="161">
        <f t="shared" ref="DM12" si="222">+SUM(DM13:DM15)</f>
        <v>0</v>
      </c>
      <c r="DN12" s="161">
        <f t="shared" ref="DN12" si="223">+SUM(DN13:DN15)</f>
        <v>0</v>
      </c>
      <c r="DO12" s="161">
        <f t="shared" ref="DO12" si="224">+SUM(DO13:DO15)</f>
        <v>0</v>
      </c>
      <c r="DP12" s="161">
        <f t="shared" ref="DP12" si="225">+SUM(DP13:DP15)</f>
        <v>0</v>
      </c>
      <c r="DQ12" s="161">
        <f t="shared" ref="DQ12" si="226">+SUM(DQ13:DQ15)</f>
        <v>0</v>
      </c>
      <c r="DR12" s="161">
        <f t="shared" ref="DR12:DS12" si="227">+SUM(DR13:DR15)</f>
        <v>0</v>
      </c>
      <c r="DS12" s="161">
        <f t="shared" si="227"/>
        <v>0</v>
      </c>
      <c r="DT12" s="161">
        <f t="shared" ref="DT12" si="228">+SUM(DT13:DT15)</f>
        <v>0</v>
      </c>
      <c r="DU12" s="161">
        <f t="shared" ref="DU12" si="229">+SUM(DU13:DU15)</f>
        <v>0</v>
      </c>
      <c r="DV12" s="161">
        <f t="shared" ref="DV12" si="230">+SUM(DV13:DV15)</f>
        <v>0</v>
      </c>
      <c r="DW12" s="161">
        <f t="shared" ref="DW12" si="231">+SUM(DW13:DW15)</f>
        <v>0</v>
      </c>
      <c r="DX12" s="161">
        <f t="shared" ref="DX12" si="232">+SUM(DX13:DX15)</f>
        <v>0</v>
      </c>
      <c r="DY12" s="161">
        <f t="shared" ref="DY12" si="233">+SUM(DY13:DY15)</f>
        <v>0</v>
      </c>
      <c r="DZ12" s="161">
        <f t="shared" ref="DZ12:EA12" si="234">+SUM(DZ13:DZ15)</f>
        <v>0</v>
      </c>
      <c r="EA12" s="161">
        <f t="shared" si="234"/>
        <v>0</v>
      </c>
      <c r="EB12" s="161">
        <f t="shared" ref="EB12" si="235">+SUM(EB13:EB15)</f>
        <v>0</v>
      </c>
      <c r="EC12" s="161">
        <f t="shared" ref="EC12" si="236">+SUM(EC13:EC15)</f>
        <v>0</v>
      </c>
      <c r="ED12" s="161">
        <f t="shared" ref="ED12" si="237">+SUM(ED13:ED15)</f>
        <v>0</v>
      </c>
      <c r="EE12" s="161">
        <f t="shared" ref="EE12" si="238">+SUM(EE13:EE15)</f>
        <v>0</v>
      </c>
      <c r="EF12" s="161">
        <f t="shared" ref="EF12" si="239">+SUM(EF13:EF15)</f>
        <v>0</v>
      </c>
      <c r="EG12" s="161">
        <f t="shared" ref="EG12" si="240">+SUM(EG13:EG15)</f>
        <v>0</v>
      </c>
      <c r="EH12" s="161">
        <f t="shared" ref="EH12:EI12" si="241">+SUM(EH13:EH15)</f>
        <v>0</v>
      </c>
      <c r="EI12" s="161">
        <f t="shared" si="241"/>
        <v>0</v>
      </c>
      <c r="EJ12" s="161">
        <f t="shared" ref="EJ12" si="242">+SUM(EJ13:EJ15)</f>
        <v>0</v>
      </c>
      <c r="EK12" s="161">
        <f t="shared" ref="EK12" si="243">+SUM(EK13:EK15)</f>
        <v>0</v>
      </c>
      <c r="EL12" s="161">
        <f t="shared" ref="EL12" si="244">+SUM(EL13:EL15)</f>
        <v>0</v>
      </c>
      <c r="EM12" s="161">
        <f t="shared" ref="EM12" si="245">+SUM(EM13:EM15)</f>
        <v>0</v>
      </c>
      <c r="EN12" s="161">
        <f t="shared" ref="EN12" si="246">+SUM(EN13:EN15)</f>
        <v>0</v>
      </c>
      <c r="EO12" s="161">
        <f t="shared" ref="EO12" si="247">+SUM(EO13:EO15)</f>
        <v>0</v>
      </c>
      <c r="EP12" s="161">
        <f t="shared" ref="EP12:EQ12" si="248">+SUM(EP13:EP15)</f>
        <v>0</v>
      </c>
      <c r="EQ12" s="161">
        <f t="shared" si="248"/>
        <v>0</v>
      </c>
      <c r="ER12" s="161">
        <f t="shared" ref="ER12" si="249">+SUM(ER13:ER15)</f>
        <v>0</v>
      </c>
      <c r="ES12" s="161">
        <f t="shared" ref="ES12" si="250">+SUM(ES13:ES15)</f>
        <v>0</v>
      </c>
      <c r="ET12" s="161">
        <f t="shared" ref="ET12" si="251">+SUM(ET13:ET15)</f>
        <v>0</v>
      </c>
      <c r="EU12" s="161">
        <f t="shared" ref="EU12" si="252">+SUM(EU13:EU15)</f>
        <v>0</v>
      </c>
      <c r="EV12" s="161">
        <f t="shared" ref="EV12" si="253">+SUM(EV13:EV15)</f>
        <v>0</v>
      </c>
      <c r="EW12" s="161">
        <f t="shared" ref="EW12" si="254">+SUM(EW13:EW15)</f>
        <v>0</v>
      </c>
      <c r="EX12" s="161">
        <f t="shared" ref="EX12:EY12" si="255">+SUM(EX13:EX15)</f>
        <v>0</v>
      </c>
      <c r="EY12" s="161">
        <f t="shared" si="255"/>
        <v>0</v>
      </c>
      <c r="EZ12" s="161">
        <f t="shared" ref="EZ12" si="256">+SUM(EZ13:EZ15)</f>
        <v>0</v>
      </c>
      <c r="FA12" s="161">
        <f t="shared" ref="FA12" si="257">+SUM(FA13:FA15)</f>
        <v>0</v>
      </c>
      <c r="FB12" s="161">
        <f t="shared" ref="FB12" si="258">+SUM(FB13:FB15)</f>
        <v>0</v>
      </c>
      <c r="FC12" s="161">
        <f t="shared" ref="FC12" si="259">+SUM(FC13:FC15)</f>
        <v>0</v>
      </c>
      <c r="FD12" s="161">
        <f t="shared" ref="FD12" si="260">+SUM(FD13:FD15)</f>
        <v>0</v>
      </c>
      <c r="FE12" s="161">
        <f t="shared" ref="FE12" si="261">+SUM(FE13:FE15)</f>
        <v>0</v>
      </c>
      <c r="FF12" s="161">
        <f t="shared" ref="FF12:FG12" si="262">+SUM(FF13:FF15)</f>
        <v>0</v>
      </c>
      <c r="FG12" s="161">
        <f t="shared" si="262"/>
        <v>0</v>
      </c>
      <c r="FH12" s="161">
        <f t="shared" ref="FH12" si="263">+SUM(FH13:FH15)</f>
        <v>0</v>
      </c>
      <c r="FI12" s="161">
        <f t="shared" ref="FI12" si="264">+SUM(FI13:FI15)</f>
        <v>0</v>
      </c>
      <c r="FJ12" s="161">
        <f t="shared" ref="FJ12" si="265">+SUM(FJ13:FJ15)</f>
        <v>0</v>
      </c>
      <c r="FK12" s="161">
        <f t="shared" ref="FK12" si="266">+SUM(FK13:FK15)</f>
        <v>0</v>
      </c>
      <c r="FL12" s="161">
        <f t="shared" ref="FL12" si="267">+SUM(FL13:FL15)</f>
        <v>0</v>
      </c>
      <c r="FM12" s="161">
        <f t="shared" ref="FM12" si="268">+SUM(FM13:FM15)</f>
        <v>0</v>
      </c>
      <c r="FN12" s="161">
        <f t="shared" ref="FN12:FO12" si="269">+SUM(FN13:FN15)</f>
        <v>0</v>
      </c>
      <c r="FO12" s="161">
        <f t="shared" si="269"/>
        <v>0</v>
      </c>
      <c r="FP12" s="161">
        <f t="shared" ref="FP12" si="270">+SUM(FP13:FP15)</f>
        <v>0</v>
      </c>
      <c r="FQ12" s="161">
        <f t="shared" ref="FQ12" si="271">+SUM(FQ13:FQ15)</f>
        <v>0</v>
      </c>
      <c r="FR12" s="161">
        <f t="shared" ref="FR12" si="272">+SUM(FR13:FR15)</f>
        <v>0</v>
      </c>
      <c r="FS12" s="161">
        <f t="shared" ref="FS12" si="273">+SUM(FS13:FS15)</f>
        <v>0</v>
      </c>
      <c r="FT12" s="161">
        <f t="shared" ref="FT12" si="274">+SUM(FT13:FT15)</f>
        <v>0</v>
      </c>
      <c r="FU12" s="161">
        <f t="shared" ref="FU12" si="275">+SUM(FU13:FU15)</f>
        <v>0</v>
      </c>
      <c r="FV12" s="161">
        <f t="shared" ref="FV12:FW12" si="276">+SUM(FV13:FV15)</f>
        <v>0</v>
      </c>
      <c r="FW12" s="161">
        <f t="shared" si="276"/>
        <v>0</v>
      </c>
      <c r="FX12" s="161">
        <f t="shared" ref="FX12" si="277">+SUM(FX13:FX15)</f>
        <v>0</v>
      </c>
      <c r="FY12" s="161">
        <f t="shared" ref="FY12:GA12" si="278">+SUM(FY13:FY15)</f>
        <v>0</v>
      </c>
      <c r="FZ12" s="161">
        <f t="shared" si="278"/>
        <v>0</v>
      </c>
      <c r="GA12" s="161">
        <f t="shared" si="278"/>
        <v>0</v>
      </c>
      <c r="GB12" s="161">
        <f t="shared" ref="GB12" si="279">+SUM(GB13:GB15)</f>
        <v>0</v>
      </c>
      <c r="GC12" s="161">
        <f t="shared" ref="GC12" si="280">+SUM(GC13:GC15)</f>
        <v>0</v>
      </c>
      <c r="GD12" s="161">
        <f t="shared" ref="GD12" si="281">+SUM(GD13:GD15)</f>
        <v>0</v>
      </c>
      <c r="GE12" s="161">
        <f t="shared" ref="GE12:GF12" si="282">+SUM(GE13:GE15)</f>
        <v>0</v>
      </c>
      <c r="GF12" s="161">
        <f t="shared" si="282"/>
        <v>0</v>
      </c>
      <c r="GG12" s="161">
        <f t="shared" ref="GG12:GH12" si="283">+SUM(GG13:GG15)</f>
        <v>0</v>
      </c>
      <c r="GH12" s="161">
        <f t="shared" si="283"/>
        <v>0</v>
      </c>
    </row>
    <row r="13" spans="1:190">
      <c r="B13" s="162">
        <v>121</v>
      </c>
      <c r="C13" s="163" t="s">
        <v>85</v>
      </c>
      <c r="D13" s="164">
        <f t="shared" ref="D13:D18" si="284">+SUM(BG13:BR13)</f>
        <v>0</v>
      </c>
      <c r="E13" s="164">
        <f t="shared" ref="E13:E18" si="285">+SUM(BS13:CD13)</f>
        <v>0</v>
      </c>
      <c r="F13" s="164">
        <f t="shared" ref="F13:F18" si="286">+SUM(CE13:CP13)</f>
        <v>0</v>
      </c>
      <c r="G13" s="164">
        <f t="shared" ref="G13:G18" si="287">+SUM(CQ13:DB13)</f>
        <v>0</v>
      </c>
      <c r="H13" s="164">
        <f t="shared" ref="H13:H18" si="288">+SUM(DC13:DN13)</f>
        <v>0</v>
      </c>
      <c r="I13" s="164">
        <f t="shared" ref="I13:I18" si="289">+SUM(DO13:DZ13)</f>
        <v>0</v>
      </c>
      <c r="J13" s="164">
        <f t="shared" ref="J13:J18" si="290">+SUM(EA13:EL13)</f>
        <v>0</v>
      </c>
      <c r="K13" s="164">
        <f t="shared" ref="K13:K18" si="291">+SUM(EM13:EX13)</f>
        <v>0</v>
      </c>
      <c r="L13" s="164">
        <f t="shared" si="170"/>
        <v>0</v>
      </c>
      <c r="M13" s="164">
        <f t="shared" si="14"/>
        <v>0</v>
      </c>
      <c r="N13" s="164">
        <f t="shared" si="15"/>
        <v>0</v>
      </c>
      <c r="O13" s="164">
        <f t="shared" si="138"/>
        <v>0</v>
      </c>
      <c r="P13" s="164">
        <f t="shared" si="139"/>
        <v>0</v>
      </c>
      <c r="Q13" s="164">
        <f t="shared" si="140"/>
        <v>0</v>
      </c>
      <c r="R13" s="164">
        <f t="shared" si="141"/>
        <v>0</v>
      </c>
      <c r="S13" s="164">
        <f t="shared" si="142"/>
        <v>0</v>
      </c>
      <c r="T13" s="164">
        <f t="shared" si="143"/>
        <v>0</v>
      </c>
      <c r="U13" s="164">
        <f t="shared" si="144"/>
        <v>0</v>
      </c>
      <c r="V13" s="164">
        <f t="shared" si="145"/>
        <v>0</v>
      </c>
      <c r="W13" s="164">
        <f t="shared" si="146"/>
        <v>0</v>
      </c>
      <c r="X13" s="164">
        <f t="shared" si="147"/>
        <v>0</v>
      </c>
      <c r="Y13" s="164">
        <f t="shared" si="148"/>
        <v>0</v>
      </c>
      <c r="Z13" s="164">
        <f t="shared" si="149"/>
        <v>0</v>
      </c>
      <c r="AA13" s="164">
        <f t="shared" si="150"/>
        <v>0</v>
      </c>
      <c r="AB13" s="164">
        <f t="shared" si="151"/>
        <v>0</v>
      </c>
      <c r="AC13" s="164">
        <f t="shared" si="152"/>
        <v>0</v>
      </c>
      <c r="AD13" s="164">
        <f t="shared" si="153"/>
        <v>0</v>
      </c>
      <c r="AE13" s="164">
        <f t="shared" si="154"/>
        <v>0</v>
      </c>
      <c r="AF13" s="164">
        <f t="shared" si="155"/>
        <v>0</v>
      </c>
      <c r="AG13" s="164">
        <f t="shared" si="156"/>
        <v>0</v>
      </c>
      <c r="AH13" s="164">
        <f t="shared" si="157"/>
        <v>0</v>
      </c>
      <c r="AI13" s="164">
        <f t="shared" si="158"/>
        <v>0</v>
      </c>
      <c r="AJ13" s="164">
        <f t="shared" si="159"/>
        <v>0</v>
      </c>
      <c r="AK13" s="164">
        <f t="shared" si="160"/>
        <v>0</v>
      </c>
      <c r="AL13" s="164">
        <f t="shared" si="161"/>
        <v>0</v>
      </c>
      <c r="AM13" s="164">
        <f t="shared" si="162"/>
        <v>0</v>
      </c>
      <c r="AN13" s="164">
        <f t="shared" si="163"/>
        <v>0</v>
      </c>
      <c r="AO13" s="164">
        <f t="shared" si="164"/>
        <v>0</v>
      </c>
      <c r="AP13" s="164">
        <f t="shared" si="165"/>
        <v>0</v>
      </c>
      <c r="AQ13" s="164">
        <f t="shared" si="166"/>
        <v>0</v>
      </c>
      <c r="AR13" s="164">
        <f t="shared" si="167"/>
        <v>0</v>
      </c>
      <c r="AS13" s="164">
        <f t="shared" si="168"/>
        <v>0</v>
      </c>
      <c r="AT13" s="164">
        <f t="shared" si="169"/>
        <v>0</v>
      </c>
      <c r="AU13" s="164">
        <f t="shared" si="171"/>
        <v>0</v>
      </c>
      <c r="AV13" s="164">
        <f t="shared" si="172"/>
        <v>0</v>
      </c>
      <c r="AW13" s="164">
        <f t="shared" si="173"/>
        <v>0</v>
      </c>
      <c r="AX13" s="164">
        <f t="shared" si="174"/>
        <v>0</v>
      </c>
      <c r="AY13" s="164">
        <f t="shared" si="175"/>
        <v>0</v>
      </c>
      <c r="AZ13" s="164">
        <f t="shared" si="176"/>
        <v>0</v>
      </c>
      <c r="BA13" s="164">
        <f t="shared" si="18"/>
        <v>0</v>
      </c>
      <c r="BB13" s="164">
        <f t="shared" si="19"/>
        <v>0</v>
      </c>
      <c r="BC13" s="164">
        <f t="shared" si="20"/>
        <v>0</v>
      </c>
      <c r="BD13" s="164">
        <f t="shared" si="21"/>
        <v>0</v>
      </c>
      <c r="BE13" s="164">
        <f t="shared" si="22"/>
        <v>0</v>
      </c>
      <c r="BF13" s="164">
        <f t="shared" si="23"/>
        <v>0</v>
      </c>
      <c r="BG13" s="164">
        <f>+[1]EEPP!R100</f>
        <v>0</v>
      </c>
      <c r="BH13" s="165">
        <f>+[1]EEPP!S100</f>
        <v>0</v>
      </c>
      <c r="BI13" s="165">
        <f>+[1]EEPP!T100</f>
        <v>0</v>
      </c>
      <c r="BJ13" s="165">
        <f>+[1]EEPP!U100</f>
        <v>0</v>
      </c>
      <c r="BK13" s="165">
        <f>+[1]EEPP!V100</f>
        <v>0</v>
      </c>
      <c r="BL13" s="165">
        <f>+[1]EEPP!W100</f>
        <v>0</v>
      </c>
      <c r="BM13" s="165">
        <f>+[1]EEPP!X100</f>
        <v>0</v>
      </c>
      <c r="BN13" s="165">
        <f>+[1]EEPP!Y100</f>
        <v>0</v>
      </c>
      <c r="BO13" s="165">
        <f>+[1]EEPP!Z100</f>
        <v>0</v>
      </c>
      <c r="BP13" s="165">
        <f>+[1]EEPP!AA100</f>
        <v>0</v>
      </c>
      <c r="BQ13" s="165">
        <f>+[1]EEPP!AB100</f>
        <v>0</v>
      </c>
      <c r="BR13" s="165">
        <f>+[1]EEPP!AC100</f>
        <v>0</v>
      </c>
      <c r="BS13" s="165">
        <f>+[1]EEPP!AD100</f>
        <v>0</v>
      </c>
      <c r="BT13" s="165">
        <f>+[1]EEPP!AE100</f>
        <v>0</v>
      </c>
      <c r="BU13" s="165">
        <f>+[1]EEPP!AF100</f>
        <v>0</v>
      </c>
      <c r="BV13" s="165">
        <f>+[1]EEPP!AG100</f>
        <v>0</v>
      </c>
      <c r="BW13" s="165">
        <f>+[1]EEPP!AH100</f>
        <v>0</v>
      </c>
      <c r="BX13" s="165">
        <f>+[1]EEPP!AI100</f>
        <v>0</v>
      </c>
      <c r="BY13" s="165">
        <f>+[1]EEPP!AJ100</f>
        <v>0</v>
      </c>
      <c r="BZ13" s="165">
        <f>+[1]EEPP!AK100</f>
        <v>0</v>
      </c>
      <c r="CA13" s="165">
        <f>+[1]EEPP!AL100</f>
        <v>0</v>
      </c>
      <c r="CB13" s="165">
        <f>+[1]EEPP!AM100</f>
        <v>0</v>
      </c>
      <c r="CC13" s="165">
        <f>+[1]EEPP!AN100</f>
        <v>0</v>
      </c>
      <c r="CD13" s="165">
        <f>+[1]EEPP!AO100</f>
        <v>0</v>
      </c>
      <c r="CE13" s="165">
        <f>+[1]EEPP!AP100</f>
        <v>0</v>
      </c>
      <c r="CF13" s="165">
        <f>+[1]EEPP!AQ100</f>
        <v>0</v>
      </c>
      <c r="CG13" s="165">
        <f>+[1]EEPP!AR100</f>
        <v>0</v>
      </c>
      <c r="CH13" s="165">
        <f>+[1]EEPP!AS100</f>
        <v>0</v>
      </c>
      <c r="CI13" s="165">
        <f>+[1]EEPP!AT100</f>
        <v>0</v>
      </c>
      <c r="CJ13" s="165">
        <f>+[1]EEPP!AU100</f>
        <v>0</v>
      </c>
      <c r="CK13" s="165">
        <f>+[1]EEPP!AV100</f>
        <v>0</v>
      </c>
      <c r="CL13" s="165">
        <f>+[1]EEPP!AW100</f>
        <v>0</v>
      </c>
      <c r="CM13" s="165">
        <f>+[1]EEPP!AX100</f>
        <v>0</v>
      </c>
      <c r="CN13" s="165">
        <f>+[1]EEPP!AY100</f>
        <v>0</v>
      </c>
      <c r="CO13" s="165">
        <f>+[1]EEPP!AZ100</f>
        <v>0</v>
      </c>
      <c r="CP13" s="165">
        <f>+[1]EEPP!BA100</f>
        <v>0</v>
      </c>
      <c r="CQ13" s="165">
        <f>+[1]EEPP!BB100</f>
        <v>0</v>
      </c>
      <c r="CR13" s="165">
        <f>+[1]EEPP!BC100</f>
        <v>0</v>
      </c>
      <c r="CS13" s="165">
        <f>+[1]EEPP!BD100</f>
        <v>0</v>
      </c>
      <c r="CT13" s="165">
        <f>+[1]EEPP!BE100</f>
        <v>0</v>
      </c>
      <c r="CU13" s="165">
        <f>+[1]EEPP!BF100</f>
        <v>0</v>
      </c>
      <c r="CV13" s="165">
        <f>+[1]EEPP!BG100</f>
        <v>0</v>
      </c>
      <c r="CW13" s="165">
        <f>+[1]EEPP!BH100</f>
        <v>0</v>
      </c>
      <c r="CX13" s="165">
        <f>+[1]EEPP!BI100</f>
        <v>0</v>
      </c>
      <c r="CY13" s="165">
        <f>+[1]EEPP!BJ100</f>
        <v>0</v>
      </c>
      <c r="CZ13" s="165">
        <f>+[1]EEPP!BK100</f>
        <v>0</v>
      </c>
      <c r="DA13" s="165">
        <f>+[1]EEPP!BL100</f>
        <v>0</v>
      </c>
      <c r="DB13" s="165">
        <f>+[1]EEPP!BM100</f>
        <v>0</v>
      </c>
      <c r="DC13" s="165">
        <f>+[1]EEPP!BN100</f>
        <v>0</v>
      </c>
      <c r="DD13" s="165">
        <f>+[1]EEPP!BO100</f>
        <v>0</v>
      </c>
      <c r="DE13" s="165">
        <f>+[1]EEPP!BP100</f>
        <v>0</v>
      </c>
      <c r="DF13" s="165">
        <f>+[1]EEPP!BQ100</f>
        <v>0</v>
      </c>
      <c r="DG13" s="165">
        <f>+[1]EEPP!BR100</f>
        <v>0</v>
      </c>
      <c r="DH13" s="165">
        <f>+[1]EEPP!BS100</f>
        <v>0</v>
      </c>
      <c r="DI13" s="165">
        <f>+[1]EEPP!BT100</f>
        <v>0</v>
      </c>
      <c r="DJ13" s="165">
        <f>+[1]EEPP!BU100</f>
        <v>0</v>
      </c>
      <c r="DK13" s="165">
        <f>+[1]EEPP!BV100</f>
        <v>0</v>
      </c>
      <c r="DL13" s="165">
        <f>+[1]EEPP!BW100</f>
        <v>0</v>
      </c>
      <c r="DM13" s="165">
        <f>+[1]EEPP!BX100</f>
        <v>0</v>
      </c>
      <c r="DN13" s="165">
        <f>+[1]EEPP!BY100</f>
        <v>0</v>
      </c>
      <c r="DO13" s="165">
        <f>+[1]EEPP!BZ100</f>
        <v>0</v>
      </c>
      <c r="DP13" s="165">
        <f>+[1]EEPP!CA100</f>
        <v>0</v>
      </c>
      <c r="DQ13" s="165">
        <f>+[1]EEPP!CB100</f>
        <v>0</v>
      </c>
      <c r="DR13" s="165">
        <f>+[1]EEPP!CC100</f>
        <v>0</v>
      </c>
      <c r="DS13" s="165">
        <f>+[1]EEPP!CD100</f>
        <v>0</v>
      </c>
      <c r="DT13" s="165">
        <f>+[1]EEPP!CE100</f>
        <v>0</v>
      </c>
      <c r="DU13" s="165">
        <f>+[1]EEPP!CF100</f>
        <v>0</v>
      </c>
      <c r="DV13" s="165">
        <f>+[1]EEPP!CG100</f>
        <v>0</v>
      </c>
      <c r="DW13" s="165">
        <f>+[1]EEPP!CH100</f>
        <v>0</v>
      </c>
      <c r="DX13" s="165">
        <f>+[1]EEPP!CI100</f>
        <v>0</v>
      </c>
      <c r="DY13" s="165">
        <f>+[1]EEPP!CJ100</f>
        <v>0</v>
      </c>
      <c r="DZ13" s="165">
        <f>+[1]EEPP!CK100</f>
        <v>0</v>
      </c>
      <c r="EA13" s="165">
        <f>+[1]EEPP!CL100</f>
        <v>0</v>
      </c>
      <c r="EB13" s="165">
        <f>+[1]EEPP!CM100</f>
        <v>0</v>
      </c>
      <c r="EC13" s="165">
        <f>+[1]EEPP!CN100</f>
        <v>0</v>
      </c>
      <c r="ED13" s="165">
        <f>+[1]EEPP!CO100</f>
        <v>0</v>
      </c>
      <c r="EE13" s="165">
        <f>+[1]EEPP!CP100</f>
        <v>0</v>
      </c>
      <c r="EF13" s="165">
        <f>+[1]EEPP!CQ100</f>
        <v>0</v>
      </c>
      <c r="EG13" s="165">
        <f>+[1]EEPP!CR100</f>
        <v>0</v>
      </c>
      <c r="EH13" s="165">
        <f>+[1]EEPP!CS100</f>
        <v>0</v>
      </c>
      <c r="EI13" s="165">
        <f>+[1]EEPP!CT100</f>
        <v>0</v>
      </c>
      <c r="EJ13" s="165">
        <f>+[1]EEPP!CU100</f>
        <v>0</v>
      </c>
      <c r="EK13" s="165">
        <f>+[1]EEPP!CV100</f>
        <v>0</v>
      </c>
      <c r="EL13" s="165">
        <f>+[1]EEPP!CW100</f>
        <v>0</v>
      </c>
      <c r="EM13" s="165">
        <f>+[1]EEPP!CX100</f>
        <v>0</v>
      </c>
      <c r="EN13" s="165">
        <f>+[1]EEPP!CY100</f>
        <v>0</v>
      </c>
      <c r="EO13" s="165">
        <f>+[1]EEPP!CZ100</f>
        <v>0</v>
      </c>
      <c r="EP13" s="165">
        <f>+[1]EEPP!DA100</f>
        <v>0</v>
      </c>
      <c r="EQ13" s="165">
        <f>+[1]EEPP!DB100</f>
        <v>0</v>
      </c>
      <c r="ER13" s="165">
        <f>+[1]EEPP!DC100</f>
        <v>0</v>
      </c>
      <c r="ES13" s="165">
        <f>+[1]EEPP!DD100</f>
        <v>0</v>
      </c>
      <c r="ET13" s="165">
        <f>+[1]EEPP!DE100</f>
        <v>0</v>
      </c>
      <c r="EU13" s="165">
        <f>+[1]EEPP!DF100</f>
        <v>0</v>
      </c>
      <c r="EV13" s="165">
        <f>+[1]EEPP!DG100</f>
        <v>0</v>
      </c>
      <c r="EW13" s="165">
        <f>+[1]EEPP!DH100</f>
        <v>0</v>
      </c>
      <c r="EX13" s="165">
        <f>+[1]EEPP!DI100</f>
        <v>0</v>
      </c>
      <c r="EY13" s="165">
        <f>+[1]EEPP!DJ100</f>
        <v>0</v>
      </c>
      <c r="EZ13" s="165">
        <f>+[1]EEPP!DK100</f>
        <v>0</v>
      </c>
      <c r="FA13" s="165">
        <f>+[1]EEPP!DL100</f>
        <v>0</v>
      </c>
      <c r="FB13" s="165">
        <f>+[1]EEPP!DM100</f>
        <v>0</v>
      </c>
      <c r="FC13" s="165">
        <f>+[1]EEPP!DN100</f>
        <v>0</v>
      </c>
      <c r="FD13" s="165">
        <f>+[1]EEPP!DO100</f>
        <v>0</v>
      </c>
      <c r="FE13" s="165">
        <f>+[1]EEPP!DP100</f>
        <v>0</v>
      </c>
      <c r="FF13" s="165">
        <f>+[1]EEPP!DQ100</f>
        <v>0</v>
      </c>
      <c r="FG13" s="165">
        <f>+[1]EEPP!DR100</f>
        <v>0</v>
      </c>
      <c r="FH13" s="165">
        <f>+[1]EEPP!DS100</f>
        <v>0</v>
      </c>
      <c r="FI13" s="165">
        <f>+[1]EEPP!DT100</f>
        <v>0</v>
      </c>
      <c r="FJ13" s="165">
        <f>+[1]EEPP!DU100</f>
        <v>0</v>
      </c>
      <c r="FK13" s="165">
        <f>+[1]EEPP!DV100</f>
        <v>0</v>
      </c>
      <c r="FL13" s="165">
        <f>+[1]EEPP!DW100</f>
        <v>0</v>
      </c>
      <c r="FM13" s="165">
        <f>+[1]EEPP!DX100</f>
        <v>0</v>
      </c>
      <c r="FN13" s="165">
        <f>+[1]EEPP!DY100</f>
        <v>0</v>
      </c>
      <c r="FO13" s="165">
        <f>+[1]EEPP!DZ100</f>
        <v>0</v>
      </c>
      <c r="FP13" s="165">
        <f>+[1]EEPP!EA100</f>
        <v>0</v>
      </c>
      <c r="FQ13" s="165">
        <f>+[1]EEPP!EB100</f>
        <v>0</v>
      </c>
      <c r="FR13" s="165">
        <f>+[1]EEPP!EC100</f>
        <v>0</v>
      </c>
      <c r="FS13" s="165">
        <f>+[1]EEPP!ED100</f>
        <v>0</v>
      </c>
      <c r="FT13" s="165">
        <f>+[1]EEPP!EE100</f>
        <v>0</v>
      </c>
      <c r="FU13" s="165">
        <f>+[1]EEPP!EF100</f>
        <v>0</v>
      </c>
      <c r="FV13" s="165">
        <f>+[1]EEPP!EG100</f>
        <v>0</v>
      </c>
      <c r="FW13" s="165">
        <f>+[1]EEPP!EH100</f>
        <v>0</v>
      </c>
      <c r="FX13" s="165">
        <f>+[1]EEPP!EI100</f>
        <v>0</v>
      </c>
      <c r="FY13" s="165">
        <f>+[1]EEPP!EJ100</f>
        <v>0</v>
      </c>
      <c r="FZ13" s="165">
        <f>+[1]EEPP!EK100</f>
        <v>0</v>
      </c>
      <c r="GA13" s="165">
        <f>+[1]EEPP!EL100</f>
        <v>0</v>
      </c>
      <c r="GB13" s="165">
        <f>+[1]EEPP!EM100</f>
        <v>0</v>
      </c>
      <c r="GC13" s="165">
        <f>+[1]EEPP!EN100</f>
        <v>0</v>
      </c>
      <c r="GD13" s="165">
        <f>+[1]EEPP!EO100</f>
        <v>0</v>
      </c>
      <c r="GE13" s="165">
        <f>+[1]EEPP!EP100</f>
        <v>0</v>
      </c>
      <c r="GF13" s="165">
        <f>+[1]EEPP!EQ100</f>
        <v>0</v>
      </c>
      <c r="GG13" s="165">
        <f>+[1]EEPP!ER100</f>
        <v>0</v>
      </c>
      <c r="GH13" s="165">
        <f>+[1]EEPP!ES100</f>
        <v>0</v>
      </c>
    </row>
    <row r="14" spans="1:190">
      <c r="B14" s="167">
        <v>122</v>
      </c>
      <c r="C14" s="168" t="s">
        <v>89</v>
      </c>
      <c r="D14" s="164">
        <f t="shared" ref="D14:D15" si="292">+SUM(BG14:BR14)</f>
        <v>-39.624545996974106</v>
      </c>
      <c r="E14" s="164">
        <f t="shared" ref="E14:E15" si="293">+SUM(BS14:CD14)</f>
        <v>-34.609950552680701</v>
      </c>
      <c r="F14" s="164">
        <f t="shared" si="286"/>
        <v>9.876084450391426</v>
      </c>
      <c r="G14" s="164">
        <f t="shared" si="287"/>
        <v>-31.599138096514491</v>
      </c>
      <c r="H14" s="164">
        <f t="shared" si="288"/>
        <v>0</v>
      </c>
      <c r="I14" s="164">
        <f t="shared" si="289"/>
        <v>0</v>
      </c>
      <c r="J14" s="164">
        <f t="shared" si="290"/>
        <v>0</v>
      </c>
      <c r="K14" s="164">
        <f t="shared" si="291"/>
        <v>0</v>
      </c>
      <c r="L14" s="164">
        <f t="shared" ref="L14:L15" si="294">+SUM(EY14:FJ14)</f>
        <v>0</v>
      </c>
      <c r="M14" s="164">
        <f t="shared" ref="M14:M15" si="295">+SUM(FK14:FV14)</f>
        <v>0</v>
      </c>
      <c r="N14" s="164">
        <f t="shared" si="15"/>
        <v>0</v>
      </c>
      <c r="O14" s="164">
        <f>+SUM(BG14:BI14)</f>
        <v>-74.280422089575111</v>
      </c>
      <c r="P14" s="164">
        <f>+SUM(BJ14:BL14)</f>
        <v>-20.113137800000001</v>
      </c>
      <c r="Q14" s="164">
        <f>+SUM(BM14:BO14)</f>
        <v>24.92444444333027</v>
      </c>
      <c r="R14" s="164">
        <f>+SUM(BP14:BR14)</f>
        <v>29.844569449270736</v>
      </c>
      <c r="S14" s="164">
        <f>+SUM(BS14:BU14)</f>
        <v>-0.24904997332863132</v>
      </c>
      <c r="T14" s="164">
        <f>+SUM(BV14:BX14)</f>
        <v>-0.24125058149101619</v>
      </c>
      <c r="U14" s="164">
        <f>+SUM(BY14:CA14)</f>
        <v>-42.087833334532597</v>
      </c>
      <c r="V14" s="164">
        <f>+SUM(CB14:CD14)</f>
        <v>7.9681833366715384</v>
      </c>
      <c r="W14" s="164">
        <f>+SUM(CE14:CG14)</f>
        <v>-15.0611</v>
      </c>
      <c r="X14" s="164">
        <f>+SUM(CH14:CJ14)</f>
        <v>22.958556664451862</v>
      </c>
      <c r="Y14" s="164">
        <f>+SUM(CK14:CM14)</f>
        <v>-10.075147218477783</v>
      </c>
      <c r="Z14" s="164">
        <f>+SUM(CN14:CP14)</f>
        <v>12.053775004417348</v>
      </c>
      <c r="AA14" s="164">
        <f>+SUM(CQ14:CS14)</f>
        <v>-20.036880556671356</v>
      </c>
      <c r="AB14" s="164">
        <f>+SUM(CT14:CV14)</f>
        <v>-5.1389866699999995</v>
      </c>
      <c r="AC14" s="164">
        <f>+SUM(CW14:CY14)</f>
        <v>1.5686829613059672E-10</v>
      </c>
      <c r="AD14" s="164">
        <f>+SUM(CZ14:DB14)</f>
        <v>-6.4232708700000005</v>
      </c>
      <c r="AE14" s="164">
        <f>+SUM(DC14:DE14)</f>
        <v>0</v>
      </c>
      <c r="AF14" s="164">
        <f>+SUM(DF14:DH14)</f>
        <v>0</v>
      </c>
      <c r="AG14" s="164">
        <f>+SUM(DI14:DK14)</f>
        <v>0</v>
      </c>
      <c r="AH14" s="164">
        <f>+SUM(DL14:DN14)</f>
        <v>0</v>
      </c>
      <c r="AI14" s="164">
        <f>+SUM(DO14:DQ14)</f>
        <v>0</v>
      </c>
      <c r="AJ14" s="164">
        <f>+SUM(DR14:DT14)</f>
        <v>0</v>
      </c>
      <c r="AK14" s="164">
        <f>+SUM(DU14:DW14)</f>
        <v>0</v>
      </c>
      <c r="AL14" s="164">
        <f>+SUM(DX14:DZ14)</f>
        <v>0</v>
      </c>
      <c r="AM14" s="164">
        <f>+SUM(EA14:EC14)</f>
        <v>0</v>
      </c>
      <c r="AN14" s="164">
        <f>+SUM(ED14:EF14)</f>
        <v>0</v>
      </c>
      <c r="AO14" s="164">
        <f>+SUM(EG14:EI14)</f>
        <v>0</v>
      </c>
      <c r="AP14" s="164">
        <f>+SUM(EJ14:EL14)</f>
        <v>0</v>
      </c>
      <c r="AQ14" s="164">
        <f>+SUM(EM14:EO14)</f>
        <v>0</v>
      </c>
      <c r="AR14" s="164">
        <f>+SUM(EP14:ER14)</f>
        <v>0</v>
      </c>
      <c r="AS14" s="164">
        <f>+SUM(ES14:EU14)</f>
        <v>0</v>
      </c>
      <c r="AT14" s="164">
        <f>+SUM(EV14:EX14)</f>
        <v>0</v>
      </c>
      <c r="AU14" s="164">
        <f t="shared" ref="AU14:AU15" si="296">+SUM(EY14:FA14)</f>
        <v>0</v>
      </c>
      <c r="AV14" s="164">
        <f t="shared" si="172"/>
        <v>0</v>
      </c>
      <c r="AW14" s="164">
        <f t="shared" si="173"/>
        <v>0</v>
      </c>
      <c r="AX14" s="164">
        <f t="shared" si="174"/>
        <v>0</v>
      </c>
      <c r="AY14" s="164">
        <f t="shared" ref="AY14:AY15" si="297">+SUM(FK14:FM14)</f>
        <v>0</v>
      </c>
      <c r="AZ14" s="164">
        <f t="shared" ref="AZ14:AZ15" si="298">+SUM(FN14:FP14)</f>
        <v>0</v>
      </c>
      <c r="BA14" s="164">
        <f t="shared" ref="BA14:BA15" si="299">+SUM(FQ14:FS14)</f>
        <v>0</v>
      </c>
      <c r="BB14" s="164">
        <f t="shared" ref="BB14:BB15" si="300">+SUM(FT14:FV14)</f>
        <v>0</v>
      </c>
      <c r="BC14" s="164">
        <f t="shared" si="20"/>
        <v>0</v>
      </c>
      <c r="BD14" s="164">
        <f t="shared" si="21"/>
        <v>0</v>
      </c>
      <c r="BE14" s="164">
        <f t="shared" si="22"/>
        <v>0</v>
      </c>
      <c r="BF14" s="164">
        <f t="shared" si="23"/>
        <v>0</v>
      </c>
      <c r="BG14" s="164">
        <f>-[1]EEPP!R117</f>
        <v>1.2708909480352304E-9</v>
      </c>
      <c r="BH14" s="165">
        <f>-[1]EEPP!S117</f>
        <v>-8.4600060290540569E-10</v>
      </c>
      <c r="BI14" s="165">
        <f>-[1]EEPP!T117</f>
        <v>-74.280422090000002</v>
      </c>
      <c r="BJ14" s="165">
        <f>-[1]EEPP!U117</f>
        <v>-20.113137800000001</v>
      </c>
      <c r="BK14" s="165">
        <f>-[1]EEPP!V117</f>
        <v>0</v>
      </c>
      <c r="BL14" s="165">
        <f>-[1]EEPP!W117</f>
        <v>0</v>
      </c>
      <c r="BM14" s="165">
        <f>-[1]EEPP!X117</f>
        <v>50.000000004437744</v>
      </c>
      <c r="BN14" s="165">
        <f>-[1]EEPP!Y117</f>
        <v>-25.075555561107475</v>
      </c>
      <c r="BO14" s="165">
        <f>-[1]EEPP!Z117</f>
        <v>0</v>
      </c>
      <c r="BP14" s="165">
        <f>-[1]EEPP!AA117</f>
        <v>-25.08223611</v>
      </c>
      <c r="BQ14" s="165">
        <f>-[1]EEPP!AB117</f>
        <v>74.999999998894197</v>
      </c>
      <c r="BR14" s="165">
        <f>-[1]EEPP!AC117</f>
        <v>-20.073194439623464</v>
      </c>
      <c r="BS14" s="165">
        <f>-[1]EEPP!AD117</f>
        <v>-8.7991639999998483E-2</v>
      </c>
      <c r="BT14" s="165">
        <f>-[1]EEPP!AE117</f>
        <v>-8.3600003328641037E-2</v>
      </c>
      <c r="BU14" s="165">
        <f>-[1]EEPP!AF117</f>
        <v>-7.7458329999991804E-2</v>
      </c>
      <c r="BV14" s="165">
        <f>-[1]EEPP!AG117</f>
        <v>7.2814287932487787E-10</v>
      </c>
      <c r="BW14" s="165">
        <f>-[1]EEPP!AH117</f>
        <v>-0.16379225332864422</v>
      </c>
      <c r="BX14" s="165">
        <f>-[1]EEPP!AI117</f>
        <v>-7.7458328890514849E-2</v>
      </c>
      <c r="BY14" s="165">
        <f>-[1]EEPP!AJ117</f>
        <v>-49.080513886765999</v>
      </c>
      <c r="BZ14" s="165">
        <f>-[1]EEPP!AK117</f>
        <v>4.9999999955620522</v>
      </c>
      <c r="CA14" s="165">
        <f>-[1]EEPP!AL117</f>
        <v>1.9926805566713544</v>
      </c>
      <c r="CB14" s="165">
        <f>-[1]EEPP!AM117</f>
        <v>-7.0098583300000001</v>
      </c>
      <c r="CC14" s="165">
        <f>-[1]EEPP!AN117</f>
        <v>14.999999996671539</v>
      </c>
      <c r="CD14" s="165">
        <f>-[1]EEPP!AO117</f>
        <v>-2.1958330000000359E-2</v>
      </c>
      <c r="CE14" s="165">
        <f>-[1]EEPP!AP117</f>
        <v>4.9788750000000004</v>
      </c>
      <c r="CF14" s="165">
        <f>-[1]EEPP!AQ117</f>
        <v>-10.021125</v>
      </c>
      <c r="CG14" s="165">
        <f>-[1]EEPP!AR117</f>
        <v>-10.01885</v>
      </c>
      <c r="CH14" s="165">
        <f>-[1]EEPP!AS117</f>
        <v>9.9999999966713542</v>
      </c>
      <c r="CI14" s="165">
        <f>-[1]EEPP!AT117</f>
        <v>7.9859166699999999</v>
      </c>
      <c r="CJ14" s="165">
        <f>-[1]EEPP!AU117</f>
        <v>4.972639997780508</v>
      </c>
      <c r="CK14" s="165">
        <f>-[1]EEPP!AV117</f>
        <v>-10.021883328477784</v>
      </c>
      <c r="CL14" s="165">
        <f>-[1]EEPP!AW117</f>
        <v>-10.04903889</v>
      </c>
      <c r="CM14" s="165">
        <f>-[1]EEPP!AX117</f>
        <v>9.9957750000000001</v>
      </c>
      <c r="CN14" s="165">
        <f>-[1]EEPP!AY117</f>
        <v>-3.7499966715395239E-3</v>
      </c>
      <c r="CO14" s="165">
        <f>-[1]EEPP!AZ117</f>
        <v>2.0716083299793997</v>
      </c>
      <c r="CP14" s="165">
        <f>-[1]EEPP!BA117</f>
        <v>9.9859166711094876</v>
      </c>
      <c r="CQ14" s="165">
        <f>-[1]EEPP!BB117</f>
        <v>-15.029838886671355</v>
      </c>
      <c r="CR14" s="165">
        <f>-[1]EEPP!BC117</f>
        <v>-5.0070416699999996</v>
      </c>
      <c r="CS14" s="165">
        <f>-[1]EEPP!BD117</f>
        <v>0</v>
      </c>
      <c r="CT14" s="165">
        <f>-[1]EEPP!BE117</f>
        <v>-5.1389866699999995</v>
      </c>
      <c r="CU14" s="165">
        <f>-[1]EEPP!BF117</f>
        <v>0</v>
      </c>
      <c r="CV14" s="165">
        <f>-[1]EEPP!BG117</f>
        <v>0</v>
      </c>
      <c r="CW14" s="165">
        <f>-[1]EEPP!BH117</f>
        <v>1.5686829613059672E-10</v>
      </c>
      <c r="CX14" s="165">
        <f>-[1]EEPP!BI117</f>
        <v>0</v>
      </c>
      <c r="CY14" s="165">
        <f>-[1]EEPP!BJ117</f>
        <v>0</v>
      </c>
      <c r="CZ14" s="165">
        <f>-[1]EEPP!BK117</f>
        <v>0</v>
      </c>
      <c r="DA14" s="165">
        <f>-[1]EEPP!BL117</f>
        <v>0</v>
      </c>
      <c r="DB14" s="165">
        <f>-[1]EEPP!BM117</f>
        <v>-6.4232708700000005</v>
      </c>
      <c r="DC14" s="165">
        <f>-[1]EEPP!BN117</f>
        <v>0</v>
      </c>
      <c r="DD14" s="165">
        <f>-[1]EEPP!BO117</f>
        <v>0</v>
      </c>
      <c r="DE14" s="165">
        <f>-[1]EEPP!BP117</f>
        <v>0</v>
      </c>
      <c r="DF14" s="165">
        <f>-[1]EEPP!BQ117</f>
        <v>0</v>
      </c>
      <c r="DG14" s="165">
        <f>-[1]EEPP!BR117</f>
        <v>0</v>
      </c>
      <c r="DH14" s="165">
        <f>-[1]EEPP!BS117</f>
        <v>0</v>
      </c>
      <c r="DI14" s="165">
        <f>-[1]EEPP!BT117</f>
        <v>0</v>
      </c>
      <c r="DJ14" s="165">
        <f>-[1]EEPP!BU117</f>
        <v>0</v>
      </c>
      <c r="DK14" s="165">
        <f>-[1]EEPP!BV117</f>
        <v>0</v>
      </c>
      <c r="DL14" s="165">
        <f>-[1]EEPP!BW117</f>
        <v>0</v>
      </c>
      <c r="DM14" s="165">
        <f>-[1]EEPP!BX117</f>
        <v>0</v>
      </c>
      <c r="DN14" s="165">
        <f>-[1]EEPP!BY117</f>
        <v>0</v>
      </c>
      <c r="DO14" s="165">
        <f>-[1]EEPP!BZ117</f>
        <v>0</v>
      </c>
      <c r="DP14" s="165">
        <f>-[1]EEPP!CA117</f>
        <v>0</v>
      </c>
      <c r="DQ14" s="165">
        <f>-[1]EEPP!CB117</f>
        <v>0</v>
      </c>
      <c r="DR14" s="165">
        <f>-[1]EEPP!CC117</f>
        <v>0</v>
      </c>
      <c r="DS14" s="165">
        <f>-[1]EEPP!CD117</f>
        <v>0</v>
      </c>
      <c r="DT14" s="165">
        <f>-[1]EEPP!CE117</f>
        <v>0</v>
      </c>
      <c r="DU14" s="165">
        <f>-[1]EEPP!CF117</f>
        <v>0</v>
      </c>
      <c r="DV14" s="165">
        <f>-[1]EEPP!CG117</f>
        <v>0</v>
      </c>
      <c r="DW14" s="165">
        <f>-[1]EEPP!CH117</f>
        <v>0</v>
      </c>
      <c r="DX14" s="165">
        <f>-[1]EEPP!CI117</f>
        <v>0</v>
      </c>
      <c r="DY14" s="165">
        <f>-[1]EEPP!CJ117</f>
        <v>0</v>
      </c>
      <c r="DZ14" s="165">
        <f>-[1]EEPP!CK117</f>
        <v>0</v>
      </c>
      <c r="EA14" s="165">
        <f>-[1]EEPP!CL117</f>
        <v>0</v>
      </c>
      <c r="EB14" s="165">
        <f>-[1]EEPP!CM117</f>
        <v>0</v>
      </c>
      <c r="EC14" s="165">
        <f>-[1]EEPP!CN117</f>
        <v>0</v>
      </c>
      <c r="ED14" s="165">
        <f>-[1]EEPP!CO117</f>
        <v>0</v>
      </c>
      <c r="EE14" s="165">
        <f>-[1]EEPP!CP117</f>
        <v>0</v>
      </c>
      <c r="EF14" s="165">
        <f>-[1]EEPP!CQ117</f>
        <v>0</v>
      </c>
      <c r="EG14" s="165">
        <f>-[1]EEPP!CR117</f>
        <v>0</v>
      </c>
      <c r="EH14" s="165">
        <f>-[1]EEPP!CS117</f>
        <v>0</v>
      </c>
      <c r="EI14" s="165">
        <f>-[1]EEPP!CT117</f>
        <v>0</v>
      </c>
      <c r="EJ14" s="165">
        <f>-[1]EEPP!CU117</f>
        <v>0</v>
      </c>
      <c r="EK14" s="165">
        <f>-[1]EEPP!CV117</f>
        <v>0</v>
      </c>
      <c r="EL14" s="165">
        <f>-[1]EEPP!CW117</f>
        <v>0</v>
      </c>
      <c r="EM14" s="165">
        <f>-[1]EEPP!CX117</f>
        <v>0</v>
      </c>
      <c r="EN14" s="165">
        <f>-[1]EEPP!CY117</f>
        <v>0</v>
      </c>
      <c r="EO14" s="165">
        <f>-[1]EEPP!CZ117</f>
        <v>0</v>
      </c>
      <c r="EP14" s="165">
        <f>-[1]EEPP!DA117</f>
        <v>0</v>
      </c>
      <c r="EQ14" s="165">
        <f>-[1]EEPP!DB117</f>
        <v>0</v>
      </c>
      <c r="ER14" s="165">
        <f>-[1]EEPP!DC117</f>
        <v>0</v>
      </c>
      <c r="ES14" s="165">
        <f>-[1]EEPP!DD117</f>
        <v>0</v>
      </c>
      <c r="ET14" s="165">
        <f>-[1]EEPP!DE117</f>
        <v>0</v>
      </c>
      <c r="EU14" s="165">
        <f>-[1]EEPP!DF117</f>
        <v>0</v>
      </c>
      <c r="EV14" s="165">
        <f>-[1]EEPP!DG117</f>
        <v>0</v>
      </c>
      <c r="EW14" s="165">
        <f>-[1]EEPP!DH117</f>
        <v>0</v>
      </c>
      <c r="EX14" s="165">
        <f>-[1]EEPP!DI117</f>
        <v>0</v>
      </c>
      <c r="EY14" s="165">
        <f>-[1]EEPP!DJ117</f>
        <v>0</v>
      </c>
      <c r="EZ14" s="165">
        <f>-[1]EEPP!DK117</f>
        <v>0</v>
      </c>
      <c r="FA14" s="165">
        <f>-[1]EEPP!DL117</f>
        <v>0</v>
      </c>
      <c r="FB14" s="165">
        <f>-[1]EEPP!DM117</f>
        <v>0</v>
      </c>
      <c r="FC14" s="165">
        <f>-[1]EEPP!DN117</f>
        <v>0</v>
      </c>
      <c r="FD14" s="165">
        <f>-[1]EEPP!DO117</f>
        <v>0</v>
      </c>
      <c r="FE14" s="165">
        <f>-[1]EEPP!DP117</f>
        <v>0</v>
      </c>
      <c r="FF14" s="165">
        <f>-[1]EEPP!DQ117</f>
        <v>0</v>
      </c>
      <c r="FG14" s="165">
        <f>-[1]EEPP!DR117</f>
        <v>0</v>
      </c>
      <c r="FH14" s="165">
        <f>-[1]EEPP!DS117</f>
        <v>0</v>
      </c>
      <c r="FI14" s="165">
        <f>-[1]EEPP!DT117</f>
        <v>0</v>
      </c>
      <c r="FJ14" s="165">
        <f>-[1]EEPP!DU117</f>
        <v>0</v>
      </c>
      <c r="FK14" s="165">
        <f>-[1]EEPP!DV117</f>
        <v>0</v>
      </c>
      <c r="FL14" s="165">
        <f>-[1]EEPP!DW117</f>
        <v>0</v>
      </c>
      <c r="FM14" s="165">
        <f>-[1]EEPP!DX117</f>
        <v>0</v>
      </c>
      <c r="FN14" s="165">
        <f>-[1]EEPP!DY117</f>
        <v>0</v>
      </c>
      <c r="FO14" s="165">
        <f>-[1]EEPP!DZ117</f>
        <v>0</v>
      </c>
      <c r="FP14" s="165">
        <f>-[1]EEPP!EA117</f>
        <v>0</v>
      </c>
      <c r="FQ14" s="165">
        <f>-[1]EEPP!EB117</f>
        <v>0</v>
      </c>
      <c r="FR14" s="165">
        <f>-[1]EEPP!EC117</f>
        <v>0</v>
      </c>
      <c r="FS14" s="165">
        <f>-[1]EEPP!ED117</f>
        <v>0</v>
      </c>
      <c r="FT14" s="165">
        <f>-[1]EEPP!EE117</f>
        <v>0</v>
      </c>
      <c r="FU14" s="165">
        <f>-[1]EEPP!EF117</f>
        <v>0</v>
      </c>
      <c r="FV14" s="165">
        <f>-[1]EEPP!EG117</f>
        <v>0</v>
      </c>
      <c r="FW14" s="165">
        <f>-[1]EEPP!EH117</f>
        <v>0</v>
      </c>
      <c r="FX14" s="165">
        <f>-[1]EEPP!EI117</f>
        <v>0</v>
      </c>
      <c r="FY14" s="165">
        <f>-[1]EEPP!EJ117</f>
        <v>0</v>
      </c>
      <c r="FZ14" s="165">
        <f>-[1]EEPP!EK117</f>
        <v>0</v>
      </c>
      <c r="GA14" s="165">
        <f>-[1]EEPP!EL117</f>
        <v>0</v>
      </c>
      <c r="GB14" s="165">
        <f>-[1]EEPP!EM117</f>
        <v>0</v>
      </c>
      <c r="GC14" s="165">
        <f>-[1]EEPP!EN117</f>
        <v>0</v>
      </c>
      <c r="GD14" s="165">
        <f>-[1]EEPP!EO117</f>
        <v>0</v>
      </c>
      <c r="GE14" s="165">
        <f>-[1]EEPP!EP117</f>
        <v>0</v>
      </c>
      <c r="GF14" s="165">
        <f>-[1]EEPP!EQ117</f>
        <v>0</v>
      </c>
      <c r="GG14" s="165">
        <f>-[1]EEPP!ER117</f>
        <v>0</v>
      </c>
      <c r="GH14" s="165">
        <f>-[1]EEPP!ES117</f>
        <v>0</v>
      </c>
    </row>
    <row r="15" spans="1:190">
      <c r="B15" s="167">
        <v>123</v>
      </c>
      <c r="C15" s="168" t="s">
        <v>90</v>
      </c>
      <c r="D15" s="164">
        <f t="shared" si="292"/>
        <v>0</v>
      </c>
      <c r="E15" s="164">
        <f t="shared" si="293"/>
        <v>0</v>
      </c>
      <c r="F15" s="164">
        <f t="shared" si="286"/>
        <v>0</v>
      </c>
      <c r="G15" s="164">
        <f t="shared" si="287"/>
        <v>0</v>
      </c>
      <c r="H15" s="164">
        <f t="shared" si="288"/>
        <v>0</v>
      </c>
      <c r="I15" s="164">
        <f t="shared" si="289"/>
        <v>0</v>
      </c>
      <c r="J15" s="164">
        <f t="shared" si="290"/>
        <v>0</v>
      </c>
      <c r="K15" s="164">
        <f t="shared" si="291"/>
        <v>0</v>
      </c>
      <c r="L15" s="164">
        <f t="shared" si="294"/>
        <v>0</v>
      </c>
      <c r="M15" s="164">
        <f t="shared" si="295"/>
        <v>0</v>
      </c>
      <c r="N15" s="164">
        <f t="shared" si="15"/>
        <v>0</v>
      </c>
      <c r="O15" s="164">
        <f>+SUM(BG15:BI15)</f>
        <v>0</v>
      </c>
      <c r="P15" s="164">
        <f>+SUM(BJ15:BL15)</f>
        <v>0</v>
      </c>
      <c r="Q15" s="164">
        <f>+SUM(BM15:BO15)</f>
        <v>0</v>
      </c>
      <c r="R15" s="164">
        <f>+SUM(BP15:BR15)</f>
        <v>0</v>
      </c>
      <c r="S15" s="164">
        <f>+SUM(BS15:BU15)</f>
        <v>0</v>
      </c>
      <c r="T15" s="164">
        <f>+SUM(BV15:BX15)</f>
        <v>0</v>
      </c>
      <c r="U15" s="164">
        <f>+SUM(BY15:CA15)</f>
        <v>0</v>
      </c>
      <c r="V15" s="164">
        <f>+SUM(CB15:CD15)</f>
        <v>0</v>
      </c>
      <c r="W15" s="164">
        <f>+SUM(CE15:CG15)</f>
        <v>0</v>
      </c>
      <c r="X15" s="164">
        <f>+SUM(CH15:CJ15)</f>
        <v>0</v>
      </c>
      <c r="Y15" s="164">
        <f>+SUM(CK15:CM15)</f>
        <v>0</v>
      </c>
      <c r="Z15" s="164">
        <f>+SUM(CN15:CP15)</f>
        <v>0</v>
      </c>
      <c r="AA15" s="164">
        <f>+SUM(CQ15:CS15)</f>
        <v>0</v>
      </c>
      <c r="AB15" s="164">
        <f>+SUM(CT15:CV15)</f>
        <v>0</v>
      </c>
      <c r="AC15" s="164">
        <f>+SUM(CW15:CY15)</f>
        <v>0</v>
      </c>
      <c r="AD15" s="164">
        <f>+SUM(CZ15:DB15)</f>
        <v>0</v>
      </c>
      <c r="AE15" s="164">
        <f>+SUM(DC15:DE15)</f>
        <v>0</v>
      </c>
      <c r="AF15" s="164">
        <f>+SUM(DF15:DH15)</f>
        <v>0</v>
      </c>
      <c r="AG15" s="164">
        <f>+SUM(DI15:DK15)</f>
        <v>0</v>
      </c>
      <c r="AH15" s="164">
        <f>+SUM(DL15:DN15)</f>
        <v>0</v>
      </c>
      <c r="AI15" s="164">
        <f>+SUM(DO15:DQ15)</f>
        <v>0</v>
      </c>
      <c r="AJ15" s="164">
        <f>+SUM(DR15:DT15)</f>
        <v>0</v>
      </c>
      <c r="AK15" s="164">
        <f>+SUM(DU15:DW15)</f>
        <v>0</v>
      </c>
      <c r="AL15" s="164">
        <f>+SUM(DX15:DZ15)</f>
        <v>0</v>
      </c>
      <c r="AM15" s="164">
        <f>+SUM(EA15:EC15)</f>
        <v>0</v>
      </c>
      <c r="AN15" s="164">
        <f>+SUM(ED15:EF15)</f>
        <v>0</v>
      </c>
      <c r="AO15" s="164">
        <f>+SUM(EG15:EI15)</f>
        <v>0</v>
      </c>
      <c r="AP15" s="164">
        <f>+SUM(EJ15:EL15)</f>
        <v>0</v>
      </c>
      <c r="AQ15" s="164">
        <f>+SUM(EM15:EO15)</f>
        <v>0</v>
      </c>
      <c r="AR15" s="164">
        <f>+SUM(EP15:ER15)</f>
        <v>0</v>
      </c>
      <c r="AS15" s="164">
        <f>+SUM(ES15:EU15)</f>
        <v>0</v>
      </c>
      <c r="AT15" s="164">
        <f>+SUM(EV15:EX15)</f>
        <v>0</v>
      </c>
      <c r="AU15" s="164">
        <f t="shared" si="296"/>
        <v>0</v>
      </c>
      <c r="AV15" s="164">
        <f t="shared" si="172"/>
        <v>0</v>
      </c>
      <c r="AW15" s="164">
        <f t="shared" si="173"/>
        <v>0</v>
      </c>
      <c r="AX15" s="164">
        <f t="shared" si="174"/>
        <v>0</v>
      </c>
      <c r="AY15" s="164">
        <f t="shared" si="297"/>
        <v>0</v>
      </c>
      <c r="AZ15" s="164">
        <f t="shared" si="298"/>
        <v>0</v>
      </c>
      <c r="BA15" s="164">
        <f t="shared" si="299"/>
        <v>0</v>
      </c>
      <c r="BB15" s="164">
        <f t="shared" si="300"/>
        <v>0</v>
      </c>
      <c r="BC15" s="164">
        <f t="shared" si="20"/>
        <v>0</v>
      </c>
      <c r="BD15" s="164">
        <f t="shared" si="21"/>
        <v>0</v>
      </c>
      <c r="BE15" s="164">
        <f t="shared" si="22"/>
        <v>0</v>
      </c>
      <c r="BF15" s="164">
        <f t="shared" si="23"/>
        <v>0</v>
      </c>
      <c r="BG15" s="164">
        <f>-[1]EEPP!R118</f>
        <v>0</v>
      </c>
      <c r="BH15" s="165">
        <f>-[1]EEPP!S118</f>
        <v>0</v>
      </c>
      <c r="BI15" s="165">
        <f>-[1]EEPP!T118</f>
        <v>0</v>
      </c>
      <c r="BJ15" s="165">
        <f>-[1]EEPP!U118</f>
        <v>0</v>
      </c>
      <c r="BK15" s="165">
        <f>-[1]EEPP!V118</f>
        <v>0</v>
      </c>
      <c r="BL15" s="165">
        <f>-[1]EEPP!W118</f>
        <v>0</v>
      </c>
      <c r="BM15" s="165">
        <f>-[1]EEPP!X118</f>
        <v>0</v>
      </c>
      <c r="BN15" s="165">
        <f>-[1]EEPP!Y118</f>
        <v>0</v>
      </c>
      <c r="BO15" s="165">
        <f>-[1]EEPP!Z118</f>
        <v>0</v>
      </c>
      <c r="BP15" s="165">
        <f>-[1]EEPP!AA118</f>
        <v>0</v>
      </c>
      <c r="BQ15" s="165">
        <f>-[1]EEPP!AB118</f>
        <v>0</v>
      </c>
      <c r="BR15" s="165">
        <f>-[1]EEPP!AC118</f>
        <v>0</v>
      </c>
      <c r="BS15" s="165">
        <f>-[1]EEPP!AD118</f>
        <v>0</v>
      </c>
      <c r="BT15" s="165">
        <f>-[1]EEPP!AE118</f>
        <v>0</v>
      </c>
      <c r="BU15" s="165">
        <f>-[1]EEPP!AF118</f>
        <v>0</v>
      </c>
      <c r="BV15" s="165">
        <f>-[1]EEPP!AG118</f>
        <v>0</v>
      </c>
      <c r="BW15" s="165">
        <f>-[1]EEPP!AH118</f>
        <v>0</v>
      </c>
      <c r="BX15" s="165">
        <f>-[1]EEPP!AI118</f>
        <v>0</v>
      </c>
      <c r="BY15" s="165">
        <f>-[1]EEPP!AJ118</f>
        <v>0</v>
      </c>
      <c r="BZ15" s="165">
        <f>-[1]EEPP!AK118</f>
        <v>0</v>
      </c>
      <c r="CA15" s="165">
        <f>-[1]EEPP!AL118</f>
        <v>0</v>
      </c>
      <c r="CB15" s="165">
        <f>-[1]EEPP!AM118</f>
        <v>0</v>
      </c>
      <c r="CC15" s="165">
        <f>-[1]EEPP!AN118</f>
        <v>0</v>
      </c>
      <c r="CD15" s="165">
        <f>-[1]EEPP!AO118</f>
        <v>0</v>
      </c>
      <c r="CE15" s="165">
        <f>-[1]EEPP!AP118</f>
        <v>0</v>
      </c>
      <c r="CF15" s="165">
        <f>-[1]EEPP!AQ118</f>
        <v>0</v>
      </c>
      <c r="CG15" s="165">
        <f>-[1]EEPP!AR118</f>
        <v>0</v>
      </c>
      <c r="CH15" s="165">
        <f>-[1]EEPP!AS118</f>
        <v>0</v>
      </c>
      <c r="CI15" s="165">
        <f>-[1]EEPP!AT118</f>
        <v>0</v>
      </c>
      <c r="CJ15" s="165">
        <f>-[1]EEPP!AU118</f>
        <v>0</v>
      </c>
      <c r="CK15" s="165">
        <f>-[1]EEPP!AV118</f>
        <v>0</v>
      </c>
      <c r="CL15" s="165">
        <f>-[1]EEPP!AW118</f>
        <v>0</v>
      </c>
      <c r="CM15" s="165">
        <f>-[1]EEPP!AX118</f>
        <v>0</v>
      </c>
      <c r="CN15" s="165">
        <f>-[1]EEPP!AY118</f>
        <v>0</v>
      </c>
      <c r="CO15" s="165">
        <f>-[1]EEPP!AZ118</f>
        <v>0</v>
      </c>
      <c r="CP15" s="165">
        <f>-[1]EEPP!BA118</f>
        <v>0</v>
      </c>
      <c r="CQ15" s="165">
        <f>-[1]EEPP!BB118</f>
        <v>0</v>
      </c>
      <c r="CR15" s="165">
        <f>-[1]EEPP!BC118</f>
        <v>0</v>
      </c>
      <c r="CS15" s="165">
        <f>-[1]EEPP!BD118</f>
        <v>0</v>
      </c>
      <c r="CT15" s="165">
        <f>-[1]EEPP!BE118</f>
        <v>0</v>
      </c>
      <c r="CU15" s="165">
        <f>-[1]EEPP!BF118</f>
        <v>0</v>
      </c>
      <c r="CV15" s="165">
        <f>-[1]EEPP!BG118</f>
        <v>0</v>
      </c>
      <c r="CW15" s="165">
        <f>-[1]EEPP!BH118</f>
        <v>0</v>
      </c>
      <c r="CX15" s="165">
        <f>-[1]EEPP!BI118</f>
        <v>0</v>
      </c>
      <c r="CY15" s="165">
        <f>-[1]EEPP!BJ118</f>
        <v>0</v>
      </c>
      <c r="CZ15" s="165">
        <f>-[1]EEPP!BK118</f>
        <v>0</v>
      </c>
      <c r="DA15" s="165">
        <f>-[1]EEPP!BL118</f>
        <v>0</v>
      </c>
      <c r="DB15" s="165">
        <f>-[1]EEPP!BM118</f>
        <v>0</v>
      </c>
      <c r="DC15" s="165">
        <f>-[1]EEPP!BN118</f>
        <v>0</v>
      </c>
      <c r="DD15" s="165">
        <f>-[1]EEPP!BO118</f>
        <v>0</v>
      </c>
      <c r="DE15" s="165">
        <f>-[1]EEPP!BP118</f>
        <v>0</v>
      </c>
      <c r="DF15" s="165">
        <f>-[1]EEPP!BQ118</f>
        <v>0</v>
      </c>
      <c r="DG15" s="165">
        <f>-[1]EEPP!BR118</f>
        <v>0</v>
      </c>
      <c r="DH15" s="165">
        <f>-[1]EEPP!BS118</f>
        <v>0</v>
      </c>
      <c r="DI15" s="165">
        <f>-[1]EEPP!BT118</f>
        <v>0</v>
      </c>
      <c r="DJ15" s="165">
        <f>-[1]EEPP!BU118</f>
        <v>0</v>
      </c>
      <c r="DK15" s="165">
        <f>-[1]EEPP!BV118</f>
        <v>0</v>
      </c>
      <c r="DL15" s="165">
        <f>-[1]EEPP!BW118</f>
        <v>0</v>
      </c>
      <c r="DM15" s="165">
        <f>-[1]EEPP!BX118</f>
        <v>0</v>
      </c>
      <c r="DN15" s="165">
        <f>-[1]EEPP!BY118</f>
        <v>0</v>
      </c>
      <c r="DO15" s="165">
        <f>-[1]EEPP!BZ118</f>
        <v>0</v>
      </c>
      <c r="DP15" s="165">
        <f>-[1]EEPP!CA118</f>
        <v>0</v>
      </c>
      <c r="DQ15" s="165">
        <f>-[1]EEPP!CB118</f>
        <v>0</v>
      </c>
      <c r="DR15" s="165">
        <f>-[1]EEPP!CC118</f>
        <v>0</v>
      </c>
      <c r="DS15" s="165">
        <f>-[1]EEPP!CD118</f>
        <v>0</v>
      </c>
      <c r="DT15" s="165">
        <f>-[1]EEPP!CE118</f>
        <v>0</v>
      </c>
      <c r="DU15" s="165">
        <f>-[1]EEPP!CF118</f>
        <v>0</v>
      </c>
      <c r="DV15" s="165">
        <f>-[1]EEPP!CG118</f>
        <v>0</v>
      </c>
      <c r="DW15" s="165">
        <f>-[1]EEPP!CH118</f>
        <v>0</v>
      </c>
      <c r="DX15" s="165">
        <f>-[1]EEPP!CI118</f>
        <v>0</v>
      </c>
      <c r="DY15" s="165">
        <f>-[1]EEPP!CJ118</f>
        <v>0</v>
      </c>
      <c r="DZ15" s="165">
        <f>-[1]EEPP!CK118</f>
        <v>0</v>
      </c>
      <c r="EA15" s="165">
        <f>-[1]EEPP!CL118</f>
        <v>0</v>
      </c>
      <c r="EB15" s="165">
        <f>-[1]EEPP!CM118</f>
        <v>0</v>
      </c>
      <c r="EC15" s="165">
        <f>-[1]EEPP!CN118</f>
        <v>0</v>
      </c>
      <c r="ED15" s="165">
        <f>-[1]EEPP!CO118</f>
        <v>0</v>
      </c>
      <c r="EE15" s="165">
        <f>-[1]EEPP!CP118</f>
        <v>0</v>
      </c>
      <c r="EF15" s="165">
        <f>-[1]EEPP!CQ118</f>
        <v>0</v>
      </c>
      <c r="EG15" s="165">
        <f>-[1]EEPP!CR118</f>
        <v>0</v>
      </c>
      <c r="EH15" s="165">
        <f>-[1]EEPP!CS118</f>
        <v>0</v>
      </c>
      <c r="EI15" s="165">
        <f>-[1]EEPP!CT118</f>
        <v>0</v>
      </c>
      <c r="EJ15" s="165">
        <f>-[1]EEPP!CU118</f>
        <v>0</v>
      </c>
      <c r="EK15" s="165">
        <f>-[1]EEPP!CV118</f>
        <v>0</v>
      </c>
      <c r="EL15" s="165">
        <f>-[1]EEPP!CW118</f>
        <v>0</v>
      </c>
      <c r="EM15" s="165">
        <f>-[1]EEPP!CX118</f>
        <v>0</v>
      </c>
      <c r="EN15" s="165">
        <f>-[1]EEPP!CY118</f>
        <v>0</v>
      </c>
      <c r="EO15" s="165">
        <f>-[1]EEPP!CZ118</f>
        <v>0</v>
      </c>
      <c r="EP15" s="165">
        <f>-[1]EEPP!DA118</f>
        <v>0</v>
      </c>
      <c r="EQ15" s="165">
        <f>-[1]EEPP!DB118</f>
        <v>0</v>
      </c>
      <c r="ER15" s="165">
        <f>-[1]EEPP!DC118</f>
        <v>0</v>
      </c>
      <c r="ES15" s="165">
        <f>-[1]EEPP!DD118</f>
        <v>0</v>
      </c>
      <c r="ET15" s="165">
        <f>-[1]EEPP!DE118</f>
        <v>0</v>
      </c>
      <c r="EU15" s="165">
        <f>-[1]EEPP!DF118</f>
        <v>0</v>
      </c>
      <c r="EV15" s="165">
        <f>-[1]EEPP!DG118</f>
        <v>0</v>
      </c>
      <c r="EW15" s="165">
        <f>-[1]EEPP!DH118</f>
        <v>0</v>
      </c>
      <c r="EX15" s="165">
        <f>-[1]EEPP!DI118</f>
        <v>0</v>
      </c>
      <c r="EY15" s="165">
        <f>-[1]EEPP!DJ118</f>
        <v>0</v>
      </c>
      <c r="EZ15" s="165">
        <f>-[1]EEPP!DK118</f>
        <v>0</v>
      </c>
      <c r="FA15" s="165">
        <f>-[1]EEPP!DL118</f>
        <v>0</v>
      </c>
      <c r="FB15" s="165">
        <f>-[1]EEPP!DM118</f>
        <v>0</v>
      </c>
      <c r="FC15" s="165">
        <f>-[1]EEPP!DN118</f>
        <v>0</v>
      </c>
      <c r="FD15" s="165">
        <f>-[1]EEPP!DO118</f>
        <v>0</v>
      </c>
      <c r="FE15" s="165">
        <f>-[1]EEPP!DP118</f>
        <v>0</v>
      </c>
      <c r="FF15" s="165">
        <f>-[1]EEPP!DQ118</f>
        <v>0</v>
      </c>
      <c r="FG15" s="165">
        <f>-[1]EEPP!DR118</f>
        <v>0</v>
      </c>
      <c r="FH15" s="165">
        <f>-[1]EEPP!DS118</f>
        <v>0</v>
      </c>
      <c r="FI15" s="165">
        <f>-[1]EEPP!DT118</f>
        <v>0</v>
      </c>
      <c r="FJ15" s="165">
        <f>-[1]EEPP!DU118</f>
        <v>0</v>
      </c>
      <c r="FK15" s="165">
        <f>-[1]EEPP!DV118</f>
        <v>0</v>
      </c>
      <c r="FL15" s="165">
        <f>-[1]EEPP!DW118</f>
        <v>0</v>
      </c>
      <c r="FM15" s="165">
        <f>-[1]EEPP!DX118</f>
        <v>0</v>
      </c>
      <c r="FN15" s="165">
        <f>-[1]EEPP!DY118</f>
        <v>0</v>
      </c>
      <c r="FO15" s="165">
        <f>-[1]EEPP!DZ118</f>
        <v>0</v>
      </c>
      <c r="FP15" s="165">
        <f>-[1]EEPP!EA118</f>
        <v>0</v>
      </c>
      <c r="FQ15" s="165">
        <f>-[1]EEPP!EB118</f>
        <v>0</v>
      </c>
      <c r="FR15" s="165">
        <f>-[1]EEPP!EC118</f>
        <v>0</v>
      </c>
      <c r="FS15" s="165">
        <f>-[1]EEPP!ED118</f>
        <v>0</v>
      </c>
      <c r="FT15" s="165">
        <f>-[1]EEPP!EE118</f>
        <v>0</v>
      </c>
      <c r="FU15" s="165">
        <f>-[1]EEPP!EF118</f>
        <v>0</v>
      </c>
      <c r="FV15" s="165">
        <f>-[1]EEPP!EG118</f>
        <v>0</v>
      </c>
      <c r="FW15" s="165">
        <f>-[1]EEPP!EH118</f>
        <v>0</v>
      </c>
      <c r="FX15" s="165">
        <f>-[1]EEPP!EI118</f>
        <v>0</v>
      </c>
      <c r="FY15" s="165">
        <f>-[1]EEPP!EJ118</f>
        <v>0</v>
      </c>
      <c r="FZ15" s="165">
        <f>-[1]EEPP!EK118</f>
        <v>0</v>
      </c>
      <c r="GA15" s="165">
        <f>-[1]EEPP!EL118</f>
        <v>0</v>
      </c>
      <c r="GB15" s="165">
        <f>-[1]EEPP!EM118</f>
        <v>0</v>
      </c>
      <c r="GC15" s="165">
        <f>-[1]EEPP!EN118</f>
        <v>0</v>
      </c>
      <c r="GD15" s="165">
        <f>-[1]EEPP!EO118</f>
        <v>0</v>
      </c>
      <c r="GE15" s="165">
        <f>-[1]EEPP!EP118</f>
        <v>0</v>
      </c>
      <c r="GF15" s="165">
        <f>-[1]EEPP!EQ118</f>
        <v>0</v>
      </c>
      <c r="GG15" s="165">
        <f>-[1]EEPP!ER118</f>
        <v>0</v>
      </c>
      <c r="GH15" s="165">
        <f>-[1]EEPP!ES118</f>
        <v>0</v>
      </c>
    </row>
    <row r="16" spans="1:190" s="76" customFormat="1">
      <c r="B16" s="166">
        <v>13</v>
      </c>
      <c r="C16" s="166" t="s">
        <v>82</v>
      </c>
      <c r="D16" s="160">
        <f t="shared" si="284"/>
        <v>0</v>
      </c>
      <c r="E16" s="160">
        <f t="shared" si="285"/>
        <v>0</v>
      </c>
      <c r="F16" s="160">
        <f t="shared" si="286"/>
        <v>0</v>
      </c>
      <c r="G16" s="160">
        <f t="shared" si="287"/>
        <v>0</v>
      </c>
      <c r="H16" s="160">
        <f t="shared" si="288"/>
        <v>0</v>
      </c>
      <c r="I16" s="160">
        <f t="shared" si="289"/>
        <v>0</v>
      </c>
      <c r="J16" s="160">
        <f t="shared" si="290"/>
        <v>0</v>
      </c>
      <c r="K16" s="160">
        <f t="shared" si="291"/>
        <v>0</v>
      </c>
      <c r="L16" s="160">
        <f t="shared" si="170"/>
        <v>0</v>
      </c>
      <c r="M16" s="160">
        <f t="shared" si="14"/>
        <v>0</v>
      </c>
      <c r="N16" s="160">
        <f t="shared" si="15"/>
        <v>0</v>
      </c>
      <c r="O16" s="160">
        <f t="shared" si="138"/>
        <v>0</v>
      </c>
      <c r="P16" s="160">
        <f t="shared" si="139"/>
        <v>0</v>
      </c>
      <c r="Q16" s="160">
        <f t="shared" si="140"/>
        <v>0</v>
      </c>
      <c r="R16" s="160">
        <f t="shared" si="141"/>
        <v>0</v>
      </c>
      <c r="S16" s="160">
        <f t="shared" si="142"/>
        <v>0</v>
      </c>
      <c r="T16" s="160">
        <f t="shared" si="143"/>
        <v>0</v>
      </c>
      <c r="U16" s="160">
        <f t="shared" si="144"/>
        <v>0</v>
      </c>
      <c r="V16" s="160">
        <f t="shared" si="145"/>
        <v>0</v>
      </c>
      <c r="W16" s="160">
        <f t="shared" si="146"/>
        <v>0</v>
      </c>
      <c r="X16" s="160">
        <f t="shared" si="147"/>
        <v>0</v>
      </c>
      <c r="Y16" s="160">
        <f t="shared" si="148"/>
        <v>0</v>
      </c>
      <c r="Z16" s="160">
        <f t="shared" si="149"/>
        <v>0</v>
      </c>
      <c r="AA16" s="160">
        <f t="shared" si="150"/>
        <v>0</v>
      </c>
      <c r="AB16" s="160">
        <f t="shared" si="151"/>
        <v>0</v>
      </c>
      <c r="AC16" s="160">
        <f t="shared" si="152"/>
        <v>0</v>
      </c>
      <c r="AD16" s="160">
        <f t="shared" si="153"/>
        <v>0</v>
      </c>
      <c r="AE16" s="160">
        <f t="shared" si="154"/>
        <v>0</v>
      </c>
      <c r="AF16" s="160">
        <f t="shared" si="155"/>
        <v>0</v>
      </c>
      <c r="AG16" s="160">
        <f t="shared" si="156"/>
        <v>0</v>
      </c>
      <c r="AH16" s="160">
        <f t="shared" si="157"/>
        <v>0</v>
      </c>
      <c r="AI16" s="160">
        <f t="shared" si="158"/>
        <v>0</v>
      </c>
      <c r="AJ16" s="160">
        <f t="shared" si="159"/>
        <v>0</v>
      </c>
      <c r="AK16" s="160">
        <f t="shared" si="160"/>
        <v>0</v>
      </c>
      <c r="AL16" s="160">
        <f t="shared" si="161"/>
        <v>0</v>
      </c>
      <c r="AM16" s="160">
        <f t="shared" si="162"/>
        <v>0</v>
      </c>
      <c r="AN16" s="160">
        <f t="shared" si="163"/>
        <v>0</v>
      </c>
      <c r="AO16" s="160">
        <f t="shared" si="164"/>
        <v>0</v>
      </c>
      <c r="AP16" s="160">
        <f t="shared" si="165"/>
        <v>0</v>
      </c>
      <c r="AQ16" s="160">
        <f t="shared" si="166"/>
        <v>0</v>
      </c>
      <c r="AR16" s="160">
        <f t="shared" si="167"/>
        <v>0</v>
      </c>
      <c r="AS16" s="160">
        <f t="shared" si="168"/>
        <v>0</v>
      </c>
      <c r="AT16" s="160">
        <f t="shared" si="169"/>
        <v>0</v>
      </c>
      <c r="AU16" s="160">
        <f t="shared" si="171"/>
        <v>0</v>
      </c>
      <c r="AV16" s="160">
        <f t="shared" si="172"/>
        <v>0</v>
      </c>
      <c r="AW16" s="160">
        <f t="shared" si="173"/>
        <v>0</v>
      </c>
      <c r="AX16" s="160">
        <f t="shared" si="174"/>
        <v>0</v>
      </c>
      <c r="AY16" s="160">
        <f t="shared" si="175"/>
        <v>0</v>
      </c>
      <c r="AZ16" s="160">
        <f t="shared" si="176"/>
        <v>0</v>
      </c>
      <c r="BA16" s="160">
        <f t="shared" si="18"/>
        <v>0</v>
      </c>
      <c r="BB16" s="160">
        <f t="shared" si="19"/>
        <v>0</v>
      </c>
      <c r="BC16" s="160">
        <f t="shared" si="20"/>
        <v>0</v>
      </c>
      <c r="BD16" s="160">
        <f t="shared" si="21"/>
        <v>0</v>
      </c>
      <c r="BE16" s="160">
        <f t="shared" si="22"/>
        <v>0</v>
      </c>
      <c r="BF16" s="160">
        <f t="shared" si="23"/>
        <v>0</v>
      </c>
      <c r="BG16" s="160">
        <f>+[1]EEPP!R106</f>
        <v>0</v>
      </c>
      <c r="BH16" s="161">
        <f>+[1]EEPP!S106</f>
        <v>0</v>
      </c>
      <c r="BI16" s="161">
        <f>+[1]EEPP!T106</f>
        <v>0</v>
      </c>
      <c r="BJ16" s="161">
        <f>+[1]EEPP!U106</f>
        <v>0</v>
      </c>
      <c r="BK16" s="161">
        <f>+[1]EEPP!V106</f>
        <v>0</v>
      </c>
      <c r="BL16" s="161">
        <f>+[1]EEPP!W106</f>
        <v>0</v>
      </c>
      <c r="BM16" s="161">
        <f>+[1]EEPP!X106</f>
        <v>0</v>
      </c>
      <c r="BN16" s="161">
        <f>+[1]EEPP!Y106</f>
        <v>0</v>
      </c>
      <c r="BO16" s="161">
        <f>+[1]EEPP!Z106</f>
        <v>0</v>
      </c>
      <c r="BP16" s="161">
        <f>+[1]EEPP!AA106</f>
        <v>0</v>
      </c>
      <c r="BQ16" s="161">
        <f>+[1]EEPP!AB106</f>
        <v>0</v>
      </c>
      <c r="BR16" s="161">
        <f>+[1]EEPP!AC106</f>
        <v>0</v>
      </c>
      <c r="BS16" s="161">
        <f>+[1]EEPP!AD106</f>
        <v>0</v>
      </c>
      <c r="BT16" s="161">
        <f>+[1]EEPP!AE106</f>
        <v>0</v>
      </c>
      <c r="BU16" s="161">
        <f>+[1]EEPP!AF106</f>
        <v>0</v>
      </c>
      <c r="BV16" s="161">
        <f>+[1]EEPP!AG106</f>
        <v>0</v>
      </c>
      <c r="BW16" s="161">
        <f>+[1]EEPP!AH106</f>
        <v>0</v>
      </c>
      <c r="BX16" s="161">
        <f>+[1]EEPP!AI106</f>
        <v>0</v>
      </c>
      <c r="BY16" s="161">
        <f>+[1]EEPP!AJ106</f>
        <v>0</v>
      </c>
      <c r="BZ16" s="161">
        <f>+[1]EEPP!AK106</f>
        <v>0</v>
      </c>
      <c r="CA16" s="161">
        <f>+[1]EEPP!AL106</f>
        <v>0</v>
      </c>
      <c r="CB16" s="161">
        <f>+[1]EEPP!AM106</f>
        <v>0</v>
      </c>
      <c r="CC16" s="161">
        <f>+[1]EEPP!AN106</f>
        <v>0</v>
      </c>
      <c r="CD16" s="161">
        <f>+[1]EEPP!AO106</f>
        <v>0</v>
      </c>
      <c r="CE16" s="161">
        <f>+[1]EEPP!AP106</f>
        <v>0</v>
      </c>
      <c r="CF16" s="161">
        <f>+[1]EEPP!AQ106</f>
        <v>0</v>
      </c>
      <c r="CG16" s="161">
        <f>+[1]EEPP!AR106</f>
        <v>0</v>
      </c>
      <c r="CH16" s="161">
        <f>+[1]EEPP!AS106</f>
        <v>0</v>
      </c>
      <c r="CI16" s="161">
        <f>+[1]EEPP!AT106</f>
        <v>0</v>
      </c>
      <c r="CJ16" s="161">
        <f>+[1]EEPP!AU106</f>
        <v>0</v>
      </c>
      <c r="CK16" s="161">
        <f>+[1]EEPP!AV106</f>
        <v>0</v>
      </c>
      <c r="CL16" s="161">
        <f>+[1]EEPP!AW106</f>
        <v>0</v>
      </c>
      <c r="CM16" s="161">
        <f>+[1]EEPP!AX106</f>
        <v>0</v>
      </c>
      <c r="CN16" s="161">
        <f>+[1]EEPP!AY106</f>
        <v>0</v>
      </c>
      <c r="CO16" s="161">
        <f>+[1]EEPP!AZ106</f>
        <v>0</v>
      </c>
      <c r="CP16" s="161">
        <f>+[1]EEPP!BA106</f>
        <v>0</v>
      </c>
      <c r="CQ16" s="161">
        <f>+[1]EEPP!BB106</f>
        <v>0</v>
      </c>
      <c r="CR16" s="161">
        <f>+[1]EEPP!BC106</f>
        <v>0</v>
      </c>
      <c r="CS16" s="161">
        <f>+[1]EEPP!BD106</f>
        <v>0</v>
      </c>
      <c r="CT16" s="161">
        <f>+[1]EEPP!BE106</f>
        <v>0</v>
      </c>
      <c r="CU16" s="161">
        <f>+[1]EEPP!BF106</f>
        <v>0</v>
      </c>
      <c r="CV16" s="161">
        <f>+[1]EEPP!BG106</f>
        <v>0</v>
      </c>
      <c r="CW16" s="161">
        <f>+[1]EEPP!BH106</f>
        <v>0</v>
      </c>
      <c r="CX16" s="161">
        <f>+[1]EEPP!BI106</f>
        <v>0</v>
      </c>
      <c r="CY16" s="161">
        <f>+[1]EEPP!BJ106</f>
        <v>0</v>
      </c>
      <c r="CZ16" s="161">
        <f>+[1]EEPP!BK106</f>
        <v>0</v>
      </c>
      <c r="DA16" s="161">
        <f>+[1]EEPP!BL106</f>
        <v>0</v>
      </c>
      <c r="DB16" s="161">
        <f>+[1]EEPP!BM106</f>
        <v>0</v>
      </c>
      <c r="DC16" s="161">
        <f>+[1]EEPP!BN106</f>
        <v>0</v>
      </c>
      <c r="DD16" s="161">
        <f>+[1]EEPP!BO106</f>
        <v>0</v>
      </c>
      <c r="DE16" s="161">
        <f>+[1]EEPP!BP106</f>
        <v>0</v>
      </c>
      <c r="DF16" s="161">
        <f>+[1]EEPP!BQ106</f>
        <v>0</v>
      </c>
      <c r="DG16" s="161">
        <f>+[1]EEPP!BR106</f>
        <v>0</v>
      </c>
      <c r="DH16" s="161">
        <f>+[1]EEPP!BS106</f>
        <v>0</v>
      </c>
      <c r="DI16" s="161">
        <f>+[1]EEPP!BT106</f>
        <v>0</v>
      </c>
      <c r="DJ16" s="161">
        <f>+[1]EEPP!BU106</f>
        <v>0</v>
      </c>
      <c r="DK16" s="161">
        <f>+[1]EEPP!BV106</f>
        <v>0</v>
      </c>
      <c r="DL16" s="161">
        <f>+[1]EEPP!BW106</f>
        <v>0</v>
      </c>
      <c r="DM16" s="161">
        <f>+[1]EEPP!BX106</f>
        <v>0</v>
      </c>
      <c r="DN16" s="161">
        <f>+[1]EEPP!BY106</f>
        <v>0</v>
      </c>
      <c r="DO16" s="161">
        <f>+[1]EEPP!BZ106</f>
        <v>0</v>
      </c>
      <c r="DP16" s="161">
        <f>+[1]EEPP!CA106</f>
        <v>0</v>
      </c>
      <c r="DQ16" s="161">
        <f>+[1]EEPP!CB106</f>
        <v>0</v>
      </c>
      <c r="DR16" s="161">
        <f>+[1]EEPP!CC106</f>
        <v>0</v>
      </c>
      <c r="DS16" s="161">
        <f>+[1]EEPP!CD106</f>
        <v>0</v>
      </c>
      <c r="DT16" s="161">
        <f>+[1]EEPP!CE106</f>
        <v>0</v>
      </c>
      <c r="DU16" s="161">
        <f>+[1]EEPP!CF106</f>
        <v>0</v>
      </c>
      <c r="DV16" s="161">
        <f>+[1]EEPP!CG106</f>
        <v>0</v>
      </c>
      <c r="DW16" s="161">
        <f>+[1]EEPP!CH106</f>
        <v>0</v>
      </c>
      <c r="DX16" s="161">
        <f>+[1]EEPP!CI106</f>
        <v>0</v>
      </c>
      <c r="DY16" s="161">
        <f>+[1]EEPP!CJ106</f>
        <v>0</v>
      </c>
      <c r="DZ16" s="161">
        <f>+[1]EEPP!CK106</f>
        <v>0</v>
      </c>
      <c r="EA16" s="161">
        <f>+[1]EEPP!CL106</f>
        <v>0</v>
      </c>
      <c r="EB16" s="161">
        <f>+[1]EEPP!CM106</f>
        <v>0</v>
      </c>
      <c r="EC16" s="161">
        <f>+[1]EEPP!CN106</f>
        <v>0</v>
      </c>
      <c r="ED16" s="161">
        <f>+[1]EEPP!CO106</f>
        <v>0</v>
      </c>
      <c r="EE16" s="161">
        <f>+[1]EEPP!CP106</f>
        <v>0</v>
      </c>
      <c r="EF16" s="161">
        <f>+[1]EEPP!CQ106</f>
        <v>0</v>
      </c>
      <c r="EG16" s="161">
        <f>+[1]EEPP!CR106</f>
        <v>0</v>
      </c>
      <c r="EH16" s="161">
        <f>+[1]EEPP!CS106</f>
        <v>0</v>
      </c>
      <c r="EI16" s="161">
        <f>+[1]EEPP!CT106</f>
        <v>0</v>
      </c>
      <c r="EJ16" s="161">
        <f>+[1]EEPP!CU106</f>
        <v>0</v>
      </c>
      <c r="EK16" s="161">
        <f>+[1]EEPP!CV106</f>
        <v>0</v>
      </c>
      <c r="EL16" s="161">
        <f>+[1]EEPP!CW106</f>
        <v>0</v>
      </c>
      <c r="EM16" s="161">
        <f>+[1]EEPP!CX106</f>
        <v>0</v>
      </c>
      <c r="EN16" s="161">
        <f>+[1]EEPP!CY106</f>
        <v>0</v>
      </c>
      <c r="EO16" s="161">
        <f>+[1]EEPP!CZ106</f>
        <v>0</v>
      </c>
      <c r="EP16" s="161">
        <f>+[1]EEPP!DA106</f>
        <v>0</v>
      </c>
      <c r="EQ16" s="161">
        <f>+[1]EEPP!DB106</f>
        <v>0</v>
      </c>
      <c r="ER16" s="161">
        <f>+[1]EEPP!DC106</f>
        <v>0</v>
      </c>
      <c r="ES16" s="161">
        <f>+[1]EEPP!DD106</f>
        <v>0</v>
      </c>
      <c r="ET16" s="161">
        <f>+[1]EEPP!DE106</f>
        <v>0</v>
      </c>
      <c r="EU16" s="161">
        <f>+[1]EEPP!DF106</f>
        <v>0</v>
      </c>
      <c r="EV16" s="161">
        <f>+[1]EEPP!DG106</f>
        <v>0</v>
      </c>
      <c r="EW16" s="161">
        <f>+[1]EEPP!DH106</f>
        <v>0</v>
      </c>
      <c r="EX16" s="161">
        <f>+[1]EEPP!DI106</f>
        <v>0</v>
      </c>
      <c r="EY16" s="161">
        <f>+[1]EEPP!DJ106</f>
        <v>0</v>
      </c>
      <c r="EZ16" s="161">
        <f>+[1]EEPP!DK106</f>
        <v>0</v>
      </c>
      <c r="FA16" s="161">
        <f>+[1]EEPP!DL106</f>
        <v>0</v>
      </c>
      <c r="FB16" s="161">
        <f>+[1]EEPP!DM106</f>
        <v>0</v>
      </c>
      <c r="FC16" s="161">
        <f>+[1]EEPP!DN106</f>
        <v>0</v>
      </c>
      <c r="FD16" s="161">
        <f>+[1]EEPP!DO106</f>
        <v>0</v>
      </c>
      <c r="FE16" s="161">
        <f>+[1]EEPP!DP106</f>
        <v>0</v>
      </c>
      <c r="FF16" s="161">
        <f>+[1]EEPP!DQ106</f>
        <v>0</v>
      </c>
      <c r="FG16" s="161">
        <f>+[1]EEPP!DR106</f>
        <v>0</v>
      </c>
      <c r="FH16" s="161">
        <f>+[1]EEPP!DS106</f>
        <v>0</v>
      </c>
      <c r="FI16" s="161">
        <f>+[1]EEPP!DT106</f>
        <v>0</v>
      </c>
      <c r="FJ16" s="161">
        <f>+[1]EEPP!DU106</f>
        <v>0</v>
      </c>
      <c r="FK16" s="161">
        <f>+[1]EEPP!DV106</f>
        <v>0</v>
      </c>
      <c r="FL16" s="161">
        <f>+[1]EEPP!DW106</f>
        <v>0</v>
      </c>
      <c r="FM16" s="161">
        <f>+[1]EEPP!DX106</f>
        <v>0</v>
      </c>
      <c r="FN16" s="161">
        <f>+[1]EEPP!DY106</f>
        <v>0</v>
      </c>
      <c r="FO16" s="161">
        <f>+[1]EEPP!DZ106</f>
        <v>0</v>
      </c>
      <c r="FP16" s="161">
        <f>+[1]EEPP!EA106</f>
        <v>0</v>
      </c>
      <c r="FQ16" s="161">
        <f>+[1]EEPP!EB106</f>
        <v>0</v>
      </c>
      <c r="FR16" s="161">
        <f>+[1]EEPP!EC106</f>
        <v>0</v>
      </c>
      <c r="FS16" s="161">
        <f>+[1]EEPP!ED106</f>
        <v>0</v>
      </c>
      <c r="FT16" s="161">
        <f>+[1]EEPP!EE106</f>
        <v>0</v>
      </c>
      <c r="FU16" s="161">
        <f>+[1]EEPP!EF106</f>
        <v>0</v>
      </c>
      <c r="FV16" s="161">
        <f>+[1]EEPP!EG106</f>
        <v>0</v>
      </c>
      <c r="FW16" s="161">
        <f>+[1]EEPP!EH106</f>
        <v>0</v>
      </c>
      <c r="FX16" s="161">
        <f>+[1]EEPP!EI106</f>
        <v>0</v>
      </c>
      <c r="FY16" s="161">
        <f>+[1]EEPP!EJ106</f>
        <v>0</v>
      </c>
      <c r="FZ16" s="161">
        <f>+[1]EEPP!EK106</f>
        <v>0</v>
      </c>
      <c r="GA16" s="161">
        <f>+[1]EEPP!EL106</f>
        <v>0</v>
      </c>
      <c r="GB16" s="161">
        <f>+[1]EEPP!EM106</f>
        <v>0</v>
      </c>
      <c r="GC16" s="161">
        <f>+[1]EEPP!EN106</f>
        <v>0</v>
      </c>
      <c r="GD16" s="161">
        <f>+[1]EEPP!EO106</f>
        <v>0</v>
      </c>
      <c r="GE16" s="161">
        <f>+[1]EEPP!EP106</f>
        <v>0</v>
      </c>
      <c r="GF16" s="161">
        <f>+[1]EEPP!EQ106</f>
        <v>0</v>
      </c>
      <c r="GG16" s="161">
        <f>+[1]EEPP!ER106</f>
        <v>0</v>
      </c>
      <c r="GH16" s="161">
        <f>+[1]EEPP!ES106</f>
        <v>0</v>
      </c>
    </row>
    <row r="17" spans="2:190" s="76" customFormat="1">
      <c r="B17" s="166">
        <v>14</v>
      </c>
      <c r="C17" s="166" t="s">
        <v>83</v>
      </c>
      <c r="D17" s="160">
        <f t="shared" si="284"/>
        <v>0</v>
      </c>
      <c r="E17" s="160">
        <f t="shared" si="285"/>
        <v>0</v>
      </c>
      <c r="F17" s="160">
        <f t="shared" si="286"/>
        <v>0</v>
      </c>
      <c r="G17" s="160">
        <f t="shared" si="287"/>
        <v>0</v>
      </c>
      <c r="H17" s="160">
        <f t="shared" si="288"/>
        <v>0</v>
      </c>
      <c r="I17" s="160">
        <f t="shared" si="289"/>
        <v>0</v>
      </c>
      <c r="J17" s="160">
        <f t="shared" si="290"/>
        <v>0</v>
      </c>
      <c r="K17" s="160">
        <f t="shared" si="291"/>
        <v>0</v>
      </c>
      <c r="L17" s="160">
        <f t="shared" si="170"/>
        <v>0</v>
      </c>
      <c r="M17" s="160">
        <f t="shared" si="14"/>
        <v>0</v>
      </c>
      <c r="N17" s="160">
        <f t="shared" si="15"/>
        <v>0</v>
      </c>
      <c r="O17" s="160">
        <f t="shared" si="138"/>
        <v>0</v>
      </c>
      <c r="P17" s="160">
        <f t="shared" si="139"/>
        <v>0</v>
      </c>
      <c r="Q17" s="160">
        <f t="shared" si="140"/>
        <v>0</v>
      </c>
      <c r="R17" s="160">
        <f t="shared" si="141"/>
        <v>0</v>
      </c>
      <c r="S17" s="160">
        <f t="shared" si="142"/>
        <v>0</v>
      </c>
      <c r="T17" s="160">
        <f t="shared" si="143"/>
        <v>0</v>
      </c>
      <c r="U17" s="160">
        <f t="shared" si="144"/>
        <v>0</v>
      </c>
      <c r="V17" s="160">
        <f t="shared" si="145"/>
        <v>0</v>
      </c>
      <c r="W17" s="160">
        <f t="shared" si="146"/>
        <v>0</v>
      </c>
      <c r="X17" s="160">
        <f t="shared" si="147"/>
        <v>0</v>
      </c>
      <c r="Y17" s="160">
        <f t="shared" si="148"/>
        <v>0</v>
      </c>
      <c r="Z17" s="160">
        <f t="shared" si="149"/>
        <v>0</v>
      </c>
      <c r="AA17" s="160">
        <f t="shared" si="150"/>
        <v>0</v>
      </c>
      <c r="AB17" s="160">
        <f t="shared" si="151"/>
        <v>0</v>
      </c>
      <c r="AC17" s="160">
        <f t="shared" si="152"/>
        <v>0</v>
      </c>
      <c r="AD17" s="160">
        <f t="shared" si="153"/>
        <v>0</v>
      </c>
      <c r="AE17" s="160">
        <f t="shared" si="154"/>
        <v>0</v>
      </c>
      <c r="AF17" s="160">
        <f t="shared" si="155"/>
        <v>0</v>
      </c>
      <c r="AG17" s="160">
        <f t="shared" si="156"/>
        <v>0</v>
      </c>
      <c r="AH17" s="160">
        <f t="shared" si="157"/>
        <v>0</v>
      </c>
      <c r="AI17" s="160">
        <f t="shared" si="158"/>
        <v>0</v>
      </c>
      <c r="AJ17" s="160">
        <f t="shared" si="159"/>
        <v>0</v>
      </c>
      <c r="AK17" s="160">
        <f t="shared" si="160"/>
        <v>0</v>
      </c>
      <c r="AL17" s="160">
        <f t="shared" si="161"/>
        <v>0</v>
      </c>
      <c r="AM17" s="160">
        <f t="shared" si="162"/>
        <v>0</v>
      </c>
      <c r="AN17" s="160">
        <f t="shared" si="163"/>
        <v>0</v>
      </c>
      <c r="AO17" s="160">
        <f t="shared" si="164"/>
        <v>0</v>
      </c>
      <c r="AP17" s="160">
        <f t="shared" si="165"/>
        <v>0</v>
      </c>
      <c r="AQ17" s="160">
        <f t="shared" si="166"/>
        <v>0</v>
      </c>
      <c r="AR17" s="160">
        <f t="shared" si="167"/>
        <v>0</v>
      </c>
      <c r="AS17" s="160">
        <f t="shared" si="168"/>
        <v>0</v>
      </c>
      <c r="AT17" s="160">
        <f t="shared" si="169"/>
        <v>0</v>
      </c>
      <c r="AU17" s="160">
        <f t="shared" si="171"/>
        <v>0</v>
      </c>
      <c r="AV17" s="160">
        <f t="shared" si="172"/>
        <v>0</v>
      </c>
      <c r="AW17" s="160">
        <f t="shared" si="173"/>
        <v>0</v>
      </c>
      <c r="AX17" s="160">
        <f t="shared" si="174"/>
        <v>0</v>
      </c>
      <c r="AY17" s="160">
        <f t="shared" si="175"/>
        <v>0</v>
      </c>
      <c r="AZ17" s="160">
        <f t="shared" si="176"/>
        <v>0</v>
      </c>
      <c r="BA17" s="160">
        <f t="shared" si="18"/>
        <v>0</v>
      </c>
      <c r="BB17" s="160">
        <f t="shared" si="19"/>
        <v>0</v>
      </c>
      <c r="BC17" s="160">
        <f t="shared" si="20"/>
        <v>0</v>
      </c>
      <c r="BD17" s="160">
        <f t="shared" si="21"/>
        <v>0</v>
      </c>
      <c r="BE17" s="160">
        <f t="shared" si="22"/>
        <v>0</v>
      </c>
      <c r="BF17" s="160">
        <f t="shared" si="23"/>
        <v>0</v>
      </c>
      <c r="BG17" s="160">
        <f>+[1]EEPP!R108</f>
        <v>0</v>
      </c>
      <c r="BH17" s="161">
        <f>+[1]EEPP!S108</f>
        <v>0</v>
      </c>
      <c r="BI17" s="161">
        <f>+[1]EEPP!T108</f>
        <v>0</v>
      </c>
      <c r="BJ17" s="161">
        <f>+[1]EEPP!U108</f>
        <v>0</v>
      </c>
      <c r="BK17" s="161">
        <f>+[1]EEPP!V108</f>
        <v>0</v>
      </c>
      <c r="BL17" s="161">
        <f>+[1]EEPP!W108</f>
        <v>0</v>
      </c>
      <c r="BM17" s="161">
        <f>+[1]EEPP!X108</f>
        <v>0</v>
      </c>
      <c r="BN17" s="161">
        <f>+[1]EEPP!Y108</f>
        <v>0</v>
      </c>
      <c r="BO17" s="161">
        <f>+[1]EEPP!Z108</f>
        <v>0</v>
      </c>
      <c r="BP17" s="161">
        <f>+[1]EEPP!AA108</f>
        <v>0</v>
      </c>
      <c r="BQ17" s="161">
        <f>+[1]EEPP!AB108</f>
        <v>0</v>
      </c>
      <c r="BR17" s="161">
        <f>+[1]EEPP!AC108</f>
        <v>0</v>
      </c>
      <c r="BS17" s="161">
        <f>+[1]EEPP!AD108</f>
        <v>0</v>
      </c>
      <c r="BT17" s="161">
        <f>+[1]EEPP!AE108</f>
        <v>0</v>
      </c>
      <c r="BU17" s="161">
        <f>+[1]EEPP!AF108</f>
        <v>0</v>
      </c>
      <c r="BV17" s="161">
        <f>+[1]EEPP!AG108</f>
        <v>0</v>
      </c>
      <c r="BW17" s="161">
        <f>+[1]EEPP!AH108</f>
        <v>0</v>
      </c>
      <c r="BX17" s="161">
        <f>+[1]EEPP!AI108</f>
        <v>0</v>
      </c>
      <c r="BY17" s="161">
        <f>+[1]EEPP!AJ108</f>
        <v>0</v>
      </c>
      <c r="BZ17" s="161">
        <f>+[1]EEPP!AK108</f>
        <v>0</v>
      </c>
      <c r="CA17" s="161">
        <f>+[1]EEPP!AL108</f>
        <v>0</v>
      </c>
      <c r="CB17" s="161">
        <f>+[1]EEPP!AM108</f>
        <v>0</v>
      </c>
      <c r="CC17" s="161">
        <f>+[1]EEPP!AN108</f>
        <v>0</v>
      </c>
      <c r="CD17" s="161">
        <f>+[1]EEPP!AO108</f>
        <v>0</v>
      </c>
      <c r="CE17" s="161">
        <f>+[1]EEPP!AP108</f>
        <v>0</v>
      </c>
      <c r="CF17" s="161">
        <f>+[1]EEPP!AQ108</f>
        <v>0</v>
      </c>
      <c r="CG17" s="161">
        <f>+[1]EEPP!AR108</f>
        <v>0</v>
      </c>
      <c r="CH17" s="161">
        <f>+[1]EEPP!AS108</f>
        <v>0</v>
      </c>
      <c r="CI17" s="161">
        <f>+[1]EEPP!AT108</f>
        <v>0</v>
      </c>
      <c r="CJ17" s="161">
        <f>+[1]EEPP!AU108</f>
        <v>0</v>
      </c>
      <c r="CK17" s="161">
        <f>+[1]EEPP!AV108</f>
        <v>0</v>
      </c>
      <c r="CL17" s="161">
        <f>+[1]EEPP!AW108</f>
        <v>0</v>
      </c>
      <c r="CM17" s="161">
        <f>+[1]EEPP!AX108</f>
        <v>0</v>
      </c>
      <c r="CN17" s="161">
        <f>+[1]EEPP!AY108</f>
        <v>0</v>
      </c>
      <c r="CO17" s="161">
        <f>+[1]EEPP!AZ108</f>
        <v>0</v>
      </c>
      <c r="CP17" s="161">
        <f>+[1]EEPP!BA108</f>
        <v>0</v>
      </c>
      <c r="CQ17" s="161">
        <f>+[1]EEPP!BB108</f>
        <v>0</v>
      </c>
      <c r="CR17" s="161">
        <f>+[1]EEPP!BC108</f>
        <v>0</v>
      </c>
      <c r="CS17" s="161">
        <f>+[1]EEPP!BD108</f>
        <v>0</v>
      </c>
      <c r="CT17" s="161">
        <f>+[1]EEPP!BE108</f>
        <v>0</v>
      </c>
      <c r="CU17" s="161">
        <f>+[1]EEPP!BF108</f>
        <v>0</v>
      </c>
      <c r="CV17" s="161">
        <f>+[1]EEPP!BG108</f>
        <v>0</v>
      </c>
      <c r="CW17" s="161">
        <f>+[1]EEPP!BH108</f>
        <v>0</v>
      </c>
      <c r="CX17" s="161">
        <f>+[1]EEPP!BI108</f>
        <v>0</v>
      </c>
      <c r="CY17" s="161">
        <f>+[1]EEPP!BJ108</f>
        <v>0</v>
      </c>
      <c r="CZ17" s="161">
        <f>+[1]EEPP!BK108</f>
        <v>0</v>
      </c>
      <c r="DA17" s="161">
        <f>+[1]EEPP!BL108</f>
        <v>0</v>
      </c>
      <c r="DB17" s="161">
        <f>+[1]EEPP!BM108</f>
        <v>0</v>
      </c>
      <c r="DC17" s="161">
        <f>+[1]EEPP!BN108</f>
        <v>0</v>
      </c>
      <c r="DD17" s="161">
        <f>+[1]EEPP!BO108</f>
        <v>0</v>
      </c>
      <c r="DE17" s="161">
        <f>+[1]EEPP!BP108</f>
        <v>0</v>
      </c>
      <c r="DF17" s="161">
        <f>+[1]EEPP!BQ108</f>
        <v>0</v>
      </c>
      <c r="DG17" s="161">
        <f>+[1]EEPP!BR108</f>
        <v>0</v>
      </c>
      <c r="DH17" s="161">
        <f>+[1]EEPP!BS108</f>
        <v>0</v>
      </c>
      <c r="DI17" s="161">
        <f>+[1]EEPP!BT108</f>
        <v>0</v>
      </c>
      <c r="DJ17" s="161">
        <f>+[1]EEPP!BU108</f>
        <v>0</v>
      </c>
      <c r="DK17" s="161">
        <f>+[1]EEPP!BV108</f>
        <v>0</v>
      </c>
      <c r="DL17" s="161">
        <f>+[1]EEPP!BW108</f>
        <v>0</v>
      </c>
      <c r="DM17" s="161">
        <f>+[1]EEPP!BX108</f>
        <v>0</v>
      </c>
      <c r="DN17" s="161">
        <f>+[1]EEPP!BY108</f>
        <v>0</v>
      </c>
      <c r="DO17" s="161">
        <f>+[1]EEPP!BZ108</f>
        <v>0</v>
      </c>
      <c r="DP17" s="161">
        <f>+[1]EEPP!CA108</f>
        <v>0</v>
      </c>
      <c r="DQ17" s="161">
        <f>+[1]EEPP!CB108</f>
        <v>0</v>
      </c>
      <c r="DR17" s="161">
        <f>+[1]EEPP!CC108</f>
        <v>0</v>
      </c>
      <c r="DS17" s="161">
        <f>+[1]EEPP!CD108</f>
        <v>0</v>
      </c>
      <c r="DT17" s="161">
        <f>+[1]EEPP!CE108</f>
        <v>0</v>
      </c>
      <c r="DU17" s="161">
        <f>+[1]EEPP!CF108</f>
        <v>0</v>
      </c>
      <c r="DV17" s="161">
        <f>+[1]EEPP!CG108</f>
        <v>0</v>
      </c>
      <c r="DW17" s="161">
        <f>+[1]EEPP!CH108</f>
        <v>0</v>
      </c>
      <c r="DX17" s="161">
        <f>+[1]EEPP!CI108</f>
        <v>0</v>
      </c>
      <c r="DY17" s="161">
        <f>+[1]EEPP!CJ108</f>
        <v>0</v>
      </c>
      <c r="DZ17" s="161">
        <f>+[1]EEPP!CK108</f>
        <v>0</v>
      </c>
      <c r="EA17" s="161">
        <f>+[1]EEPP!CL108</f>
        <v>0</v>
      </c>
      <c r="EB17" s="161">
        <f>+[1]EEPP!CM108</f>
        <v>0</v>
      </c>
      <c r="EC17" s="161">
        <f>+[1]EEPP!CN108</f>
        <v>0</v>
      </c>
      <c r="ED17" s="161">
        <f>+[1]EEPP!CO108</f>
        <v>0</v>
      </c>
      <c r="EE17" s="161">
        <f>+[1]EEPP!CP108</f>
        <v>0</v>
      </c>
      <c r="EF17" s="161">
        <f>+[1]EEPP!CQ108</f>
        <v>0</v>
      </c>
      <c r="EG17" s="161">
        <f>+[1]EEPP!CR108</f>
        <v>0</v>
      </c>
      <c r="EH17" s="161">
        <f>+[1]EEPP!CS108</f>
        <v>0</v>
      </c>
      <c r="EI17" s="161">
        <f>+[1]EEPP!CT108</f>
        <v>0</v>
      </c>
      <c r="EJ17" s="161">
        <f>+[1]EEPP!CU108</f>
        <v>0</v>
      </c>
      <c r="EK17" s="161">
        <f>+[1]EEPP!CV108</f>
        <v>0</v>
      </c>
      <c r="EL17" s="161">
        <f>+[1]EEPP!CW108</f>
        <v>0</v>
      </c>
      <c r="EM17" s="161">
        <f>+[1]EEPP!CX108</f>
        <v>0</v>
      </c>
      <c r="EN17" s="161">
        <f>+[1]EEPP!CY108</f>
        <v>0</v>
      </c>
      <c r="EO17" s="161">
        <f>+[1]EEPP!CZ108</f>
        <v>0</v>
      </c>
      <c r="EP17" s="161">
        <f>+[1]EEPP!DA108</f>
        <v>0</v>
      </c>
      <c r="EQ17" s="161">
        <f>+[1]EEPP!DB108</f>
        <v>0</v>
      </c>
      <c r="ER17" s="161">
        <f>+[1]EEPP!DC108</f>
        <v>0</v>
      </c>
      <c r="ES17" s="161">
        <f>+[1]EEPP!DD108</f>
        <v>0</v>
      </c>
      <c r="ET17" s="161">
        <f>+[1]EEPP!DE108</f>
        <v>0</v>
      </c>
      <c r="EU17" s="161">
        <f>+[1]EEPP!DF108</f>
        <v>0</v>
      </c>
      <c r="EV17" s="161">
        <f>+[1]EEPP!DG108</f>
        <v>0</v>
      </c>
      <c r="EW17" s="161">
        <f>+[1]EEPP!DH108</f>
        <v>0</v>
      </c>
      <c r="EX17" s="161">
        <f>+[1]EEPP!DI108</f>
        <v>0</v>
      </c>
      <c r="EY17" s="161">
        <f>+[1]EEPP!DJ108</f>
        <v>0</v>
      </c>
      <c r="EZ17" s="161">
        <f>+[1]EEPP!DK108</f>
        <v>0</v>
      </c>
      <c r="FA17" s="161">
        <f>+[1]EEPP!DL108</f>
        <v>0</v>
      </c>
      <c r="FB17" s="161">
        <f>+[1]EEPP!DM108</f>
        <v>0</v>
      </c>
      <c r="FC17" s="161">
        <f>+[1]EEPP!DN108</f>
        <v>0</v>
      </c>
      <c r="FD17" s="161">
        <f>+[1]EEPP!DO108</f>
        <v>0</v>
      </c>
      <c r="FE17" s="161">
        <f>+[1]EEPP!DP108</f>
        <v>0</v>
      </c>
      <c r="FF17" s="161">
        <f>+[1]EEPP!DQ108</f>
        <v>0</v>
      </c>
      <c r="FG17" s="161">
        <f>+[1]EEPP!DR108</f>
        <v>0</v>
      </c>
      <c r="FH17" s="161">
        <f>+[1]EEPP!DS108</f>
        <v>0</v>
      </c>
      <c r="FI17" s="161">
        <f>+[1]EEPP!DT108</f>
        <v>0</v>
      </c>
      <c r="FJ17" s="161">
        <f>+[1]EEPP!DU108</f>
        <v>0</v>
      </c>
      <c r="FK17" s="161">
        <f>+[1]EEPP!DV108</f>
        <v>0</v>
      </c>
      <c r="FL17" s="161">
        <f>+[1]EEPP!DW108</f>
        <v>0</v>
      </c>
      <c r="FM17" s="161">
        <f>+[1]EEPP!DX108</f>
        <v>0</v>
      </c>
      <c r="FN17" s="161">
        <f>+[1]EEPP!DY108</f>
        <v>0</v>
      </c>
      <c r="FO17" s="161">
        <f>+[1]EEPP!DZ108</f>
        <v>0</v>
      </c>
      <c r="FP17" s="161">
        <f>+[1]EEPP!EA108</f>
        <v>0</v>
      </c>
      <c r="FQ17" s="161">
        <f>+[1]EEPP!EB108</f>
        <v>0</v>
      </c>
      <c r="FR17" s="161">
        <f>+[1]EEPP!EC108</f>
        <v>0</v>
      </c>
      <c r="FS17" s="161">
        <f>+[1]EEPP!ED108</f>
        <v>0</v>
      </c>
      <c r="FT17" s="161">
        <f>+[1]EEPP!EE108</f>
        <v>0</v>
      </c>
      <c r="FU17" s="161">
        <f>+[1]EEPP!EF108</f>
        <v>0</v>
      </c>
      <c r="FV17" s="161">
        <f>+[1]EEPP!EG108</f>
        <v>0</v>
      </c>
      <c r="FW17" s="161">
        <f>+[1]EEPP!EH108</f>
        <v>0</v>
      </c>
      <c r="FX17" s="161">
        <f>+[1]EEPP!EI108</f>
        <v>0</v>
      </c>
      <c r="FY17" s="161">
        <f>+[1]EEPP!EJ108</f>
        <v>0</v>
      </c>
      <c r="FZ17" s="161">
        <f>+[1]EEPP!EK108</f>
        <v>0</v>
      </c>
      <c r="GA17" s="161">
        <f>+[1]EEPP!EL108</f>
        <v>0</v>
      </c>
      <c r="GB17" s="161">
        <f>+[1]EEPP!EM108</f>
        <v>0</v>
      </c>
      <c r="GC17" s="161">
        <f>+[1]EEPP!EN108</f>
        <v>0</v>
      </c>
      <c r="GD17" s="161">
        <f>+[1]EEPP!EO108</f>
        <v>0</v>
      </c>
      <c r="GE17" s="161">
        <f>+[1]EEPP!EP108</f>
        <v>0</v>
      </c>
      <c r="GF17" s="161">
        <f>+[1]EEPP!EQ108</f>
        <v>0</v>
      </c>
      <c r="GG17" s="161">
        <f>+[1]EEPP!ER108</f>
        <v>0</v>
      </c>
      <c r="GH17" s="161">
        <f>+[1]EEPP!ES108</f>
        <v>0</v>
      </c>
    </row>
    <row r="18" spans="2:190" s="76" customFormat="1">
      <c r="B18" s="166">
        <v>15</v>
      </c>
      <c r="C18" s="166" t="s">
        <v>84</v>
      </c>
      <c r="D18" s="160">
        <f t="shared" si="284"/>
        <v>379.82547973999999</v>
      </c>
      <c r="E18" s="160">
        <f t="shared" si="285"/>
        <v>1144.3665154300008</v>
      </c>
      <c r="F18" s="160">
        <f t="shared" si="286"/>
        <v>707.00092927999845</v>
      </c>
      <c r="G18" s="160">
        <f t="shared" si="287"/>
        <v>-358.147029639999</v>
      </c>
      <c r="H18" s="160">
        <f t="shared" si="288"/>
        <v>-28.114774179999557</v>
      </c>
      <c r="I18" s="160">
        <f t="shared" si="289"/>
        <v>609.95652923999944</v>
      </c>
      <c r="J18" s="160">
        <f t="shared" si="290"/>
        <v>-148.00581376215547</v>
      </c>
      <c r="K18" s="160">
        <f t="shared" si="291"/>
        <v>334.85954357215553</v>
      </c>
      <c r="L18" s="160">
        <f t="shared" si="170"/>
        <v>-15.925922060000687</v>
      </c>
      <c r="M18" s="160">
        <f t="shared" si="14"/>
        <v>199.32123079000098</v>
      </c>
      <c r="N18" s="160">
        <f t="shared" si="15"/>
        <v>1016.40832043</v>
      </c>
      <c r="O18" s="160">
        <f t="shared" si="138"/>
        <v>178.77760958550024</v>
      </c>
      <c r="P18" s="160">
        <f t="shared" si="139"/>
        <v>174.56549591285983</v>
      </c>
      <c r="Q18" s="160">
        <f t="shared" si="140"/>
        <v>166.82397359898528</v>
      </c>
      <c r="R18" s="160">
        <f t="shared" si="141"/>
        <v>-140.34159935734533</v>
      </c>
      <c r="S18" s="160">
        <f t="shared" si="142"/>
        <v>96.394306523000211</v>
      </c>
      <c r="T18" s="160">
        <f t="shared" si="143"/>
        <v>75.000172623160154</v>
      </c>
      <c r="U18" s="160">
        <f t="shared" si="144"/>
        <v>1108.964057729409</v>
      </c>
      <c r="V18" s="160">
        <f t="shared" si="145"/>
        <v>-135.9920214455685</v>
      </c>
      <c r="W18" s="160">
        <f t="shared" si="146"/>
        <v>-63.751263064611265</v>
      </c>
      <c r="X18" s="160">
        <f t="shared" si="147"/>
        <v>-68.93152783314315</v>
      </c>
      <c r="Y18" s="160">
        <f t="shared" si="148"/>
        <v>-75.622109764737104</v>
      </c>
      <c r="Z18" s="160">
        <f t="shared" si="149"/>
        <v>915.30582994248994</v>
      </c>
      <c r="AA18" s="160">
        <f t="shared" si="150"/>
        <v>-183.13810980999932</v>
      </c>
      <c r="AB18" s="160">
        <f t="shared" si="151"/>
        <v>-12.265080410000138</v>
      </c>
      <c r="AC18" s="160">
        <f t="shared" si="152"/>
        <v>-145.23426137999957</v>
      </c>
      <c r="AD18" s="160">
        <f t="shared" si="153"/>
        <v>-17.50957803999998</v>
      </c>
      <c r="AE18" s="160">
        <f t="shared" si="154"/>
        <v>-193.31527569999935</v>
      </c>
      <c r="AF18" s="160">
        <f t="shared" si="155"/>
        <v>-127.68083106000165</v>
      </c>
      <c r="AG18" s="160">
        <f t="shared" si="156"/>
        <v>378.20118351000053</v>
      </c>
      <c r="AH18" s="160">
        <f t="shared" si="157"/>
        <v>-85.319850929999092</v>
      </c>
      <c r="AI18" s="160">
        <f t="shared" si="158"/>
        <v>-37.485093120000897</v>
      </c>
      <c r="AJ18" s="160">
        <f t="shared" si="159"/>
        <v>738.50254601000051</v>
      </c>
      <c r="AK18" s="160">
        <f t="shared" si="160"/>
        <v>-3.974885260000363</v>
      </c>
      <c r="AL18" s="160">
        <f t="shared" si="161"/>
        <v>-87.086038389999928</v>
      </c>
      <c r="AM18" s="160">
        <f t="shared" si="162"/>
        <v>-127.26535343999946</v>
      </c>
      <c r="AN18" s="160">
        <f t="shared" si="163"/>
        <v>-14.735422150000431</v>
      </c>
      <c r="AO18" s="160">
        <f t="shared" si="164"/>
        <v>-12.412808390000237</v>
      </c>
      <c r="AP18" s="160">
        <f t="shared" si="165"/>
        <v>6.407770217844643</v>
      </c>
      <c r="AQ18" s="160">
        <f t="shared" si="166"/>
        <v>390.48540375215515</v>
      </c>
      <c r="AR18" s="160">
        <f t="shared" si="167"/>
        <v>7.4292985199997474</v>
      </c>
      <c r="AS18" s="160">
        <f t="shared" si="168"/>
        <v>-34.247354949999476</v>
      </c>
      <c r="AT18" s="160">
        <f t="shared" si="169"/>
        <v>-28.807803749999891</v>
      </c>
      <c r="AU18" s="160">
        <f t="shared" si="171"/>
        <v>178.13804415000027</v>
      </c>
      <c r="AV18" s="160">
        <f t="shared" si="172"/>
        <v>-102.07041724000061</v>
      </c>
      <c r="AW18" s="160">
        <f t="shared" si="173"/>
        <v>153.89279203999968</v>
      </c>
      <c r="AX18" s="160">
        <f t="shared" si="174"/>
        <v>-245.88634101000002</v>
      </c>
      <c r="AY18" s="160">
        <f t="shared" si="175"/>
        <v>37.349945860001071</v>
      </c>
      <c r="AZ18" s="160">
        <f t="shared" si="176"/>
        <v>-167.88352876000062</v>
      </c>
      <c r="BA18" s="160">
        <f t="shared" si="18"/>
        <v>50.311612210000874</v>
      </c>
      <c r="BB18" s="160">
        <f t="shared" si="19"/>
        <v>279.54320147999965</v>
      </c>
      <c r="BC18" s="160">
        <f t="shared" si="20"/>
        <v>272.23498364999989</v>
      </c>
      <c r="BD18" s="160">
        <f t="shared" si="21"/>
        <v>10.987945640000021</v>
      </c>
      <c r="BE18" s="160">
        <f t="shared" si="22"/>
        <v>254.01398995</v>
      </c>
      <c r="BF18" s="160">
        <f t="shared" si="23"/>
        <v>479.1714011900001</v>
      </c>
      <c r="BG18" s="160">
        <f>+[1]EEPP!R109</f>
        <v>106.56777728700072</v>
      </c>
      <c r="BH18" s="160">
        <f>+[1]EEPP!S109</f>
        <v>17.70541025294915</v>
      </c>
      <c r="BI18" s="160">
        <f>+[1]EEPP!T109</f>
        <v>54.504422045550371</v>
      </c>
      <c r="BJ18" s="160">
        <f>+[1]EEPP!U109</f>
        <v>70.687430566999808</v>
      </c>
      <c r="BK18" s="160">
        <f>+[1]EEPP!V109</f>
        <v>43.529352427899369</v>
      </c>
      <c r="BL18" s="160">
        <f>+[1]EEPP!W109</f>
        <v>60.348712917960654</v>
      </c>
      <c r="BM18" s="160">
        <f>+[1]EEPP!X109</f>
        <v>50.468590897189415</v>
      </c>
      <c r="BN18" s="160">
        <f>+[1]EEPP!Y109</f>
        <v>67.61034438035017</v>
      </c>
      <c r="BO18" s="160">
        <f>+[1]EEPP!Z109</f>
        <v>48.745038321445691</v>
      </c>
      <c r="BP18" s="160">
        <f>+[1]EEPP!AA109</f>
        <v>56.183765581454622</v>
      </c>
      <c r="BQ18" s="160">
        <f>+[1]EEPP!AB109</f>
        <v>75.261519400500106</v>
      </c>
      <c r="BR18" s="160">
        <f>+[1]EEPP!AC109</f>
        <v>-271.78688433930006</v>
      </c>
      <c r="BS18" s="160">
        <f>+[1]EEPP!AD109</f>
        <v>52.546060832000052</v>
      </c>
      <c r="BT18" s="160">
        <f>+[1]EEPP!AE109</f>
        <v>14.835228402699187</v>
      </c>
      <c r="BU18" s="160">
        <f>+[1]EEPP!AF109</f>
        <v>29.013017288300972</v>
      </c>
      <c r="BV18" s="160">
        <f>+[1]EEPP!AG109</f>
        <v>32.849630142000194</v>
      </c>
      <c r="BW18" s="160">
        <f>+[1]EEPP!AH109</f>
        <v>19.68328642740056</v>
      </c>
      <c r="BX18" s="160">
        <f>+[1]EEPP!AI109</f>
        <v>22.467256053759399</v>
      </c>
      <c r="BY18" s="160">
        <f>+[1]EEPP!AJ109</f>
        <v>52.685798243739583</v>
      </c>
      <c r="BZ18" s="160">
        <f>+[1]EEPP!AK109</f>
        <v>27.810908464700105</v>
      </c>
      <c r="CA18" s="160">
        <f>+[1]EEPP!AL109</f>
        <v>1028.4673510209693</v>
      </c>
      <c r="CB18" s="160">
        <f>+[1]EEPP!AM109</f>
        <v>-41.69970204796968</v>
      </c>
      <c r="CC18" s="160">
        <f>+[1]EEPP!AN109</f>
        <v>-103.09727361580025</v>
      </c>
      <c r="CD18" s="160">
        <f>+[1]EEPP!AO109</f>
        <v>8.8049542182014306</v>
      </c>
      <c r="CE18" s="160">
        <f>+[1]EEPP!AP109</f>
        <v>-54.127754780001396</v>
      </c>
      <c r="CF18" s="160">
        <f>+[1]EEPP!AQ109</f>
        <v>-24.842647363400715</v>
      </c>
      <c r="CG18" s="160">
        <f>+[1]EEPP!AR109</f>
        <v>15.219139078790846</v>
      </c>
      <c r="CH18" s="160">
        <f>+[1]EEPP!AS109</f>
        <v>-29.326843423351505</v>
      </c>
      <c r="CI18" s="160">
        <f>+[1]EEPP!AT109</f>
        <v>-25.022166574738094</v>
      </c>
      <c r="CJ18" s="160">
        <f>+[1]EEPP!AU109</f>
        <v>-14.582517835053551</v>
      </c>
      <c r="CK18" s="160">
        <f>+[1]EEPP!AV109</f>
        <v>-25.644227299067012</v>
      </c>
      <c r="CL18" s="160">
        <f>+[1]EEPP!AW109</f>
        <v>-14.812231539560401</v>
      </c>
      <c r="CM18" s="160">
        <f>+[1]EEPP!AX109</f>
        <v>-35.165650926109691</v>
      </c>
      <c r="CN18" s="160">
        <f>+[1]EEPP!AY109</f>
        <v>22.328150523435227</v>
      </c>
      <c r="CO18" s="160">
        <f>+[1]EEPP!AZ109</f>
        <v>28.252132453153905</v>
      </c>
      <c r="CP18" s="160">
        <f>+[1]EEPP!BA109</f>
        <v>864.72554696590078</v>
      </c>
      <c r="CQ18" s="160">
        <f>+[1]EEPP!BB109</f>
        <v>-520.96565016999898</v>
      </c>
      <c r="CR18" s="160">
        <f>+[1]EEPP!BC109</f>
        <v>406.08435934999943</v>
      </c>
      <c r="CS18" s="160">
        <f>+[1]EEPP!BD109</f>
        <v>-68.256818989999772</v>
      </c>
      <c r="CT18" s="160">
        <f>+[1]EEPP!BE109</f>
        <v>61.316485780000903</v>
      </c>
      <c r="CU18" s="160">
        <f>+[1]EEPP!BF109</f>
        <v>-20.347927540000029</v>
      </c>
      <c r="CV18" s="160">
        <f>+[1]EEPP!BG109</f>
        <v>-53.233638650001012</v>
      </c>
      <c r="CW18" s="160">
        <f>+[1]EEPP!BH109</f>
        <v>165.70093195000004</v>
      </c>
      <c r="CX18" s="160">
        <f>+[1]EEPP!BI109</f>
        <v>-6.3177829400000292</v>
      </c>
      <c r="CY18" s="160">
        <f>+[1]EEPP!BJ109</f>
        <v>-304.61741038999958</v>
      </c>
      <c r="CZ18" s="160">
        <f>+[1]EEPP!BK109</f>
        <v>-151.74826650000023</v>
      </c>
      <c r="DA18" s="160">
        <f>+[1]EEPP!BL109</f>
        <v>110.3212286299995</v>
      </c>
      <c r="DB18" s="160">
        <f>+[1]EEPP!BM109</f>
        <v>23.917459830000752</v>
      </c>
      <c r="DC18" s="160">
        <f>+[1]EEPP!BN109</f>
        <v>4.4402591300000722</v>
      </c>
      <c r="DD18" s="160">
        <f>+[1]EEPP!BO109</f>
        <v>-57.36717947000102</v>
      </c>
      <c r="DE18" s="160">
        <f>+[1]EEPP!BP109</f>
        <v>-140.3883553599984</v>
      </c>
      <c r="DF18" s="160">
        <f>+[1]EEPP!BQ109</f>
        <v>-138.80299881000099</v>
      </c>
      <c r="DG18" s="160">
        <f>+[1]EEPP!BR109</f>
        <v>-2.4741323099992201</v>
      </c>
      <c r="DH18" s="160">
        <f>+[1]EEPP!BS109</f>
        <v>13.596300059998555</v>
      </c>
      <c r="DI18" s="160">
        <f>+[1]EEPP!BT109</f>
        <v>-32.648609499998713</v>
      </c>
      <c r="DJ18" s="160">
        <f>+[1]EEPP!BU109</f>
        <v>-53.986690300001044</v>
      </c>
      <c r="DK18" s="160">
        <f>+[1]EEPP!BV109</f>
        <v>464.83648331000029</v>
      </c>
      <c r="DL18" s="160">
        <f>+[1]EEPP!BW109</f>
        <v>-129.48440469999917</v>
      </c>
      <c r="DM18" s="160">
        <f>+[1]EEPP!BX109</f>
        <v>-60.996404389999554</v>
      </c>
      <c r="DN18" s="160">
        <f>+[1]EEPP!BY109</f>
        <v>105.16095815999964</v>
      </c>
      <c r="DO18" s="160">
        <f>+[1]EEPP!BZ109</f>
        <v>77.977452349999425</v>
      </c>
      <c r="DP18" s="160">
        <f>+[1]EEPP!CA109</f>
        <v>-102.97297135999902</v>
      </c>
      <c r="DQ18" s="160">
        <f>+[1]EEPP!CB109</f>
        <v>-12.489574110001296</v>
      </c>
      <c r="DR18" s="160">
        <f>+[1]EEPP!CC109</f>
        <v>293.37722160999994</v>
      </c>
      <c r="DS18" s="160">
        <f>+[1]EEPP!CD109</f>
        <v>358.95799942000031</v>
      </c>
      <c r="DT18" s="160">
        <f>+[1]EEPP!CE109</f>
        <v>86.167324980000345</v>
      </c>
      <c r="DU18" s="160">
        <f>+[1]EEPP!CF109</f>
        <v>-66.749208659999937</v>
      </c>
      <c r="DV18" s="160">
        <f>+[1]EEPP!CG109</f>
        <v>97.146636839999957</v>
      </c>
      <c r="DW18" s="160">
        <f>+[1]EEPP!CH109</f>
        <v>-34.372313440000383</v>
      </c>
      <c r="DX18" s="160">
        <f>+[1]EEPP!CI109</f>
        <v>93.629436959999097</v>
      </c>
      <c r="DY18" s="160">
        <f>+[1]EEPP!CJ109</f>
        <v>-87.850662119999413</v>
      </c>
      <c r="DZ18" s="160">
        <f>+[1]EEPP!CK109</f>
        <v>-92.864813229999612</v>
      </c>
      <c r="EA18" s="160">
        <f>+[1]EEPP!CL109</f>
        <v>-56.018182669999717</v>
      </c>
      <c r="EB18" s="160">
        <f>+[1]EEPP!CM109</f>
        <v>-66.824995210000793</v>
      </c>
      <c r="EC18" s="160">
        <f>+[1]EEPP!CN109</f>
        <v>-4.4221755599989514</v>
      </c>
      <c r="ED18" s="160">
        <f>+[1]EEPP!CO109</f>
        <v>-28.120991450001384</v>
      </c>
      <c r="EE18" s="160">
        <f>+[1]EEPP!CP109</f>
        <v>17.717726780001612</v>
      </c>
      <c r="EF18" s="160">
        <f>+[1]EEPP!CQ109</f>
        <v>-4.3321574800006601</v>
      </c>
      <c r="EG18" s="160">
        <f>+[1]EEPP!CR109</f>
        <v>-7.6074391400009063</v>
      </c>
      <c r="EH18" s="160">
        <f>+[1]EEPP!CS109</f>
        <v>3.2213851000001341</v>
      </c>
      <c r="EI18" s="160">
        <f>+[1]EEPP!CT109</f>
        <v>-8.0267543499994645</v>
      </c>
      <c r="EJ18" s="160">
        <f>+[1]EEPP!CU109</f>
        <v>3.1727097799988044</v>
      </c>
      <c r="EK18" s="160">
        <f>+[1]EEPP!CV109</f>
        <v>19.084972735587137</v>
      </c>
      <c r="EL18" s="160">
        <f>+[1]EEPP!CW109</f>
        <v>-15.849912297741298</v>
      </c>
      <c r="EM18" s="160">
        <f>+[1]EEPP!CX109</f>
        <v>21.096717052156066</v>
      </c>
      <c r="EN18" s="160">
        <f>+[1]EEPP!CY109</f>
        <v>130.27073497999936</v>
      </c>
      <c r="EO18" s="160">
        <f>+[1]EEPP!CZ109</f>
        <v>239.11795171999972</v>
      </c>
      <c r="EP18" s="160">
        <f>+[1]EEPP!DA109</f>
        <v>46.265426520000233</v>
      </c>
      <c r="EQ18" s="160">
        <f>+[1]EEPP!DB109</f>
        <v>6.9777558999984421</v>
      </c>
      <c r="ER18" s="160">
        <f>+[1]EEPP!DC109</f>
        <v>-45.813883899998928</v>
      </c>
      <c r="ES18" s="160">
        <f>+[1]EEPP!DD109</f>
        <v>-34.051573979999489</v>
      </c>
      <c r="ET18" s="160">
        <f>+[1]EEPP!DE109</f>
        <v>27.749729500000171</v>
      </c>
      <c r="EU18" s="160">
        <f>+[1]EEPP!DF109</f>
        <v>-27.945510470000158</v>
      </c>
      <c r="EV18" s="160">
        <f>+[1]EEPP!DG109</f>
        <v>-27.721654509999667</v>
      </c>
      <c r="EW18" s="160">
        <f>+[1]EEPP!DH109</f>
        <v>25.542422440000141</v>
      </c>
      <c r="EX18" s="160">
        <f>+[1]EEPP!DI109</f>
        <v>-26.628571680000366</v>
      </c>
      <c r="EY18" s="160">
        <f>+[1]EEPP!DJ109</f>
        <v>33.214538969999921</v>
      </c>
      <c r="EZ18" s="160">
        <f>+[1]EEPP!DK109</f>
        <v>54.102702170000043</v>
      </c>
      <c r="FA18" s="160">
        <f>+[1]EEPP!DL109</f>
        <v>90.820803010000304</v>
      </c>
      <c r="FB18" s="160">
        <f>+[1]EEPP!DM109</f>
        <v>17.728636409999751</v>
      </c>
      <c r="FC18" s="160">
        <f>+[1]EEPP!DN109</f>
        <v>-121.53314449999999</v>
      </c>
      <c r="FD18" s="160">
        <f>+[1]EEPP!DO109</f>
        <v>1.7340908499996246</v>
      </c>
      <c r="FE18" s="160">
        <f>+[1]EEPP!DP109</f>
        <v>20.684559080000213</v>
      </c>
      <c r="FF18" s="160">
        <f>+[1]EEPP!DQ109</f>
        <v>46.86580851000042</v>
      </c>
      <c r="FG18" s="160">
        <f>+[1]EEPP!DR109</f>
        <v>86.342424449999044</v>
      </c>
      <c r="FH18" s="160">
        <f>+[1]EEPP!DS109</f>
        <v>-45.169482889999784</v>
      </c>
      <c r="FI18" s="160">
        <f>+[1]EEPP!DT109</f>
        <v>-159.00814455999969</v>
      </c>
      <c r="FJ18" s="160">
        <f>+[1]EEPP!DU109</f>
        <v>-41.708713560000547</v>
      </c>
      <c r="FK18" s="160">
        <f>+[1]EEPP!DV109</f>
        <v>-25.705757969999581</v>
      </c>
      <c r="FL18" s="160">
        <f>+[1]EEPP!DW109</f>
        <v>4.8248517200007655</v>
      </c>
      <c r="FM18" s="160">
        <f>+[1]EEPP!DX109</f>
        <v>58.230852109999887</v>
      </c>
      <c r="FN18" s="160">
        <f>+[1]EEPP!DY109</f>
        <v>-57.682014440000444</v>
      </c>
      <c r="FO18" s="160">
        <f>+[1]EEPP!DZ109</f>
        <v>-38.409723099999269</v>
      </c>
      <c r="FP18" s="160">
        <f>+[1]EEPP!EA109</f>
        <v>-71.791791220000903</v>
      </c>
      <c r="FQ18" s="160">
        <f>+[1]EEPP!EB109</f>
        <v>40.904716960000087</v>
      </c>
      <c r="FR18" s="160">
        <f>+[1]EEPP!EC109</f>
        <v>53.414740959999733</v>
      </c>
      <c r="FS18" s="160">
        <f>+[1]EEPP!ED109</f>
        <v>-44.007845709998946</v>
      </c>
      <c r="FT18" s="160">
        <f>+[1]EEPP!EE109</f>
        <v>-22.145808570000554</v>
      </c>
      <c r="FU18" s="160">
        <f>+[1]EEPP!EF109</f>
        <v>273.43487331999961</v>
      </c>
      <c r="FV18" s="160">
        <f>+[1]EEPP!EG109</f>
        <v>28.254136730000596</v>
      </c>
      <c r="FW18" s="160">
        <f>+[1]EEPP!EH109</f>
        <v>47.17006559999993</v>
      </c>
      <c r="FX18" s="160">
        <f>+[1]EEPP!EI109</f>
        <v>262.81606721000003</v>
      </c>
      <c r="FY18" s="160">
        <f>+[1]EEPP!EJ109</f>
        <v>-37.751149160000068</v>
      </c>
      <c r="FZ18" s="160">
        <f>+[1]EEPP!EK109</f>
        <v>-49.676959369999963</v>
      </c>
      <c r="GA18" s="160">
        <f>+[1]EEPP!EL109</f>
        <v>30.083250270000008</v>
      </c>
      <c r="GB18" s="160">
        <f>+[1]EEPP!EM109</f>
        <v>30.581654739999976</v>
      </c>
      <c r="GC18" s="160">
        <f>+[1]EEPP!EN109</f>
        <v>138.78186405000008</v>
      </c>
      <c r="GD18" s="160">
        <f>+[1]EEPP!EO109</f>
        <v>97.687356109999996</v>
      </c>
      <c r="GE18" s="160">
        <f>+[1]EEPP!EP109</f>
        <v>17.544769789999918</v>
      </c>
      <c r="GF18" s="160">
        <f>+[1]EEPP!EQ109</f>
        <v>104.33772105000003</v>
      </c>
      <c r="GG18" s="160">
        <f>+[1]EEPP!ER109</f>
        <v>164.83368014000007</v>
      </c>
      <c r="GH18" s="160">
        <f>+[1]EEPP!ES109</f>
        <v>210</v>
      </c>
    </row>
    <row r="19" spans="2:190">
      <c r="B19" s="167"/>
      <c r="C19" s="168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>
        <f t="shared" si="175"/>
        <v>0</v>
      </c>
      <c r="AZ19" s="164">
        <f t="shared" si="176"/>
        <v>0</v>
      </c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</row>
    <row r="20" spans="2:190" s="78" customFormat="1">
      <c r="B20" s="169">
        <v>2</v>
      </c>
      <c r="C20" s="170" t="s">
        <v>168</v>
      </c>
      <c r="D20" s="171">
        <f t="shared" ref="D20:BG20" si="301">D21+D25+D30+D35</f>
        <v>589.00574379099714</v>
      </c>
      <c r="E20" s="171">
        <f t="shared" si="301"/>
        <v>1031.1062045340011</v>
      </c>
      <c r="F20" s="171">
        <f t="shared" si="301"/>
        <v>1264.7495143399985</v>
      </c>
      <c r="G20" s="171">
        <f t="shared" si="301"/>
        <v>1473.4820885100021</v>
      </c>
      <c r="H20" s="171">
        <f t="shared" si="301"/>
        <v>-869.59492529699958</v>
      </c>
      <c r="I20" s="171">
        <f t="shared" si="301"/>
        <v>-463.27871345</v>
      </c>
      <c r="J20" s="171">
        <f t="shared" si="301"/>
        <v>-844.80026863925991</v>
      </c>
      <c r="K20" s="171">
        <f t="shared" si="301"/>
        <v>-21.600033000739899</v>
      </c>
      <c r="L20" s="171">
        <f t="shared" si="170"/>
        <v>-652.84533808636127</v>
      </c>
      <c r="M20" s="171">
        <f t="shared" si="14"/>
        <v>257.15626774400141</v>
      </c>
      <c r="N20" s="171">
        <f t="shared" si="15"/>
        <v>-264.57003182000022</v>
      </c>
      <c r="O20" s="171">
        <f t="shared" si="301"/>
        <v>366.48561144789784</v>
      </c>
      <c r="P20" s="171">
        <f t="shared" si="301"/>
        <v>149.98073345146136</v>
      </c>
      <c r="Q20" s="171">
        <f t="shared" si="301"/>
        <v>85.968918874485993</v>
      </c>
      <c r="R20" s="171">
        <f t="shared" si="301"/>
        <v>-13.429519982847996</v>
      </c>
      <c r="S20" s="171">
        <f t="shared" si="301"/>
        <v>153.75114059790175</v>
      </c>
      <c r="T20" s="171">
        <f t="shared" si="301"/>
        <v>-141.24121517834081</v>
      </c>
      <c r="U20" s="171">
        <f t="shared" si="301"/>
        <v>1105.9136012636841</v>
      </c>
      <c r="V20" s="171">
        <f t="shared" si="301"/>
        <v>-87.317322149244063</v>
      </c>
      <c r="W20" s="171">
        <f t="shared" si="301"/>
        <v>170.16105532436927</v>
      </c>
      <c r="X20" s="171">
        <f t="shared" si="301"/>
        <v>138.49383219735819</v>
      </c>
      <c r="Y20" s="171">
        <f t="shared" si="301"/>
        <v>154.70090909944719</v>
      </c>
      <c r="Z20" s="171">
        <f t="shared" si="301"/>
        <v>801.39371771882384</v>
      </c>
      <c r="AA20" s="171">
        <f t="shared" si="301"/>
        <v>775.43184628000051</v>
      </c>
      <c r="AB20" s="171">
        <f t="shared" si="301"/>
        <v>349.00134895999838</v>
      </c>
      <c r="AC20" s="171">
        <f t="shared" si="301"/>
        <v>192.40410012000049</v>
      </c>
      <c r="AD20" s="171">
        <f t="shared" si="301"/>
        <v>156.64479315000278</v>
      </c>
      <c r="AE20" s="171">
        <f t="shared" si="301"/>
        <v>-171.37609811000016</v>
      </c>
      <c r="AF20" s="171">
        <f t="shared" si="301"/>
        <v>65.181509919998547</v>
      </c>
      <c r="AG20" s="171">
        <f t="shared" si="301"/>
        <v>-86.604662279998252</v>
      </c>
      <c r="AH20" s="171">
        <f t="shared" si="301"/>
        <v>-676.79567482699986</v>
      </c>
      <c r="AI20" s="171">
        <f t="shared" si="301"/>
        <v>327.61580817000095</v>
      </c>
      <c r="AJ20" s="171">
        <f t="shared" si="301"/>
        <v>-186.29658595000137</v>
      </c>
      <c r="AK20" s="171">
        <f t="shared" si="301"/>
        <v>-235.50144550000113</v>
      </c>
      <c r="AL20" s="171">
        <f t="shared" si="301"/>
        <v>-369.09649016999845</v>
      </c>
      <c r="AM20" s="171">
        <f t="shared" si="301"/>
        <v>-100.20416060000125</v>
      </c>
      <c r="AN20" s="171">
        <f t="shared" si="301"/>
        <v>-170.22974770999883</v>
      </c>
      <c r="AO20" s="171">
        <f t="shared" si="301"/>
        <v>-208.42294182000174</v>
      </c>
      <c r="AP20" s="171">
        <f t="shared" si="301"/>
        <v>-365.94341850925821</v>
      </c>
      <c r="AQ20" s="171">
        <f t="shared" si="301"/>
        <v>-209.27596969073971</v>
      </c>
      <c r="AR20" s="171">
        <f t="shared" si="301"/>
        <v>73.971683289999007</v>
      </c>
      <c r="AS20" s="171">
        <f t="shared" si="301"/>
        <v>136.16194527999977</v>
      </c>
      <c r="AT20" s="171">
        <f t="shared" si="301"/>
        <v>-22.457691879999015</v>
      </c>
      <c r="AU20" s="171">
        <f t="shared" ref="AU20:AX20" si="302">AU21+AU25+AU30+AU35+AU36</f>
        <v>43.571425249992416</v>
      </c>
      <c r="AV20" s="171">
        <f t="shared" si="302"/>
        <v>-259.86634220996888</v>
      </c>
      <c r="AW20" s="171">
        <f t="shared" si="302"/>
        <v>-256.78602011002448</v>
      </c>
      <c r="AX20" s="171">
        <f t="shared" si="302"/>
        <v>-179.76440101636035</v>
      </c>
      <c r="AY20" s="171">
        <f t="shared" si="175"/>
        <v>161.41433026000078</v>
      </c>
      <c r="AZ20" s="171">
        <f t="shared" si="176"/>
        <v>53.096827923999165</v>
      </c>
      <c r="BA20" s="171">
        <f t="shared" si="18"/>
        <v>85.805235350000856</v>
      </c>
      <c r="BB20" s="171">
        <f t="shared" si="19"/>
        <v>-43.160125789999434</v>
      </c>
      <c r="BC20" s="171">
        <f t="shared" si="20"/>
        <v>-73.516042419999593</v>
      </c>
      <c r="BD20" s="171">
        <f t="shared" si="21"/>
        <v>-12.679151550001528</v>
      </c>
      <c r="BE20" s="171">
        <f t="shared" si="22"/>
        <v>-28.28141898999921</v>
      </c>
      <c r="BF20" s="171">
        <f t="shared" si="23"/>
        <v>-150.09341885999993</v>
      </c>
      <c r="BG20" s="171">
        <f t="shared" si="301"/>
        <v>56.404562416998992</v>
      </c>
      <c r="BH20" s="171">
        <f t="shared" ref="BH20:BO20" si="303">BH21+BH25+BH30+BH35</f>
        <v>130.73778649944967</v>
      </c>
      <c r="BI20" s="171">
        <f t="shared" si="303"/>
        <v>179.34326253144917</v>
      </c>
      <c r="BJ20" s="171">
        <f t="shared" si="303"/>
        <v>84.062280111884519</v>
      </c>
      <c r="BK20" s="171">
        <f t="shared" si="303"/>
        <v>-25.126653332484949</v>
      </c>
      <c r="BL20" s="171">
        <f t="shared" si="303"/>
        <v>91.045106672061763</v>
      </c>
      <c r="BM20" s="171">
        <f t="shared" si="303"/>
        <v>22.014567000288238</v>
      </c>
      <c r="BN20" s="171">
        <f t="shared" si="303"/>
        <v>2.0568288523417522</v>
      </c>
      <c r="BO20" s="171">
        <f t="shared" si="303"/>
        <v>61.897523021856003</v>
      </c>
      <c r="BP20" s="171">
        <f t="shared" ref="BP20:EA20" si="304">BP21+BP25+BP30+BP35</f>
        <v>-3.5642986182461049</v>
      </c>
      <c r="BQ20" s="171">
        <f t="shared" si="304"/>
        <v>-13.814190476599718</v>
      </c>
      <c r="BR20" s="171">
        <f t="shared" si="304"/>
        <v>3.9489691119978279</v>
      </c>
      <c r="BS20" s="171">
        <f t="shared" si="304"/>
        <v>2.3364315990010454</v>
      </c>
      <c r="BT20" s="171">
        <f t="shared" si="304"/>
        <v>112.56561821970028</v>
      </c>
      <c r="BU20" s="171">
        <f t="shared" si="304"/>
        <v>38.849090779200431</v>
      </c>
      <c r="BV20" s="171">
        <f t="shared" si="304"/>
        <v>-2.4527842099779864</v>
      </c>
      <c r="BW20" s="171">
        <f t="shared" si="304"/>
        <v>-47.197142949873722</v>
      </c>
      <c r="BX20" s="171">
        <f t="shared" si="304"/>
        <v>-91.591288018489095</v>
      </c>
      <c r="BY20" s="171">
        <f t="shared" si="304"/>
        <v>87.160326619089773</v>
      </c>
      <c r="BZ20" s="171">
        <f t="shared" si="304"/>
        <v>290.36479864952338</v>
      </c>
      <c r="CA20" s="171">
        <f t="shared" si="304"/>
        <v>728.38847599507108</v>
      </c>
      <c r="CB20" s="171">
        <f t="shared" si="304"/>
        <v>-105.05371144464426</v>
      </c>
      <c r="CC20" s="171">
        <f t="shared" si="304"/>
        <v>-45.352672303349252</v>
      </c>
      <c r="CD20" s="171">
        <f t="shared" si="304"/>
        <v>63.089061598749453</v>
      </c>
      <c r="CE20" s="171">
        <f t="shared" si="304"/>
        <v>97.473928926998667</v>
      </c>
      <c r="CF20" s="171">
        <f t="shared" si="304"/>
        <v>187.5580260471491</v>
      </c>
      <c r="CG20" s="171">
        <f t="shared" si="304"/>
        <v>-114.87089964977852</v>
      </c>
      <c r="CH20" s="171">
        <f t="shared" si="304"/>
        <v>122.19078491048208</v>
      </c>
      <c r="CI20" s="171">
        <f t="shared" si="304"/>
        <v>40.193280039196395</v>
      </c>
      <c r="CJ20" s="171">
        <f t="shared" si="304"/>
        <v>-23.89023275232028</v>
      </c>
      <c r="CK20" s="171">
        <f t="shared" si="304"/>
        <v>-170.56100367299456</v>
      </c>
      <c r="CL20" s="171">
        <f t="shared" si="304"/>
        <v>231.03043629240042</v>
      </c>
      <c r="CM20" s="171">
        <f t="shared" si="304"/>
        <v>94.231476480041295</v>
      </c>
      <c r="CN20" s="171">
        <f t="shared" si="304"/>
        <v>54.908326264849016</v>
      </c>
      <c r="CO20" s="171">
        <f t="shared" si="304"/>
        <v>167.42954349372548</v>
      </c>
      <c r="CP20" s="171">
        <f t="shared" si="304"/>
        <v>579.05584796024925</v>
      </c>
      <c r="CQ20" s="171">
        <f t="shared" si="304"/>
        <v>538.21986552000192</v>
      </c>
      <c r="CR20" s="171">
        <f t="shared" si="304"/>
        <v>71.382883170000355</v>
      </c>
      <c r="CS20" s="171">
        <f t="shared" si="304"/>
        <v>165.82909758999818</v>
      </c>
      <c r="CT20" s="171">
        <f t="shared" si="304"/>
        <v>178.41463760000059</v>
      </c>
      <c r="CU20" s="171">
        <f t="shared" si="304"/>
        <v>84.136261800001321</v>
      </c>
      <c r="CV20" s="171">
        <f t="shared" si="304"/>
        <v>86.450449559996457</v>
      </c>
      <c r="CW20" s="171">
        <f t="shared" si="304"/>
        <v>153.32425248000177</v>
      </c>
      <c r="CX20" s="171">
        <f t="shared" si="304"/>
        <v>7.7709471700004897</v>
      </c>
      <c r="CY20" s="171">
        <f t="shared" si="304"/>
        <v>31.308900469998207</v>
      </c>
      <c r="CZ20" s="171">
        <f t="shared" si="304"/>
        <v>68.468479480013514</v>
      </c>
      <c r="DA20" s="171">
        <f t="shared" si="304"/>
        <v>212.46978685998812</v>
      </c>
      <c r="DB20" s="171">
        <f t="shared" si="304"/>
        <v>-124.29347318999888</v>
      </c>
      <c r="DC20" s="171">
        <f t="shared" si="304"/>
        <v>228.01558474999692</v>
      </c>
      <c r="DD20" s="171">
        <f t="shared" si="304"/>
        <v>60.869774330004816</v>
      </c>
      <c r="DE20" s="171">
        <f t="shared" si="304"/>
        <v>-460.26145719000192</v>
      </c>
      <c r="DF20" s="171">
        <f t="shared" si="304"/>
        <v>-44.536603700001571</v>
      </c>
      <c r="DG20" s="171">
        <f t="shared" si="304"/>
        <v>162.81490798000092</v>
      </c>
      <c r="DH20" s="171">
        <f t="shared" si="304"/>
        <v>-53.096794360000814</v>
      </c>
      <c r="DI20" s="171">
        <f t="shared" si="304"/>
        <v>-21.21854771999714</v>
      </c>
      <c r="DJ20" s="171">
        <f t="shared" si="304"/>
        <v>95.907022299998033</v>
      </c>
      <c r="DK20" s="171">
        <f t="shared" si="304"/>
        <v>-161.29313685999915</v>
      </c>
      <c r="DL20" s="171">
        <f t="shared" si="304"/>
        <v>20.300401242998305</v>
      </c>
      <c r="DM20" s="171">
        <f t="shared" si="304"/>
        <v>-37.728187269997818</v>
      </c>
      <c r="DN20" s="171">
        <f t="shared" si="304"/>
        <v>-659.36788880000029</v>
      </c>
      <c r="DO20" s="171">
        <f t="shared" si="304"/>
        <v>415.39056389000029</v>
      </c>
      <c r="DP20" s="171">
        <f t="shared" si="304"/>
        <v>-42.513183690001256</v>
      </c>
      <c r="DQ20" s="171">
        <f t="shared" si="304"/>
        <v>-45.26157202999817</v>
      </c>
      <c r="DR20" s="171">
        <f t="shared" si="304"/>
        <v>-33.014747940002962</v>
      </c>
      <c r="DS20" s="171">
        <f t="shared" si="304"/>
        <v>94.174794960001691</v>
      </c>
      <c r="DT20" s="171">
        <f t="shared" si="304"/>
        <v>-247.4566329700001</v>
      </c>
      <c r="DU20" s="171">
        <f t="shared" si="304"/>
        <v>311.47089355999992</v>
      </c>
      <c r="DV20" s="171">
        <f t="shared" si="304"/>
        <v>-271.46061386999992</v>
      </c>
      <c r="DW20" s="171">
        <f t="shared" si="304"/>
        <v>-275.51172519000113</v>
      </c>
      <c r="DX20" s="171">
        <f t="shared" si="304"/>
        <v>126.58466789999878</v>
      </c>
      <c r="DY20" s="171">
        <f t="shared" si="304"/>
        <v>-367.27956724999655</v>
      </c>
      <c r="DZ20" s="171">
        <f t="shared" si="304"/>
        <v>-128.40159082000071</v>
      </c>
      <c r="EA20" s="171">
        <f t="shared" si="304"/>
        <v>41.604007240000684</v>
      </c>
      <c r="EB20" s="171">
        <f t="shared" ref="EB20:FX20" si="305">EB21+EB25+EB30+EB35</f>
        <v>-110.92913868999977</v>
      </c>
      <c r="EC20" s="171">
        <f t="shared" si="305"/>
        <v>-30.879029150002168</v>
      </c>
      <c r="ED20" s="171">
        <f t="shared" si="305"/>
        <v>-104.83790528562086</v>
      </c>
      <c r="EE20" s="171">
        <f t="shared" si="305"/>
        <v>54.480832015620834</v>
      </c>
      <c r="EF20" s="171">
        <f t="shared" si="305"/>
        <v>-119.8726744399988</v>
      </c>
      <c r="EG20" s="171">
        <f t="shared" si="305"/>
        <v>26.423379789999846</v>
      </c>
      <c r="EH20" s="171">
        <f t="shared" si="305"/>
        <v>-104.11687088000122</v>
      </c>
      <c r="EI20" s="171">
        <f t="shared" si="305"/>
        <v>-130.72945073000034</v>
      </c>
      <c r="EJ20" s="171">
        <f t="shared" si="305"/>
        <v>-225.01543362999985</v>
      </c>
      <c r="EK20" s="171">
        <f t="shared" si="305"/>
        <v>-127.71944518112969</v>
      </c>
      <c r="EL20" s="171">
        <f t="shared" si="305"/>
        <v>-13.208539698128675</v>
      </c>
      <c r="EM20" s="171">
        <f t="shared" si="305"/>
        <v>-69.092143600741295</v>
      </c>
      <c r="EN20" s="171">
        <f t="shared" si="305"/>
        <v>-83.091978969999715</v>
      </c>
      <c r="EO20" s="171">
        <f t="shared" si="305"/>
        <v>-57.09184711999869</v>
      </c>
      <c r="EP20" s="171">
        <f t="shared" si="305"/>
        <v>3.8570360799989984</v>
      </c>
      <c r="EQ20" s="171">
        <f t="shared" si="305"/>
        <v>-9.0505806899990802</v>
      </c>
      <c r="ER20" s="171">
        <f t="shared" si="305"/>
        <v>79.165227899999095</v>
      </c>
      <c r="ES20" s="171">
        <f t="shared" si="305"/>
        <v>158.86339647999912</v>
      </c>
      <c r="ET20" s="171">
        <f t="shared" si="305"/>
        <v>162.22476628000095</v>
      </c>
      <c r="EU20" s="171">
        <f t="shared" si="305"/>
        <v>-184.9262174800003</v>
      </c>
      <c r="EV20" s="171">
        <f t="shared" si="305"/>
        <v>-51.669371160000203</v>
      </c>
      <c r="EW20" s="171">
        <f t="shared" si="305"/>
        <v>6.2853470000003213</v>
      </c>
      <c r="EX20" s="171">
        <f t="shared" si="305"/>
        <v>22.926332280000874</v>
      </c>
      <c r="EY20" s="171">
        <f t="shared" si="305"/>
        <v>-118.14414477996748</v>
      </c>
      <c r="EZ20" s="171">
        <f t="shared" si="305"/>
        <v>-113.91223105002977</v>
      </c>
      <c r="FA20" s="171">
        <f t="shared" si="305"/>
        <v>275.62780107998969</v>
      </c>
      <c r="FB20" s="171">
        <f t="shared" si="305"/>
        <v>-290.67136191999208</v>
      </c>
      <c r="FC20" s="171">
        <f t="shared" si="305"/>
        <v>12.701363070002081</v>
      </c>
      <c r="FD20" s="171">
        <f t="shared" si="305"/>
        <v>18.103656640021121</v>
      </c>
      <c r="FE20" s="171">
        <f t="shared" si="305"/>
        <v>44.932234260001309</v>
      </c>
      <c r="FF20" s="171">
        <f t="shared" si="305"/>
        <v>59.522730509969584</v>
      </c>
      <c r="FG20" s="171">
        <f t="shared" si="305"/>
        <v>-361.24098487999538</v>
      </c>
      <c r="FH20" s="171">
        <f t="shared" si="305"/>
        <v>3.9008712900010671</v>
      </c>
      <c r="FI20" s="171">
        <f t="shared" si="305"/>
        <v>-65.474584210001424</v>
      </c>
      <c r="FJ20" s="171">
        <f t="shared" si="305"/>
        <v>-118.19068809636001</v>
      </c>
      <c r="FK20" s="171">
        <f t="shared" si="305"/>
        <v>-22.165014520000447</v>
      </c>
      <c r="FL20" s="171">
        <f t="shared" si="305"/>
        <v>104.297448220001</v>
      </c>
      <c r="FM20" s="171">
        <f t="shared" si="305"/>
        <v>79.28189656000022</v>
      </c>
      <c r="FN20" s="171">
        <f t="shared" si="305"/>
        <v>21.551580179998602</v>
      </c>
      <c r="FO20" s="171">
        <f t="shared" si="305"/>
        <v>20.681874000001002</v>
      </c>
      <c r="FP20" s="171">
        <f t="shared" si="305"/>
        <v>10.863373743999562</v>
      </c>
      <c r="FQ20" s="171">
        <f t="shared" si="305"/>
        <v>-40.657885249999076</v>
      </c>
      <c r="FR20" s="171">
        <f t="shared" si="305"/>
        <v>100.14507916999968</v>
      </c>
      <c r="FS20" s="171">
        <f t="shared" si="305"/>
        <v>26.318041430000253</v>
      </c>
      <c r="FT20" s="171">
        <f t="shared" si="305"/>
        <v>-26.545229720000851</v>
      </c>
      <c r="FU20" s="171">
        <f t="shared" si="305"/>
        <v>-56.539415479999469</v>
      </c>
      <c r="FV20" s="171">
        <f t="shared" si="305"/>
        <v>39.92451941000089</v>
      </c>
      <c r="FW20" s="171">
        <f t="shared" si="305"/>
        <v>-145.37792012999964</v>
      </c>
      <c r="FX20" s="171">
        <f t="shared" si="305"/>
        <v>48.320776169999803</v>
      </c>
      <c r="FY20" s="171">
        <f t="shared" ref="FY20:GA20" si="306">FY21+FY25+FY30+FY35</f>
        <v>23.541101540000248</v>
      </c>
      <c r="FZ20" s="171">
        <f t="shared" si="306"/>
        <v>-115.17805138000065</v>
      </c>
      <c r="GA20" s="171">
        <f t="shared" si="306"/>
        <v>58.94093273000054</v>
      </c>
      <c r="GB20" s="171">
        <f t="shared" ref="GB20" si="307">GB21+GB25+GB30+GB35</f>
        <v>43.557967099998585</v>
      </c>
      <c r="GC20" s="171">
        <f t="shared" ref="GC20" si="308">GC21+GC25+GC30+GC35</f>
        <v>-11.578785339998715</v>
      </c>
      <c r="GD20" s="171">
        <f t="shared" ref="GD20" si="309">GD21+GD25+GD30+GD35</f>
        <v>-88.375030980000275</v>
      </c>
      <c r="GE20" s="171">
        <f t="shared" ref="GE20:GF20" si="310">GE21+GE25+GE30+GE35</f>
        <v>71.672397329999782</v>
      </c>
      <c r="GF20" s="171">
        <f t="shared" si="310"/>
        <v>-22.543343439999802</v>
      </c>
      <c r="GG20" s="171">
        <f t="shared" ref="GG20:GH20" si="311">GG21+GG25+GG30+GG35</f>
        <v>-64.119629339999861</v>
      </c>
      <c r="GH20" s="171">
        <f t="shared" si="311"/>
        <v>-63.430446080000252</v>
      </c>
    </row>
    <row r="21" spans="2:190">
      <c r="B21" s="166">
        <v>21</v>
      </c>
      <c r="C21" s="159" t="s">
        <v>88</v>
      </c>
      <c r="D21" s="161">
        <f t="shared" ref="D21:AT21" si="312">+SUM(D22:D24)</f>
        <v>0</v>
      </c>
      <c r="E21" s="161">
        <f t="shared" si="312"/>
        <v>0</v>
      </c>
      <c r="F21" s="161">
        <f t="shared" si="312"/>
        <v>0</v>
      </c>
      <c r="G21" s="161">
        <f t="shared" si="312"/>
        <v>0</v>
      </c>
      <c r="H21" s="161">
        <f t="shared" si="312"/>
        <v>970.56582880999997</v>
      </c>
      <c r="I21" s="161">
        <f t="shared" si="312"/>
        <v>-296.02154019999995</v>
      </c>
      <c r="J21" s="161">
        <f t="shared" si="312"/>
        <v>-346.98762478999998</v>
      </c>
      <c r="K21" s="161">
        <f t="shared" si="312"/>
        <v>-152.55666381999998</v>
      </c>
      <c r="L21" s="161">
        <f t="shared" si="170"/>
        <v>-175.00000000000006</v>
      </c>
      <c r="M21" s="161">
        <f t="shared" si="14"/>
        <v>0</v>
      </c>
      <c r="N21" s="161">
        <f t="shared" si="15"/>
        <v>0</v>
      </c>
      <c r="O21" s="161">
        <f t="shared" si="312"/>
        <v>0</v>
      </c>
      <c r="P21" s="161">
        <f t="shared" si="312"/>
        <v>0</v>
      </c>
      <c r="Q21" s="161">
        <f t="shared" si="312"/>
        <v>0</v>
      </c>
      <c r="R21" s="161">
        <f t="shared" si="312"/>
        <v>0</v>
      </c>
      <c r="S21" s="161">
        <f t="shared" si="312"/>
        <v>0</v>
      </c>
      <c r="T21" s="161">
        <f t="shared" si="312"/>
        <v>0</v>
      </c>
      <c r="U21" s="161">
        <f t="shared" si="312"/>
        <v>0</v>
      </c>
      <c r="V21" s="161">
        <f t="shared" si="312"/>
        <v>0</v>
      </c>
      <c r="W21" s="161">
        <f t="shared" si="312"/>
        <v>0</v>
      </c>
      <c r="X21" s="161">
        <f t="shared" si="312"/>
        <v>0</v>
      </c>
      <c r="Y21" s="161">
        <f t="shared" si="312"/>
        <v>0</v>
      </c>
      <c r="Z21" s="161">
        <f t="shared" si="312"/>
        <v>0</v>
      </c>
      <c r="AA21" s="161">
        <f t="shared" si="312"/>
        <v>0</v>
      </c>
      <c r="AB21" s="161">
        <f t="shared" si="312"/>
        <v>0</v>
      </c>
      <c r="AC21" s="161">
        <f t="shared" si="312"/>
        <v>0</v>
      </c>
      <c r="AD21" s="161">
        <f t="shared" si="312"/>
        <v>0</v>
      </c>
      <c r="AE21" s="161">
        <f t="shared" si="312"/>
        <v>670.56582880999997</v>
      </c>
      <c r="AF21" s="161">
        <f t="shared" si="312"/>
        <v>0</v>
      </c>
      <c r="AG21" s="161">
        <f t="shared" si="312"/>
        <v>0</v>
      </c>
      <c r="AH21" s="161">
        <f t="shared" si="312"/>
        <v>300</v>
      </c>
      <c r="AI21" s="161">
        <f t="shared" si="312"/>
        <v>-29.602154019999997</v>
      </c>
      <c r="AJ21" s="161">
        <f t="shared" si="312"/>
        <v>-88.806462059999987</v>
      </c>
      <c r="AK21" s="161">
        <f t="shared" si="312"/>
        <v>-88.806462059999987</v>
      </c>
      <c r="AL21" s="161">
        <f t="shared" si="312"/>
        <v>-88.806462059999987</v>
      </c>
      <c r="AM21" s="161">
        <f t="shared" si="312"/>
        <v>-85.482639719999995</v>
      </c>
      <c r="AN21" s="161">
        <f t="shared" si="312"/>
        <v>-78.834995010000014</v>
      </c>
      <c r="AO21" s="161">
        <f t="shared" si="312"/>
        <v>-78.834995010000014</v>
      </c>
      <c r="AP21" s="161">
        <f t="shared" si="312"/>
        <v>-103.83499505</v>
      </c>
      <c r="AQ21" s="161">
        <f t="shared" si="312"/>
        <v>-127.55666382</v>
      </c>
      <c r="AR21" s="161">
        <f t="shared" si="312"/>
        <v>-25</v>
      </c>
      <c r="AS21" s="161">
        <f t="shared" si="312"/>
        <v>0</v>
      </c>
      <c r="AT21" s="161">
        <f t="shared" si="312"/>
        <v>0</v>
      </c>
      <c r="AU21" s="161">
        <f t="shared" ref="AU21:AU36" si="313">+SUM(EY21:FA21)</f>
        <v>-69.900000000000006</v>
      </c>
      <c r="AV21" s="161">
        <f t="shared" ref="AV21:AV36" si="314">+SUM(FB21:FD21)</f>
        <v>-55.099999999999994</v>
      </c>
      <c r="AW21" s="161">
        <f t="shared" ref="AW21:AW36" si="315">+SUM(FE21:FG21)</f>
        <v>-24.900000000000002</v>
      </c>
      <c r="AX21" s="161">
        <f t="shared" ref="AX21:AX36" si="316">+SUM(FH21:FJ21)</f>
        <v>-25.1</v>
      </c>
      <c r="AY21" s="161">
        <f t="shared" si="175"/>
        <v>0</v>
      </c>
      <c r="AZ21" s="161">
        <f t="shared" si="176"/>
        <v>0</v>
      </c>
      <c r="BA21" s="161">
        <f t="shared" si="18"/>
        <v>0</v>
      </c>
      <c r="BB21" s="161">
        <f t="shared" si="19"/>
        <v>0</v>
      </c>
      <c r="BC21" s="161">
        <f t="shared" si="20"/>
        <v>0</v>
      </c>
      <c r="BD21" s="161">
        <f t="shared" si="21"/>
        <v>0</v>
      </c>
      <c r="BE21" s="161">
        <f t="shared" si="22"/>
        <v>0</v>
      </c>
      <c r="BF21" s="161">
        <f t="shared" si="23"/>
        <v>0</v>
      </c>
      <c r="BG21" s="161">
        <f>+SUM(BG22:BG24)</f>
        <v>0</v>
      </c>
      <c r="BH21" s="161">
        <f t="shared" ref="BH21:BO21" si="317">+SUM(BH22:BH24)</f>
        <v>0</v>
      </c>
      <c r="BI21" s="161">
        <f t="shared" si="317"/>
        <v>0</v>
      </c>
      <c r="BJ21" s="161">
        <f t="shared" si="317"/>
        <v>0</v>
      </c>
      <c r="BK21" s="161">
        <f t="shared" si="317"/>
        <v>0</v>
      </c>
      <c r="BL21" s="161">
        <f t="shared" si="317"/>
        <v>0</v>
      </c>
      <c r="BM21" s="161">
        <f t="shared" si="317"/>
        <v>0</v>
      </c>
      <c r="BN21" s="161">
        <f t="shared" si="317"/>
        <v>0</v>
      </c>
      <c r="BO21" s="161">
        <f t="shared" si="317"/>
        <v>0</v>
      </c>
      <c r="BP21" s="161">
        <f t="shared" ref="BP21" si="318">+SUM(BP22:BP24)</f>
        <v>0</v>
      </c>
      <c r="BQ21" s="161">
        <f t="shared" ref="BQ21" si="319">+SUM(BQ22:BQ24)</f>
        <v>0</v>
      </c>
      <c r="BR21" s="161">
        <f t="shared" ref="BR21" si="320">+SUM(BR22:BR24)</f>
        <v>0</v>
      </c>
      <c r="BS21" s="161">
        <f t="shared" ref="BS21" si="321">+SUM(BS22:BS24)</f>
        <v>0</v>
      </c>
      <c r="BT21" s="161">
        <f t="shared" ref="BT21" si="322">+SUM(BT22:BT24)</f>
        <v>0</v>
      </c>
      <c r="BU21" s="161">
        <f t="shared" ref="BU21" si="323">+SUM(BU22:BU24)</f>
        <v>0</v>
      </c>
      <c r="BV21" s="161">
        <f t="shared" ref="BV21:BW21" si="324">+SUM(BV22:BV24)</f>
        <v>0</v>
      </c>
      <c r="BW21" s="161">
        <f t="shared" si="324"/>
        <v>0</v>
      </c>
      <c r="BX21" s="161">
        <f t="shared" ref="BX21" si="325">+SUM(BX22:BX24)</f>
        <v>0</v>
      </c>
      <c r="BY21" s="161">
        <f t="shared" ref="BY21" si="326">+SUM(BY22:BY24)</f>
        <v>0</v>
      </c>
      <c r="BZ21" s="161">
        <f t="shared" ref="BZ21" si="327">+SUM(BZ22:BZ24)</f>
        <v>0</v>
      </c>
      <c r="CA21" s="161">
        <f t="shared" ref="CA21" si="328">+SUM(CA22:CA24)</f>
        <v>0</v>
      </c>
      <c r="CB21" s="161">
        <f t="shared" ref="CB21" si="329">+SUM(CB22:CB24)</f>
        <v>0</v>
      </c>
      <c r="CC21" s="161">
        <f t="shared" ref="CC21" si="330">+SUM(CC22:CC24)</f>
        <v>0</v>
      </c>
      <c r="CD21" s="161">
        <f t="shared" ref="CD21:CE21" si="331">+SUM(CD22:CD24)</f>
        <v>0</v>
      </c>
      <c r="CE21" s="161">
        <f t="shared" si="331"/>
        <v>0</v>
      </c>
      <c r="CF21" s="161">
        <f t="shared" ref="CF21" si="332">+SUM(CF22:CF24)</f>
        <v>0</v>
      </c>
      <c r="CG21" s="161">
        <f t="shared" ref="CG21" si="333">+SUM(CG22:CG24)</f>
        <v>0</v>
      </c>
      <c r="CH21" s="161">
        <f t="shared" ref="CH21" si="334">+SUM(CH22:CH24)</f>
        <v>0</v>
      </c>
      <c r="CI21" s="161">
        <f t="shared" ref="CI21" si="335">+SUM(CI22:CI24)</f>
        <v>0</v>
      </c>
      <c r="CJ21" s="161">
        <f t="shared" ref="CJ21" si="336">+SUM(CJ22:CJ24)</f>
        <v>0</v>
      </c>
      <c r="CK21" s="161">
        <f t="shared" ref="CK21" si="337">+SUM(CK22:CK24)</f>
        <v>0</v>
      </c>
      <c r="CL21" s="161">
        <f t="shared" ref="CL21:CM21" si="338">+SUM(CL22:CL24)</f>
        <v>0</v>
      </c>
      <c r="CM21" s="161">
        <f t="shared" si="338"/>
        <v>0</v>
      </c>
      <c r="CN21" s="161">
        <f t="shared" ref="CN21" si="339">+SUM(CN22:CN24)</f>
        <v>0</v>
      </c>
      <c r="CO21" s="161">
        <f t="shared" ref="CO21" si="340">+SUM(CO22:CO24)</f>
        <v>0</v>
      </c>
      <c r="CP21" s="161">
        <f t="shared" ref="CP21" si="341">+SUM(CP22:CP24)</f>
        <v>0</v>
      </c>
      <c r="CQ21" s="161">
        <f t="shared" ref="CQ21" si="342">+SUM(CQ22:CQ24)</f>
        <v>0</v>
      </c>
      <c r="CR21" s="161">
        <f t="shared" ref="CR21" si="343">+SUM(CR22:CR24)</f>
        <v>0</v>
      </c>
      <c r="CS21" s="161">
        <f t="shared" ref="CS21" si="344">+SUM(CS22:CS24)</f>
        <v>0</v>
      </c>
      <c r="CT21" s="161">
        <f t="shared" ref="CT21:CU21" si="345">+SUM(CT22:CT24)</f>
        <v>0</v>
      </c>
      <c r="CU21" s="161">
        <f t="shared" si="345"/>
        <v>0</v>
      </c>
      <c r="CV21" s="161">
        <f t="shared" ref="CV21" si="346">+SUM(CV22:CV24)</f>
        <v>0</v>
      </c>
      <c r="CW21" s="161">
        <f t="shared" ref="CW21" si="347">+SUM(CW22:CW24)</f>
        <v>0</v>
      </c>
      <c r="CX21" s="161">
        <f t="shared" ref="CX21" si="348">+SUM(CX22:CX24)</f>
        <v>0</v>
      </c>
      <c r="CY21" s="161">
        <f t="shared" ref="CY21" si="349">+SUM(CY22:CY24)</f>
        <v>0</v>
      </c>
      <c r="CZ21" s="161">
        <f t="shared" ref="CZ21" si="350">+SUM(CZ22:CZ24)</f>
        <v>0</v>
      </c>
      <c r="DA21" s="161">
        <f t="shared" ref="DA21" si="351">+SUM(DA22:DA24)</f>
        <v>0</v>
      </c>
      <c r="DB21" s="161">
        <f t="shared" ref="DB21:DC21" si="352">+SUM(DB22:DB24)</f>
        <v>0</v>
      </c>
      <c r="DC21" s="161">
        <f t="shared" si="352"/>
        <v>0</v>
      </c>
      <c r="DD21" s="161">
        <f t="shared" ref="DD21" si="353">+SUM(DD22:DD24)</f>
        <v>670.56582880999997</v>
      </c>
      <c r="DE21" s="161">
        <f t="shared" ref="DE21" si="354">+SUM(DE22:DE24)</f>
        <v>0</v>
      </c>
      <c r="DF21" s="161">
        <f t="shared" ref="DF21" si="355">+SUM(DF22:DF24)</f>
        <v>0</v>
      </c>
      <c r="DG21" s="161">
        <f t="shared" ref="DG21" si="356">+SUM(DG22:DG24)</f>
        <v>0</v>
      </c>
      <c r="DH21" s="161">
        <f t="shared" ref="DH21" si="357">+SUM(DH22:DH24)</f>
        <v>0</v>
      </c>
      <c r="DI21" s="161">
        <f t="shared" ref="DI21" si="358">+SUM(DI22:DI24)</f>
        <v>0</v>
      </c>
      <c r="DJ21" s="161">
        <f t="shared" ref="DJ21:DK21" si="359">+SUM(DJ22:DJ24)</f>
        <v>0</v>
      </c>
      <c r="DK21" s="161">
        <f t="shared" si="359"/>
        <v>0</v>
      </c>
      <c r="DL21" s="161">
        <f t="shared" ref="DL21" si="360">+SUM(DL22:DL24)</f>
        <v>0</v>
      </c>
      <c r="DM21" s="161">
        <f t="shared" ref="DM21" si="361">+SUM(DM22:DM24)</f>
        <v>300</v>
      </c>
      <c r="DN21" s="161">
        <f t="shared" ref="DN21" si="362">+SUM(DN22:DN24)</f>
        <v>0</v>
      </c>
      <c r="DO21" s="161">
        <f t="shared" ref="DO21" si="363">+SUM(DO22:DO24)</f>
        <v>0</v>
      </c>
      <c r="DP21" s="161">
        <f t="shared" ref="DP21" si="364">+SUM(DP22:DP24)</f>
        <v>0</v>
      </c>
      <c r="DQ21" s="161">
        <f t="shared" ref="DQ21" si="365">+SUM(DQ22:DQ24)</f>
        <v>-29.602154019999997</v>
      </c>
      <c r="DR21" s="161">
        <f t="shared" ref="DR21:DS21" si="366">+SUM(DR22:DR24)</f>
        <v>-29.602154019999997</v>
      </c>
      <c r="DS21" s="161">
        <f t="shared" si="366"/>
        <v>-29.602154019999997</v>
      </c>
      <c r="DT21" s="161">
        <f t="shared" ref="DT21" si="367">+SUM(DT22:DT24)</f>
        <v>-29.602154019999997</v>
      </c>
      <c r="DU21" s="161">
        <f t="shared" ref="DU21" si="368">+SUM(DU22:DU24)</f>
        <v>-29.602154019999997</v>
      </c>
      <c r="DV21" s="161">
        <f t="shared" ref="DV21" si="369">+SUM(DV22:DV24)</f>
        <v>-29.602154019999997</v>
      </c>
      <c r="DW21" s="161">
        <f t="shared" ref="DW21" si="370">+SUM(DW22:DW24)</f>
        <v>-29.602154019999997</v>
      </c>
      <c r="DX21" s="161">
        <f t="shared" ref="DX21" si="371">+SUM(DX22:DX24)</f>
        <v>-29.602154019999997</v>
      </c>
      <c r="DY21" s="161">
        <f t="shared" ref="DY21" si="372">+SUM(DY22:DY24)</f>
        <v>-29.602154019999997</v>
      </c>
      <c r="DZ21" s="161">
        <f t="shared" ref="DZ21:EA21" si="373">+SUM(DZ22:DZ24)</f>
        <v>-29.602154019999997</v>
      </c>
      <c r="EA21" s="161">
        <f t="shared" si="373"/>
        <v>-29.602154019999997</v>
      </c>
      <c r="EB21" s="161">
        <f t="shared" ref="EB21" si="374">+SUM(EB22:EB24)</f>
        <v>-29.602154030000001</v>
      </c>
      <c r="EC21" s="161">
        <f t="shared" ref="EC21" si="375">+SUM(EC22:EC24)</f>
        <v>-26.278331670000004</v>
      </c>
      <c r="ED21" s="161">
        <f t="shared" ref="ED21" si="376">+SUM(ED22:ED24)</f>
        <v>-26.278331670000004</v>
      </c>
      <c r="EE21" s="161">
        <f t="shared" ref="EE21" si="377">+SUM(EE22:EE24)</f>
        <v>-26.278331670000004</v>
      </c>
      <c r="EF21" s="161">
        <f t="shared" ref="EF21" si="378">+SUM(EF22:EF24)</f>
        <v>-26.278331670000004</v>
      </c>
      <c r="EG21" s="161">
        <f t="shared" ref="EG21" si="379">+SUM(EG22:EG24)</f>
        <v>-26.278331670000004</v>
      </c>
      <c r="EH21" s="161">
        <f t="shared" ref="EH21:EI21" si="380">+SUM(EH22:EH24)</f>
        <v>-26.278331670000004</v>
      </c>
      <c r="EI21" s="161">
        <f t="shared" si="380"/>
        <v>-26.278331670000004</v>
      </c>
      <c r="EJ21" s="161">
        <f t="shared" ref="EJ21" si="381">+SUM(EJ22:EJ24)</f>
        <v>-26.278331670000004</v>
      </c>
      <c r="EK21" s="161">
        <f t="shared" ref="EK21" si="382">+SUM(EK22:EK24)</f>
        <v>-26.278331670000004</v>
      </c>
      <c r="EL21" s="161">
        <f t="shared" ref="EL21" si="383">+SUM(EL22:EL24)</f>
        <v>-51.278331709999996</v>
      </c>
      <c r="EM21" s="161">
        <f t="shared" ref="EM21" si="384">+SUM(EM22:EM24)</f>
        <v>-51.278331709999996</v>
      </c>
      <c r="EN21" s="161">
        <f t="shared" ref="EN21" si="385">+SUM(EN22:EN24)</f>
        <v>-51.278332110000001</v>
      </c>
      <c r="EO21" s="161">
        <f t="shared" ref="EO21" si="386">+SUM(EO22:EO24)</f>
        <v>-25</v>
      </c>
      <c r="EP21" s="161">
        <f t="shared" ref="EP21:EQ21" si="387">+SUM(EP22:EP24)</f>
        <v>-25</v>
      </c>
      <c r="EQ21" s="161">
        <f t="shared" si="387"/>
        <v>0</v>
      </c>
      <c r="ER21" s="161">
        <f t="shared" ref="ER21" si="388">+SUM(ER22:ER24)</f>
        <v>0</v>
      </c>
      <c r="ES21" s="161">
        <f t="shared" ref="ES21" si="389">+SUM(ES22:ES24)</f>
        <v>0</v>
      </c>
      <c r="ET21" s="161">
        <f t="shared" ref="ET21" si="390">+SUM(ET22:ET24)</f>
        <v>0</v>
      </c>
      <c r="EU21" s="161">
        <f t="shared" ref="EU21" si="391">+SUM(EU22:EU24)</f>
        <v>0</v>
      </c>
      <c r="EV21" s="161">
        <f t="shared" ref="EV21" si="392">+SUM(EV22:EV24)</f>
        <v>0</v>
      </c>
      <c r="EW21" s="161">
        <f t="shared" ref="EW21" si="393">+SUM(EW22:EW24)</f>
        <v>0</v>
      </c>
      <c r="EX21" s="161">
        <f t="shared" ref="EX21:EY21" si="394">+SUM(EX22:EX24)</f>
        <v>0</v>
      </c>
      <c r="EY21" s="161">
        <f t="shared" si="394"/>
        <v>-23.3</v>
      </c>
      <c r="EZ21" s="161">
        <f t="shared" ref="EZ21" si="395">+SUM(EZ22:EZ24)</f>
        <v>-23.3</v>
      </c>
      <c r="FA21" s="161">
        <f t="shared" ref="FA21" si="396">+SUM(FA22:FA24)</f>
        <v>-23.3</v>
      </c>
      <c r="FB21" s="161">
        <f t="shared" ref="FB21" si="397">+SUM(FB22:FB24)</f>
        <v>-23.3</v>
      </c>
      <c r="FC21" s="161">
        <f t="shared" ref="FC21" si="398">+SUM(FC22:FC24)</f>
        <v>-23.5</v>
      </c>
      <c r="FD21" s="161">
        <f t="shared" ref="FD21" si="399">+SUM(FD22:FD24)</f>
        <v>-8.3000000000000007</v>
      </c>
      <c r="FE21" s="161">
        <f t="shared" ref="FE21" si="400">+SUM(FE22:FE24)</f>
        <v>-8.3000000000000007</v>
      </c>
      <c r="FF21" s="161">
        <f t="shared" ref="FF21:FG21" si="401">+SUM(FF22:FF24)</f>
        <v>-8.3000000000000007</v>
      </c>
      <c r="FG21" s="161">
        <f t="shared" si="401"/>
        <v>-8.3000000000000007</v>
      </c>
      <c r="FH21" s="161">
        <f t="shared" ref="FH21" si="402">+SUM(FH22:FH24)</f>
        <v>-8.3000000000000007</v>
      </c>
      <c r="FI21" s="161">
        <f t="shared" ref="FI21" si="403">+SUM(FI22:FI24)</f>
        <v>-8.3000000000000007</v>
      </c>
      <c r="FJ21" s="161">
        <f t="shared" ref="FJ21" si="404">+SUM(FJ22:FJ24)</f>
        <v>-8.5</v>
      </c>
      <c r="FK21" s="161">
        <f t="shared" ref="FK21" si="405">+SUM(FK22:FK24)</f>
        <v>0</v>
      </c>
      <c r="FL21" s="161">
        <f t="shared" ref="FL21" si="406">+SUM(FL22:FL24)</f>
        <v>0</v>
      </c>
      <c r="FM21" s="161">
        <f t="shared" ref="FM21" si="407">+SUM(FM22:FM24)</f>
        <v>0</v>
      </c>
      <c r="FN21" s="161">
        <f t="shared" ref="FN21:FO21" si="408">+SUM(FN22:FN24)</f>
        <v>0</v>
      </c>
      <c r="FO21" s="161">
        <f t="shared" si="408"/>
        <v>0</v>
      </c>
      <c r="FP21" s="161">
        <f t="shared" ref="FP21" si="409">+SUM(FP22:FP24)</f>
        <v>0</v>
      </c>
      <c r="FQ21" s="161">
        <f t="shared" ref="FQ21" si="410">+SUM(FQ22:FQ24)</f>
        <v>0</v>
      </c>
      <c r="FR21" s="161">
        <f t="shared" ref="FR21" si="411">+SUM(FR22:FR24)</f>
        <v>0</v>
      </c>
      <c r="FS21" s="161">
        <f t="shared" ref="FS21" si="412">+SUM(FS22:FS24)</f>
        <v>0</v>
      </c>
      <c r="FT21" s="161">
        <f t="shared" ref="FT21" si="413">+SUM(FT22:FT24)</f>
        <v>0</v>
      </c>
      <c r="FU21" s="161">
        <f t="shared" ref="FU21" si="414">+SUM(FU22:FU24)</f>
        <v>0</v>
      </c>
      <c r="FV21" s="161">
        <f t="shared" ref="FV21:FW21" si="415">+SUM(FV22:FV24)</f>
        <v>0</v>
      </c>
      <c r="FW21" s="161">
        <f t="shared" si="415"/>
        <v>0</v>
      </c>
      <c r="FX21" s="161">
        <f t="shared" ref="FX21" si="416">+SUM(FX22:FX24)</f>
        <v>0</v>
      </c>
      <c r="FY21" s="161">
        <f t="shared" ref="FY21:GA21" si="417">+SUM(FY22:FY24)</f>
        <v>0</v>
      </c>
      <c r="FZ21" s="161">
        <f t="shared" si="417"/>
        <v>0</v>
      </c>
      <c r="GA21" s="161">
        <f t="shared" si="417"/>
        <v>0</v>
      </c>
      <c r="GB21" s="161">
        <f t="shared" ref="GB21" si="418">+SUM(GB22:GB24)</f>
        <v>0</v>
      </c>
      <c r="GC21" s="161">
        <f t="shared" ref="GC21" si="419">+SUM(GC22:GC24)</f>
        <v>0</v>
      </c>
      <c r="GD21" s="161">
        <f t="shared" ref="GD21" si="420">+SUM(GD22:GD24)</f>
        <v>0</v>
      </c>
      <c r="GE21" s="161">
        <f t="shared" ref="GE21:GF21" si="421">+SUM(GE22:GE24)</f>
        <v>0</v>
      </c>
      <c r="GF21" s="161">
        <f t="shared" si="421"/>
        <v>0</v>
      </c>
      <c r="GG21" s="161">
        <f t="shared" ref="GG21:GH21" si="422">+SUM(GG22:GG24)</f>
        <v>0</v>
      </c>
      <c r="GH21" s="161">
        <f t="shared" si="422"/>
        <v>0</v>
      </c>
    </row>
    <row r="22" spans="2:190">
      <c r="B22" s="167">
        <v>211</v>
      </c>
      <c r="C22" s="168" t="s">
        <v>89</v>
      </c>
      <c r="D22" s="164">
        <f t="shared" ref="D22:D24" si="423">+SUM(BG22:BR22)</f>
        <v>0</v>
      </c>
      <c r="E22" s="164">
        <f t="shared" ref="E22:E24" si="424">+SUM(BS22:CD22)</f>
        <v>0</v>
      </c>
      <c r="F22" s="164">
        <f t="shared" ref="F22:F24" si="425">+SUM(CE22:CP22)</f>
        <v>0</v>
      </c>
      <c r="G22" s="164">
        <f t="shared" ref="G22:G24" si="426">+SUM(CQ22:DB22)</f>
        <v>0</v>
      </c>
      <c r="H22" s="164">
        <f t="shared" ref="H22:H24" si="427">+SUM(DC22:DN22)</f>
        <v>0</v>
      </c>
      <c r="I22" s="164">
        <f t="shared" ref="I22:I24" si="428">+SUM(DO22:DZ22)</f>
        <v>0</v>
      </c>
      <c r="J22" s="164">
        <f t="shared" ref="J22:J24" si="429">+SUM(EA22:EL22)</f>
        <v>0</v>
      </c>
      <c r="K22" s="164">
        <f t="shared" ref="K22:K24" si="430">+SUM(EM22:EX22)</f>
        <v>0</v>
      </c>
      <c r="L22" s="164">
        <f t="shared" si="170"/>
        <v>0</v>
      </c>
      <c r="M22" s="164">
        <f t="shared" si="14"/>
        <v>0</v>
      </c>
      <c r="N22" s="164">
        <f t="shared" si="15"/>
        <v>0</v>
      </c>
      <c r="O22" s="164">
        <f>+SUM(BG22:BI22)</f>
        <v>0</v>
      </c>
      <c r="P22" s="164">
        <f>+SUM(BJ22:BL22)</f>
        <v>0</v>
      </c>
      <c r="Q22" s="164">
        <f>+SUM(BM22:BO22)</f>
        <v>0</v>
      </c>
      <c r="R22" s="164">
        <f>+SUM(BP22:BR22)</f>
        <v>0</v>
      </c>
      <c r="S22" s="164">
        <f>+SUM(BS22:BU22)</f>
        <v>0</v>
      </c>
      <c r="T22" s="164">
        <f>+SUM(BV22:BX22)</f>
        <v>0</v>
      </c>
      <c r="U22" s="164">
        <f>+SUM(BY22:CA22)</f>
        <v>0</v>
      </c>
      <c r="V22" s="164">
        <f>+SUM(CB22:CD22)</f>
        <v>0</v>
      </c>
      <c r="W22" s="164">
        <f>+SUM(CE22:CG22)</f>
        <v>0</v>
      </c>
      <c r="X22" s="164">
        <f>+SUM(CH22:CJ22)</f>
        <v>0</v>
      </c>
      <c r="Y22" s="164">
        <f>+SUM(CK22:CM22)</f>
        <v>0</v>
      </c>
      <c r="Z22" s="164">
        <f>+SUM(CN22:CP22)</f>
        <v>0</v>
      </c>
      <c r="AA22" s="164">
        <f>+SUM(CQ22:CS22)</f>
        <v>0</v>
      </c>
      <c r="AB22" s="164">
        <f>+SUM(CT22:CV22)</f>
        <v>0</v>
      </c>
      <c r="AC22" s="164">
        <f>+SUM(CW22:CY22)</f>
        <v>0</v>
      </c>
      <c r="AD22" s="164">
        <f>+SUM(CZ22:DB22)</f>
        <v>0</v>
      </c>
      <c r="AE22" s="164">
        <f>+SUM(DC22:DE22)</f>
        <v>0</v>
      </c>
      <c r="AF22" s="164">
        <f>+SUM(DF22:DH22)</f>
        <v>0</v>
      </c>
      <c r="AG22" s="164">
        <f>+SUM(DI22:DK22)</f>
        <v>0</v>
      </c>
      <c r="AH22" s="164">
        <f>+SUM(DL22:DN22)</f>
        <v>0</v>
      </c>
      <c r="AI22" s="164">
        <f>+SUM(DO22:DQ22)</f>
        <v>0</v>
      </c>
      <c r="AJ22" s="164">
        <f>+SUM(DR22:DT22)</f>
        <v>0</v>
      </c>
      <c r="AK22" s="164">
        <f>+SUM(DU22:DW22)</f>
        <v>0</v>
      </c>
      <c r="AL22" s="164">
        <f>+SUM(DX22:DZ22)</f>
        <v>0</v>
      </c>
      <c r="AM22" s="164">
        <f>+SUM(EA22:EC22)</f>
        <v>0</v>
      </c>
      <c r="AN22" s="164">
        <f>+SUM(ED22:EF22)</f>
        <v>0</v>
      </c>
      <c r="AO22" s="164">
        <f>+SUM(EG22:EI22)</f>
        <v>0</v>
      </c>
      <c r="AP22" s="164">
        <f>+SUM(EJ22:EL22)</f>
        <v>0</v>
      </c>
      <c r="AQ22" s="164">
        <f>+SUM(EM22:EO22)</f>
        <v>0</v>
      </c>
      <c r="AR22" s="164">
        <f>+SUM(EP22:ER22)</f>
        <v>0</v>
      </c>
      <c r="AS22" s="164">
        <f>+SUM(ES22:EU22)</f>
        <v>0</v>
      </c>
      <c r="AT22" s="164">
        <f>+SUM(EV22:EX22)</f>
        <v>0</v>
      </c>
      <c r="AU22" s="164">
        <f t="shared" si="313"/>
        <v>0</v>
      </c>
      <c r="AV22" s="164">
        <f t="shared" si="314"/>
        <v>0</v>
      </c>
      <c r="AW22" s="164">
        <f t="shared" si="315"/>
        <v>0</v>
      </c>
      <c r="AX22" s="164">
        <f t="shared" si="316"/>
        <v>0</v>
      </c>
      <c r="AY22" s="164">
        <f t="shared" si="175"/>
        <v>0</v>
      </c>
      <c r="AZ22" s="164">
        <f t="shared" si="176"/>
        <v>0</v>
      </c>
      <c r="BA22" s="164">
        <f t="shared" si="18"/>
        <v>0</v>
      </c>
      <c r="BB22" s="164">
        <f t="shared" si="19"/>
        <v>0</v>
      </c>
      <c r="BC22" s="164">
        <f t="shared" si="20"/>
        <v>0</v>
      </c>
      <c r="BD22" s="164">
        <f t="shared" si="21"/>
        <v>0</v>
      </c>
      <c r="BE22" s="164">
        <f t="shared" si="22"/>
        <v>0</v>
      </c>
      <c r="BF22" s="164">
        <f t="shared" si="23"/>
        <v>0</v>
      </c>
      <c r="BG22" s="164">
        <f>+[1]EEPP!R120</f>
        <v>0</v>
      </c>
      <c r="BH22" s="165">
        <f>+[1]EEPP!S120</f>
        <v>0</v>
      </c>
      <c r="BI22" s="165">
        <f>+[1]EEPP!T120</f>
        <v>0</v>
      </c>
      <c r="BJ22" s="165">
        <f>+[1]EEPP!U120</f>
        <v>0</v>
      </c>
      <c r="BK22" s="165">
        <f>+[1]EEPP!V120</f>
        <v>0</v>
      </c>
      <c r="BL22" s="165">
        <f>+[1]EEPP!W120</f>
        <v>0</v>
      </c>
      <c r="BM22" s="165">
        <f>+[1]EEPP!X120</f>
        <v>0</v>
      </c>
      <c r="BN22" s="165">
        <f>+[1]EEPP!Y120</f>
        <v>0</v>
      </c>
      <c r="BO22" s="165">
        <f>+[1]EEPP!Z120</f>
        <v>0</v>
      </c>
      <c r="BP22" s="165">
        <f>+[1]EEPP!AA120</f>
        <v>0</v>
      </c>
      <c r="BQ22" s="165">
        <f>+[1]EEPP!AB120</f>
        <v>0</v>
      </c>
      <c r="BR22" s="165">
        <f>+[1]EEPP!AC120</f>
        <v>0</v>
      </c>
      <c r="BS22" s="165">
        <f>+[1]EEPP!AD120</f>
        <v>0</v>
      </c>
      <c r="BT22" s="165">
        <f>+[1]EEPP!AE120</f>
        <v>0</v>
      </c>
      <c r="BU22" s="165">
        <f>+[1]EEPP!AF120</f>
        <v>0</v>
      </c>
      <c r="BV22" s="165">
        <f>+[1]EEPP!AG120</f>
        <v>0</v>
      </c>
      <c r="BW22" s="165">
        <f>+[1]EEPP!AH120</f>
        <v>0</v>
      </c>
      <c r="BX22" s="165">
        <f>+[1]EEPP!AI120</f>
        <v>0</v>
      </c>
      <c r="BY22" s="165">
        <f>+[1]EEPP!AJ120</f>
        <v>0</v>
      </c>
      <c r="BZ22" s="165">
        <f>+[1]EEPP!AK120</f>
        <v>0</v>
      </c>
      <c r="CA22" s="165">
        <f>+[1]EEPP!AL120</f>
        <v>0</v>
      </c>
      <c r="CB22" s="165">
        <f>+[1]EEPP!AM120</f>
        <v>0</v>
      </c>
      <c r="CC22" s="165">
        <f>+[1]EEPP!AN120</f>
        <v>0</v>
      </c>
      <c r="CD22" s="165">
        <f>+[1]EEPP!AO120</f>
        <v>0</v>
      </c>
      <c r="CE22" s="165">
        <f>+[1]EEPP!AP120</f>
        <v>0</v>
      </c>
      <c r="CF22" s="165">
        <f>+[1]EEPP!AQ120</f>
        <v>0</v>
      </c>
      <c r="CG22" s="165">
        <f>+[1]EEPP!AR120</f>
        <v>0</v>
      </c>
      <c r="CH22" s="165">
        <f>+[1]EEPP!AS120</f>
        <v>0</v>
      </c>
      <c r="CI22" s="165">
        <f>+[1]EEPP!AT120</f>
        <v>0</v>
      </c>
      <c r="CJ22" s="165">
        <f>+[1]EEPP!AU120</f>
        <v>0</v>
      </c>
      <c r="CK22" s="165">
        <f>+[1]EEPP!AV120</f>
        <v>0</v>
      </c>
      <c r="CL22" s="165">
        <f>+[1]EEPP!AW120</f>
        <v>0</v>
      </c>
      <c r="CM22" s="165">
        <f>+[1]EEPP!AX120</f>
        <v>0</v>
      </c>
      <c r="CN22" s="165">
        <f>+[1]EEPP!AY120</f>
        <v>0</v>
      </c>
      <c r="CO22" s="165">
        <f>+[1]EEPP!AZ120</f>
        <v>0</v>
      </c>
      <c r="CP22" s="165">
        <f>+[1]EEPP!BA120</f>
        <v>0</v>
      </c>
      <c r="CQ22" s="165">
        <f>+[1]EEPP!BB120</f>
        <v>0</v>
      </c>
      <c r="CR22" s="165">
        <f>+[1]EEPP!BC120</f>
        <v>0</v>
      </c>
      <c r="CS22" s="165">
        <f>+[1]EEPP!BD120</f>
        <v>0</v>
      </c>
      <c r="CT22" s="165">
        <f>+[1]EEPP!BE120</f>
        <v>0</v>
      </c>
      <c r="CU22" s="165">
        <f>+[1]EEPP!BF120</f>
        <v>0</v>
      </c>
      <c r="CV22" s="165">
        <f>+[1]EEPP!BG120</f>
        <v>0</v>
      </c>
      <c r="CW22" s="165">
        <f>+[1]EEPP!BH120</f>
        <v>0</v>
      </c>
      <c r="CX22" s="165">
        <f>+[1]EEPP!BI120</f>
        <v>0</v>
      </c>
      <c r="CY22" s="165">
        <f>+[1]EEPP!BJ120</f>
        <v>0</v>
      </c>
      <c r="CZ22" s="165">
        <f>+[1]EEPP!BK120</f>
        <v>0</v>
      </c>
      <c r="DA22" s="165">
        <f>+[1]EEPP!BL120</f>
        <v>0</v>
      </c>
      <c r="DB22" s="165">
        <f>+[1]EEPP!BM120</f>
        <v>0</v>
      </c>
      <c r="DC22" s="165">
        <f>+[1]EEPP!BN120</f>
        <v>0</v>
      </c>
      <c r="DD22" s="165">
        <f>+[1]EEPP!BO120</f>
        <v>0</v>
      </c>
      <c r="DE22" s="165">
        <f>+[1]EEPP!BP120</f>
        <v>0</v>
      </c>
      <c r="DF22" s="165">
        <f>+[1]EEPP!BQ120</f>
        <v>0</v>
      </c>
      <c r="DG22" s="165">
        <f>+[1]EEPP!BR120</f>
        <v>0</v>
      </c>
      <c r="DH22" s="165">
        <f>+[1]EEPP!BS120</f>
        <v>0</v>
      </c>
      <c r="DI22" s="165">
        <f>+[1]EEPP!BT120</f>
        <v>0</v>
      </c>
      <c r="DJ22" s="165">
        <f>+[1]EEPP!BU120</f>
        <v>0</v>
      </c>
      <c r="DK22" s="165">
        <f>+[1]EEPP!BV120</f>
        <v>0</v>
      </c>
      <c r="DL22" s="165">
        <f>+[1]EEPP!BW120</f>
        <v>0</v>
      </c>
      <c r="DM22" s="165">
        <f>+[1]EEPP!BX120</f>
        <v>0</v>
      </c>
      <c r="DN22" s="165">
        <f>+[1]EEPP!BY120</f>
        <v>0</v>
      </c>
      <c r="DO22" s="165">
        <f>+[1]EEPP!BZ120</f>
        <v>0</v>
      </c>
      <c r="DP22" s="165">
        <f>+[1]EEPP!CA120</f>
        <v>0</v>
      </c>
      <c r="DQ22" s="165">
        <f>+[1]EEPP!CB120</f>
        <v>0</v>
      </c>
      <c r="DR22" s="165">
        <f>+[1]EEPP!CC120</f>
        <v>0</v>
      </c>
      <c r="DS22" s="165">
        <f>+[1]EEPP!CD120</f>
        <v>0</v>
      </c>
      <c r="DT22" s="165">
        <f>+[1]EEPP!CE120</f>
        <v>0</v>
      </c>
      <c r="DU22" s="165">
        <f>+[1]EEPP!CF120</f>
        <v>0</v>
      </c>
      <c r="DV22" s="165">
        <f>+[1]EEPP!CG120</f>
        <v>0</v>
      </c>
      <c r="DW22" s="165">
        <f>+[1]EEPP!CH120</f>
        <v>0</v>
      </c>
      <c r="DX22" s="165">
        <f>+[1]EEPP!CI120</f>
        <v>0</v>
      </c>
      <c r="DY22" s="165">
        <f>+[1]EEPP!CJ120</f>
        <v>0</v>
      </c>
      <c r="DZ22" s="165">
        <f>+[1]EEPP!CK120</f>
        <v>0</v>
      </c>
      <c r="EA22" s="165">
        <f>+[1]EEPP!CL120</f>
        <v>0</v>
      </c>
      <c r="EB22" s="165">
        <f>+[1]EEPP!CM120</f>
        <v>0</v>
      </c>
      <c r="EC22" s="165">
        <f>+[1]EEPP!CN120</f>
        <v>0</v>
      </c>
      <c r="ED22" s="165">
        <f>+[1]EEPP!CO120</f>
        <v>0</v>
      </c>
      <c r="EE22" s="165">
        <f>+[1]EEPP!CP120</f>
        <v>0</v>
      </c>
      <c r="EF22" s="165">
        <f>+[1]EEPP!CQ120</f>
        <v>0</v>
      </c>
      <c r="EG22" s="165">
        <f>+[1]EEPP!CR120</f>
        <v>0</v>
      </c>
      <c r="EH22" s="165">
        <f>+[1]EEPP!CS120</f>
        <v>0</v>
      </c>
      <c r="EI22" s="165">
        <f>+[1]EEPP!CT120</f>
        <v>0</v>
      </c>
      <c r="EJ22" s="165">
        <f>+[1]EEPP!CU120</f>
        <v>0</v>
      </c>
      <c r="EK22" s="165">
        <f>+[1]EEPP!CV120</f>
        <v>0</v>
      </c>
      <c r="EL22" s="165">
        <f>+[1]EEPP!CW120</f>
        <v>0</v>
      </c>
      <c r="EM22" s="165">
        <f>+[1]EEPP!CX120</f>
        <v>0</v>
      </c>
      <c r="EN22" s="165">
        <f>+[1]EEPP!CY120</f>
        <v>0</v>
      </c>
      <c r="EO22" s="165">
        <f>+[1]EEPP!CZ120</f>
        <v>0</v>
      </c>
      <c r="EP22" s="165">
        <f>+[1]EEPP!DA120</f>
        <v>0</v>
      </c>
      <c r="EQ22" s="165">
        <f>+[1]EEPP!DB120</f>
        <v>0</v>
      </c>
      <c r="ER22" s="165">
        <f>+[1]EEPP!DC120</f>
        <v>0</v>
      </c>
      <c r="ES22" s="165">
        <f>+[1]EEPP!DD120</f>
        <v>0</v>
      </c>
      <c r="ET22" s="165">
        <f>+[1]EEPP!DE120</f>
        <v>0</v>
      </c>
      <c r="EU22" s="165">
        <f>+[1]EEPP!DF120</f>
        <v>0</v>
      </c>
      <c r="EV22" s="165">
        <f>+[1]EEPP!DG120</f>
        <v>0</v>
      </c>
      <c r="EW22" s="165">
        <f>+[1]EEPP!DH120</f>
        <v>0</v>
      </c>
      <c r="EX22" s="165">
        <f>+[1]EEPP!DI120</f>
        <v>0</v>
      </c>
      <c r="EY22" s="165">
        <f>+[1]EEPP!DJ120</f>
        <v>0</v>
      </c>
      <c r="EZ22" s="165">
        <f>+[1]EEPP!DK120</f>
        <v>0</v>
      </c>
      <c r="FA22" s="165">
        <f>+[1]EEPP!DL120</f>
        <v>0</v>
      </c>
      <c r="FB22" s="165">
        <f>+[1]EEPP!DM120</f>
        <v>0</v>
      </c>
      <c r="FC22" s="165">
        <f>+[1]EEPP!DN120</f>
        <v>0</v>
      </c>
      <c r="FD22" s="165">
        <f>+[1]EEPP!DO120</f>
        <v>0</v>
      </c>
      <c r="FE22" s="165">
        <f>+[1]EEPP!DP120</f>
        <v>0</v>
      </c>
      <c r="FF22" s="165">
        <f>+[1]EEPP!DQ120</f>
        <v>0</v>
      </c>
      <c r="FG22" s="165">
        <f>+[1]EEPP!DR120</f>
        <v>0</v>
      </c>
      <c r="FH22" s="165">
        <f>+[1]EEPP!DS120</f>
        <v>0</v>
      </c>
      <c r="FI22" s="165">
        <f>+[1]EEPP!DT120</f>
        <v>0</v>
      </c>
      <c r="FJ22" s="165">
        <f>+[1]EEPP!DU120</f>
        <v>0</v>
      </c>
      <c r="FK22" s="165">
        <f>+[1]EEPP!DV120</f>
        <v>0</v>
      </c>
      <c r="FL22" s="165">
        <f>+[1]EEPP!DW120</f>
        <v>0</v>
      </c>
      <c r="FM22" s="165">
        <f>+[1]EEPP!DX120</f>
        <v>0</v>
      </c>
      <c r="FN22" s="165">
        <f>+[1]EEPP!DY120</f>
        <v>0</v>
      </c>
      <c r="FO22" s="165">
        <f>+[1]EEPP!DZ120</f>
        <v>0</v>
      </c>
      <c r="FP22" s="165">
        <f>+[1]EEPP!EA120</f>
        <v>0</v>
      </c>
      <c r="FQ22" s="165">
        <f>+[1]EEPP!EB120</f>
        <v>0</v>
      </c>
      <c r="FR22" s="165">
        <f>+[1]EEPP!EC120</f>
        <v>0</v>
      </c>
      <c r="FS22" s="165">
        <f>+[1]EEPP!ED120</f>
        <v>0</v>
      </c>
      <c r="FT22" s="165">
        <f>+[1]EEPP!EE120</f>
        <v>0</v>
      </c>
      <c r="FU22" s="165">
        <f>+[1]EEPP!EF120</f>
        <v>0</v>
      </c>
      <c r="FV22" s="165">
        <f>+[1]EEPP!EG120</f>
        <v>0</v>
      </c>
      <c r="FW22" s="165">
        <f>+[1]EEPP!EH120</f>
        <v>0</v>
      </c>
      <c r="FX22" s="165">
        <f>+[1]EEPP!EI120</f>
        <v>0</v>
      </c>
      <c r="FY22" s="165">
        <f>+[1]EEPP!EJ120</f>
        <v>0</v>
      </c>
      <c r="FZ22" s="165">
        <f>+[1]EEPP!EK120</f>
        <v>0</v>
      </c>
      <c r="GA22" s="165">
        <f>+[1]EEPP!EL120</f>
        <v>0</v>
      </c>
      <c r="GB22" s="165">
        <f>+[1]EEPP!EM120</f>
        <v>0</v>
      </c>
      <c r="GC22" s="165">
        <f>+[1]EEPP!EN120</f>
        <v>0</v>
      </c>
      <c r="GD22" s="165">
        <f>+[1]EEPP!EO120</f>
        <v>0</v>
      </c>
      <c r="GE22" s="165">
        <f>+[1]EEPP!EP120</f>
        <v>0</v>
      </c>
      <c r="GF22" s="165">
        <f>+[1]EEPP!EQ120</f>
        <v>0</v>
      </c>
      <c r="GG22" s="165">
        <f>+[1]EEPP!ER120</f>
        <v>0</v>
      </c>
      <c r="GH22" s="165">
        <f>+[1]EEPP!ES120</f>
        <v>0</v>
      </c>
    </row>
    <row r="23" spans="2:190">
      <c r="B23" s="167">
        <v>212</v>
      </c>
      <c r="C23" s="168" t="s">
        <v>90</v>
      </c>
      <c r="D23" s="164">
        <f t="shared" si="423"/>
        <v>0</v>
      </c>
      <c r="E23" s="164">
        <f t="shared" si="424"/>
        <v>0</v>
      </c>
      <c r="F23" s="164">
        <f t="shared" si="425"/>
        <v>0</v>
      </c>
      <c r="G23" s="164">
        <f t="shared" si="426"/>
        <v>0</v>
      </c>
      <c r="H23" s="164">
        <f t="shared" si="427"/>
        <v>0</v>
      </c>
      <c r="I23" s="164">
        <f t="shared" si="428"/>
        <v>0</v>
      </c>
      <c r="J23" s="164">
        <f t="shared" si="429"/>
        <v>0</v>
      </c>
      <c r="K23" s="164">
        <f t="shared" si="430"/>
        <v>0</v>
      </c>
      <c r="L23" s="164">
        <f t="shared" si="170"/>
        <v>0</v>
      </c>
      <c r="M23" s="164">
        <f t="shared" si="14"/>
        <v>0</v>
      </c>
      <c r="N23" s="164">
        <f t="shared" si="15"/>
        <v>0</v>
      </c>
      <c r="O23" s="164">
        <f>+SUM(BG23:BI23)</f>
        <v>0</v>
      </c>
      <c r="P23" s="164">
        <f>+SUM(BJ23:BL23)</f>
        <v>0</v>
      </c>
      <c r="Q23" s="164">
        <f>+SUM(BM23:BO23)</f>
        <v>0</v>
      </c>
      <c r="R23" s="164">
        <f>+SUM(BP23:BR23)</f>
        <v>0</v>
      </c>
      <c r="S23" s="164">
        <f>+SUM(BS23:BU23)</f>
        <v>0</v>
      </c>
      <c r="T23" s="164">
        <f>+SUM(BV23:BX23)</f>
        <v>0</v>
      </c>
      <c r="U23" s="164">
        <f>+SUM(BY23:CA23)</f>
        <v>0</v>
      </c>
      <c r="V23" s="164">
        <f>+SUM(CB23:CD23)</f>
        <v>0</v>
      </c>
      <c r="W23" s="164">
        <f>+SUM(CE23:CG23)</f>
        <v>0</v>
      </c>
      <c r="X23" s="164">
        <f>+SUM(CH23:CJ23)</f>
        <v>0</v>
      </c>
      <c r="Y23" s="164">
        <f>+SUM(CK23:CM23)</f>
        <v>0</v>
      </c>
      <c r="Z23" s="164">
        <f>+SUM(CN23:CP23)</f>
        <v>0</v>
      </c>
      <c r="AA23" s="164">
        <f>+SUM(CQ23:CS23)</f>
        <v>0</v>
      </c>
      <c r="AB23" s="164">
        <f>+SUM(CT23:CV23)</f>
        <v>0</v>
      </c>
      <c r="AC23" s="164">
        <f>+SUM(CW23:CY23)</f>
        <v>0</v>
      </c>
      <c r="AD23" s="164">
        <f>+SUM(CZ23:DB23)</f>
        <v>0</v>
      </c>
      <c r="AE23" s="164">
        <f>+SUM(DC23:DE23)</f>
        <v>0</v>
      </c>
      <c r="AF23" s="164">
        <f>+SUM(DF23:DH23)</f>
        <v>0</v>
      </c>
      <c r="AG23" s="164">
        <f>+SUM(DI23:DK23)</f>
        <v>0</v>
      </c>
      <c r="AH23" s="164">
        <f>+SUM(DL23:DN23)</f>
        <v>0</v>
      </c>
      <c r="AI23" s="164">
        <f>+SUM(DO23:DQ23)</f>
        <v>0</v>
      </c>
      <c r="AJ23" s="164">
        <f>+SUM(DR23:DT23)</f>
        <v>0</v>
      </c>
      <c r="AK23" s="164">
        <f>+SUM(DU23:DW23)</f>
        <v>0</v>
      </c>
      <c r="AL23" s="164">
        <f>+SUM(DX23:DZ23)</f>
        <v>0</v>
      </c>
      <c r="AM23" s="164">
        <f>+SUM(EA23:EC23)</f>
        <v>0</v>
      </c>
      <c r="AN23" s="164">
        <f>+SUM(ED23:EF23)</f>
        <v>0</v>
      </c>
      <c r="AO23" s="164">
        <f>+SUM(EG23:EI23)</f>
        <v>0</v>
      </c>
      <c r="AP23" s="164">
        <f>+SUM(EJ23:EL23)</f>
        <v>0</v>
      </c>
      <c r="AQ23" s="164">
        <f>+SUM(EM23:EO23)</f>
        <v>0</v>
      </c>
      <c r="AR23" s="164">
        <f>+SUM(EP23:ER23)</f>
        <v>0</v>
      </c>
      <c r="AS23" s="164">
        <f>+SUM(ES23:EU23)</f>
        <v>0</v>
      </c>
      <c r="AT23" s="164">
        <f>+SUM(EV23:EX23)</f>
        <v>0</v>
      </c>
      <c r="AU23" s="164">
        <f t="shared" si="313"/>
        <v>0</v>
      </c>
      <c r="AV23" s="164">
        <f t="shared" si="314"/>
        <v>0</v>
      </c>
      <c r="AW23" s="164">
        <f t="shared" si="315"/>
        <v>0</v>
      </c>
      <c r="AX23" s="164">
        <f t="shared" si="316"/>
        <v>0</v>
      </c>
      <c r="AY23" s="164">
        <f t="shared" si="175"/>
        <v>0</v>
      </c>
      <c r="AZ23" s="164">
        <f t="shared" si="176"/>
        <v>0</v>
      </c>
      <c r="BA23" s="164">
        <f t="shared" si="18"/>
        <v>0</v>
      </c>
      <c r="BB23" s="164">
        <f t="shared" si="19"/>
        <v>0</v>
      </c>
      <c r="BC23" s="164">
        <f t="shared" si="20"/>
        <v>0</v>
      </c>
      <c r="BD23" s="164">
        <f t="shared" si="21"/>
        <v>0</v>
      </c>
      <c r="BE23" s="164">
        <f t="shared" si="22"/>
        <v>0</v>
      </c>
      <c r="BF23" s="164">
        <f t="shared" si="23"/>
        <v>0</v>
      </c>
      <c r="BG23" s="164">
        <f>+[1]EEPP!R120</f>
        <v>0</v>
      </c>
      <c r="BH23" s="165">
        <f>+[1]EEPP!S120</f>
        <v>0</v>
      </c>
      <c r="BI23" s="165">
        <f>+[1]EEPP!T120</f>
        <v>0</v>
      </c>
      <c r="BJ23" s="165">
        <f>+[1]EEPP!U120</f>
        <v>0</v>
      </c>
      <c r="BK23" s="165">
        <f>+[1]EEPP!V120</f>
        <v>0</v>
      </c>
      <c r="BL23" s="165">
        <f>+[1]EEPP!W120</f>
        <v>0</v>
      </c>
      <c r="BM23" s="165">
        <f>+[1]EEPP!X120</f>
        <v>0</v>
      </c>
      <c r="BN23" s="165">
        <f>+[1]EEPP!Y120</f>
        <v>0</v>
      </c>
      <c r="BO23" s="165">
        <f>+[1]EEPP!Z120</f>
        <v>0</v>
      </c>
      <c r="BP23" s="165">
        <f>+[1]EEPP!AA120</f>
        <v>0</v>
      </c>
      <c r="BQ23" s="165">
        <f>+[1]EEPP!AB120</f>
        <v>0</v>
      </c>
      <c r="BR23" s="165">
        <f>+[1]EEPP!AC120</f>
        <v>0</v>
      </c>
      <c r="BS23" s="165">
        <f>+[1]EEPP!AD120</f>
        <v>0</v>
      </c>
      <c r="BT23" s="165">
        <f>+[1]EEPP!AE120</f>
        <v>0</v>
      </c>
      <c r="BU23" s="165">
        <f>+[1]EEPP!AF120</f>
        <v>0</v>
      </c>
      <c r="BV23" s="165">
        <f>+[1]EEPP!AG120</f>
        <v>0</v>
      </c>
      <c r="BW23" s="165">
        <f>+[1]EEPP!AH120</f>
        <v>0</v>
      </c>
      <c r="BX23" s="165">
        <f>+[1]EEPP!AI120</f>
        <v>0</v>
      </c>
      <c r="BY23" s="165">
        <f>+[1]EEPP!AJ120</f>
        <v>0</v>
      </c>
      <c r="BZ23" s="165">
        <f>+[1]EEPP!AK120</f>
        <v>0</v>
      </c>
      <c r="CA23" s="165">
        <f>+[1]EEPP!AL120</f>
        <v>0</v>
      </c>
      <c r="CB23" s="165">
        <f>+[1]EEPP!AM120</f>
        <v>0</v>
      </c>
      <c r="CC23" s="165">
        <f>+[1]EEPP!AN120</f>
        <v>0</v>
      </c>
      <c r="CD23" s="165">
        <f>+[1]EEPP!AO120</f>
        <v>0</v>
      </c>
      <c r="CE23" s="165">
        <f>+[1]EEPP!AP120</f>
        <v>0</v>
      </c>
      <c r="CF23" s="165">
        <f>+[1]EEPP!AQ120</f>
        <v>0</v>
      </c>
      <c r="CG23" s="165">
        <f>+[1]EEPP!AR120</f>
        <v>0</v>
      </c>
      <c r="CH23" s="165">
        <f>+[1]EEPP!AS120</f>
        <v>0</v>
      </c>
      <c r="CI23" s="165">
        <f>+[1]EEPP!AT120</f>
        <v>0</v>
      </c>
      <c r="CJ23" s="165">
        <f>+[1]EEPP!AU120</f>
        <v>0</v>
      </c>
      <c r="CK23" s="165">
        <f>+[1]EEPP!AV120</f>
        <v>0</v>
      </c>
      <c r="CL23" s="165">
        <f>+[1]EEPP!AW120</f>
        <v>0</v>
      </c>
      <c r="CM23" s="165">
        <f>+[1]EEPP!AX120</f>
        <v>0</v>
      </c>
      <c r="CN23" s="165">
        <f>+[1]EEPP!AY120</f>
        <v>0</v>
      </c>
      <c r="CO23" s="165">
        <f>+[1]EEPP!AZ120</f>
        <v>0</v>
      </c>
      <c r="CP23" s="165">
        <f>+[1]EEPP!BA120</f>
        <v>0</v>
      </c>
      <c r="CQ23" s="165">
        <f>+[1]EEPP!BB120</f>
        <v>0</v>
      </c>
      <c r="CR23" s="165">
        <f>+[1]EEPP!BC120</f>
        <v>0</v>
      </c>
      <c r="CS23" s="165">
        <f>+[1]EEPP!BD120</f>
        <v>0</v>
      </c>
      <c r="CT23" s="165">
        <f>+[1]EEPP!BE120</f>
        <v>0</v>
      </c>
      <c r="CU23" s="165">
        <f>+[1]EEPP!BF120</f>
        <v>0</v>
      </c>
      <c r="CV23" s="165">
        <f>+[1]EEPP!BG120</f>
        <v>0</v>
      </c>
      <c r="CW23" s="165">
        <f>+[1]EEPP!BH120</f>
        <v>0</v>
      </c>
      <c r="CX23" s="165">
        <f>+[1]EEPP!BI120</f>
        <v>0</v>
      </c>
      <c r="CY23" s="165">
        <f>+[1]EEPP!BJ120</f>
        <v>0</v>
      </c>
      <c r="CZ23" s="165">
        <f>+[1]EEPP!BK120</f>
        <v>0</v>
      </c>
      <c r="DA23" s="165">
        <f>+[1]EEPP!BL120</f>
        <v>0</v>
      </c>
      <c r="DB23" s="165">
        <f>+[1]EEPP!BM120</f>
        <v>0</v>
      </c>
      <c r="DC23" s="165">
        <f>+[1]EEPP!BN120</f>
        <v>0</v>
      </c>
      <c r="DD23" s="165">
        <f>+[1]EEPP!BO120</f>
        <v>0</v>
      </c>
      <c r="DE23" s="165">
        <f>+[1]EEPP!BP120</f>
        <v>0</v>
      </c>
      <c r="DF23" s="165">
        <f>+[1]EEPP!BQ120</f>
        <v>0</v>
      </c>
      <c r="DG23" s="165">
        <f>+[1]EEPP!BR120</f>
        <v>0</v>
      </c>
      <c r="DH23" s="165">
        <f>+[1]EEPP!BS120</f>
        <v>0</v>
      </c>
      <c r="DI23" s="165">
        <f>+[1]EEPP!BT120</f>
        <v>0</v>
      </c>
      <c r="DJ23" s="165">
        <f>+[1]EEPP!BU120</f>
        <v>0</v>
      </c>
      <c r="DK23" s="165">
        <f>+[1]EEPP!BV120</f>
        <v>0</v>
      </c>
      <c r="DL23" s="165">
        <f>+[1]EEPP!BW120</f>
        <v>0</v>
      </c>
      <c r="DM23" s="165">
        <f>+[1]EEPP!BX120</f>
        <v>0</v>
      </c>
      <c r="DN23" s="165">
        <f>+[1]EEPP!BY120</f>
        <v>0</v>
      </c>
      <c r="DO23" s="165">
        <f>+[1]EEPP!BZ120</f>
        <v>0</v>
      </c>
      <c r="DP23" s="165">
        <f>+[1]EEPP!CA120</f>
        <v>0</v>
      </c>
      <c r="DQ23" s="165">
        <f>+[1]EEPP!CB120</f>
        <v>0</v>
      </c>
      <c r="DR23" s="165">
        <f>+[1]EEPP!CC120</f>
        <v>0</v>
      </c>
      <c r="DS23" s="165">
        <f>+[1]EEPP!CD120</f>
        <v>0</v>
      </c>
      <c r="DT23" s="165">
        <f>+[1]EEPP!CE120</f>
        <v>0</v>
      </c>
      <c r="DU23" s="165">
        <f>+[1]EEPP!CF120</f>
        <v>0</v>
      </c>
      <c r="DV23" s="165">
        <f>+[1]EEPP!CG120</f>
        <v>0</v>
      </c>
      <c r="DW23" s="165">
        <f>+[1]EEPP!CH120</f>
        <v>0</v>
      </c>
      <c r="DX23" s="165">
        <f>+[1]EEPP!CI120</f>
        <v>0</v>
      </c>
      <c r="DY23" s="165">
        <f>+[1]EEPP!CJ120</f>
        <v>0</v>
      </c>
      <c r="DZ23" s="165">
        <f>+[1]EEPP!CK120</f>
        <v>0</v>
      </c>
      <c r="EA23" s="165">
        <f>+[1]EEPP!CL120</f>
        <v>0</v>
      </c>
      <c r="EB23" s="165">
        <f>+[1]EEPP!CM120</f>
        <v>0</v>
      </c>
      <c r="EC23" s="165">
        <f>+[1]EEPP!CN120</f>
        <v>0</v>
      </c>
      <c r="ED23" s="165">
        <f>+[1]EEPP!CO120</f>
        <v>0</v>
      </c>
      <c r="EE23" s="165">
        <f>+[1]EEPP!CP120</f>
        <v>0</v>
      </c>
      <c r="EF23" s="165">
        <f>+[1]EEPP!CQ120</f>
        <v>0</v>
      </c>
      <c r="EG23" s="165">
        <f>+[1]EEPP!CR120</f>
        <v>0</v>
      </c>
      <c r="EH23" s="165">
        <f>+[1]EEPP!CS120</f>
        <v>0</v>
      </c>
      <c r="EI23" s="165">
        <f>+[1]EEPP!CT120</f>
        <v>0</v>
      </c>
      <c r="EJ23" s="165">
        <f>+[1]EEPP!CU120</f>
        <v>0</v>
      </c>
      <c r="EK23" s="165">
        <f>+[1]EEPP!CV120</f>
        <v>0</v>
      </c>
      <c r="EL23" s="165">
        <f>+[1]EEPP!CW120</f>
        <v>0</v>
      </c>
      <c r="EM23" s="165">
        <f>+[1]EEPP!CX120</f>
        <v>0</v>
      </c>
      <c r="EN23" s="165">
        <f>+[1]EEPP!CY120</f>
        <v>0</v>
      </c>
      <c r="EO23" s="165">
        <f>+[1]EEPP!CZ120</f>
        <v>0</v>
      </c>
      <c r="EP23" s="165">
        <f>+[1]EEPP!DA120</f>
        <v>0</v>
      </c>
      <c r="EQ23" s="165">
        <f>+[1]EEPP!DB120</f>
        <v>0</v>
      </c>
      <c r="ER23" s="165">
        <f>+[1]EEPP!DC120</f>
        <v>0</v>
      </c>
      <c r="ES23" s="165">
        <f>+[1]EEPP!DD120</f>
        <v>0</v>
      </c>
      <c r="ET23" s="165">
        <f>+[1]EEPP!DE120</f>
        <v>0</v>
      </c>
      <c r="EU23" s="165">
        <f>+[1]EEPP!DF120</f>
        <v>0</v>
      </c>
      <c r="EV23" s="165">
        <f>+[1]EEPP!DG120</f>
        <v>0</v>
      </c>
      <c r="EW23" s="165">
        <f>+[1]EEPP!DH120</f>
        <v>0</v>
      </c>
      <c r="EX23" s="165">
        <f>+[1]EEPP!DI120</f>
        <v>0</v>
      </c>
      <c r="EY23" s="165">
        <f>+[1]EEPP!DJ120</f>
        <v>0</v>
      </c>
      <c r="EZ23" s="165">
        <f>+[1]EEPP!DK120</f>
        <v>0</v>
      </c>
      <c r="FA23" s="165">
        <f>+[1]EEPP!DL120</f>
        <v>0</v>
      </c>
      <c r="FB23" s="165">
        <f>+[1]EEPP!DM120</f>
        <v>0</v>
      </c>
      <c r="FC23" s="165">
        <f>+[1]EEPP!DN120</f>
        <v>0</v>
      </c>
      <c r="FD23" s="165">
        <f>+[1]EEPP!DO120</f>
        <v>0</v>
      </c>
      <c r="FE23" s="165">
        <f>+[1]EEPP!DP120</f>
        <v>0</v>
      </c>
      <c r="FF23" s="165">
        <f>+[1]EEPP!DQ120</f>
        <v>0</v>
      </c>
      <c r="FG23" s="165">
        <f>+[1]EEPP!DR120</f>
        <v>0</v>
      </c>
      <c r="FH23" s="165">
        <f>+[1]EEPP!DS120</f>
        <v>0</v>
      </c>
      <c r="FI23" s="165">
        <f>+[1]EEPP!DT120</f>
        <v>0</v>
      </c>
      <c r="FJ23" s="165">
        <f>+[1]EEPP!DU120</f>
        <v>0</v>
      </c>
      <c r="FK23" s="165">
        <f>+[1]EEPP!DV120</f>
        <v>0</v>
      </c>
      <c r="FL23" s="165">
        <f>+[1]EEPP!DW120</f>
        <v>0</v>
      </c>
      <c r="FM23" s="165">
        <f>+[1]EEPP!DX120</f>
        <v>0</v>
      </c>
      <c r="FN23" s="165">
        <f>+[1]EEPP!DY120</f>
        <v>0</v>
      </c>
      <c r="FO23" s="165">
        <f>+[1]EEPP!DZ120</f>
        <v>0</v>
      </c>
      <c r="FP23" s="165">
        <f>+[1]EEPP!EA120</f>
        <v>0</v>
      </c>
      <c r="FQ23" s="165">
        <f>+[1]EEPP!EB120</f>
        <v>0</v>
      </c>
      <c r="FR23" s="165">
        <f>+[1]EEPP!EC120</f>
        <v>0</v>
      </c>
      <c r="FS23" s="165">
        <f>+[1]EEPP!ED120</f>
        <v>0</v>
      </c>
      <c r="FT23" s="165">
        <f>+[1]EEPP!EE120</f>
        <v>0</v>
      </c>
      <c r="FU23" s="165">
        <f>+[1]EEPP!EF120</f>
        <v>0</v>
      </c>
      <c r="FV23" s="165">
        <f>+[1]EEPP!EG120</f>
        <v>0</v>
      </c>
      <c r="FW23" s="165">
        <f>+[1]EEPP!EH120</f>
        <v>0</v>
      </c>
      <c r="FX23" s="165">
        <f>+[1]EEPP!EI120</f>
        <v>0</v>
      </c>
      <c r="FY23" s="165">
        <f>+[1]EEPP!EJ120</f>
        <v>0</v>
      </c>
      <c r="FZ23" s="165">
        <f>+[1]EEPP!EK120</f>
        <v>0</v>
      </c>
      <c r="GA23" s="165">
        <f>+[1]EEPP!EL120</f>
        <v>0</v>
      </c>
      <c r="GB23" s="165">
        <f>+[1]EEPP!EM120</f>
        <v>0</v>
      </c>
      <c r="GC23" s="165">
        <f>+[1]EEPP!EN120</f>
        <v>0</v>
      </c>
      <c r="GD23" s="165">
        <f>+[1]EEPP!EO120</f>
        <v>0</v>
      </c>
      <c r="GE23" s="165">
        <f>+[1]EEPP!EP120</f>
        <v>0</v>
      </c>
      <c r="GF23" s="165">
        <f>+[1]EEPP!EQ120</f>
        <v>0</v>
      </c>
      <c r="GG23" s="165">
        <f>+[1]EEPP!ER120</f>
        <v>0</v>
      </c>
      <c r="GH23" s="165">
        <f>+[1]EEPP!ES120</f>
        <v>0</v>
      </c>
    </row>
    <row r="24" spans="2:190">
      <c r="B24" s="167">
        <v>213</v>
      </c>
      <c r="C24" s="168" t="s">
        <v>91</v>
      </c>
      <c r="D24" s="164">
        <f t="shared" si="423"/>
        <v>0</v>
      </c>
      <c r="E24" s="164">
        <f t="shared" si="424"/>
        <v>0</v>
      </c>
      <c r="F24" s="164">
        <f t="shared" si="425"/>
        <v>0</v>
      </c>
      <c r="G24" s="164">
        <f t="shared" si="426"/>
        <v>0</v>
      </c>
      <c r="H24" s="164">
        <f t="shared" si="427"/>
        <v>970.56582880999997</v>
      </c>
      <c r="I24" s="164">
        <f t="shared" si="428"/>
        <v>-296.02154019999995</v>
      </c>
      <c r="J24" s="164">
        <f t="shared" si="429"/>
        <v>-346.98762478999998</v>
      </c>
      <c r="K24" s="164">
        <f t="shared" si="430"/>
        <v>-152.55666381999998</v>
      </c>
      <c r="L24" s="164">
        <f t="shared" si="170"/>
        <v>-175.00000000000006</v>
      </c>
      <c r="M24" s="164">
        <f t="shared" si="14"/>
        <v>0</v>
      </c>
      <c r="N24" s="164">
        <f t="shared" si="15"/>
        <v>0</v>
      </c>
      <c r="O24" s="164">
        <f>+SUM(BG24:BI24)</f>
        <v>0</v>
      </c>
      <c r="P24" s="164">
        <f>+SUM(BJ24:BL24)</f>
        <v>0</v>
      </c>
      <c r="Q24" s="164">
        <f>+SUM(BM24:BO24)</f>
        <v>0</v>
      </c>
      <c r="R24" s="164">
        <f>+SUM(BP24:BR24)</f>
        <v>0</v>
      </c>
      <c r="S24" s="164">
        <f>+SUM(BS24:BU24)</f>
        <v>0</v>
      </c>
      <c r="T24" s="164">
        <f>+SUM(BV24:BX24)</f>
        <v>0</v>
      </c>
      <c r="U24" s="164">
        <f>+SUM(BY24:CA24)</f>
        <v>0</v>
      </c>
      <c r="V24" s="164">
        <f>+SUM(CB24:CD24)</f>
        <v>0</v>
      </c>
      <c r="W24" s="164">
        <f>+SUM(CE24:CG24)</f>
        <v>0</v>
      </c>
      <c r="X24" s="164">
        <f>+SUM(CH24:CJ24)</f>
        <v>0</v>
      </c>
      <c r="Y24" s="164">
        <f>+SUM(CK24:CM24)</f>
        <v>0</v>
      </c>
      <c r="Z24" s="164">
        <f>+SUM(CN24:CP24)</f>
        <v>0</v>
      </c>
      <c r="AA24" s="164">
        <f>+SUM(CQ24:CS24)</f>
        <v>0</v>
      </c>
      <c r="AB24" s="164">
        <f>+SUM(CT24:CV24)</f>
        <v>0</v>
      </c>
      <c r="AC24" s="164">
        <f>+SUM(CW24:CY24)</f>
        <v>0</v>
      </c>
      <c r="AD24" s="164">
        <f>+SUM(CZ24:DB24)</f>
        <v>0</v>
      </c>
      <c r="AE24" s="164">
        <f>+SUM(DC24:DE24)</f>
        <v>670.56582880999997</v>
      </c>
      <c r="AF24" s="164">
        <f>+SUM(DF24:DH24)</f>
        <v>0</v>
      </c>
      <c r="AG24" s="164">
        <f>+SUM(DI24:DK24)</f>
        <v>0</v>
      </c>
      <c r="AH24" s="164">
        <f>+SUM(DL24:DN24)</f>
        <v>300</v>
      </c>
      <c r="AI24" s="164">
        <f>+SUM(DO24:DQ24)</f>
        <v>-29.602154019999997</v>
      </c>
      <c r="AJ24" s="164">
        <f>+SUM(DR24:DT24)</f>
        <v>-88.806462059999987</v>
      </c>
      <c r="AK24" s="164">
        <f>+SUM(DU24:DW24)</f>
        <v>-88.806462059999987</v>
      </c>
      <c r="AL24" s="164">
        <f>+SUM(DX24:DZ24)</f>
        <v>-88.806462059999987</v>
      </c>
      <c r="AM24" s="164">
        <f>+SUM(EA24:EC24)</f>
        <v>-85.482639719999995</v>
      </c>
      <c r="AN24" s="164">
        <f>+SUM(ED24:EF24)</f>
        <v>-78.834995010000014</v>
      </c>
      <c r="AO24" s="164">
        <f>+SUM(EG24:EI24)</f>
        <v>-78.834995010000014</v>
      </c>
      <c r="AP24" s="164">
        <f>+SUM(EJ24:EL24)</f>
        <v>-103.83499505</v>
      </c>
      <c r="AQ24" s="164">
        <f>+SUM(EM24:EO24)</f>
        <v>-127.55666382</v>
      </c>
      <c r="AR24" s="164">
        <f>+SUM(EP24:ER24)</f>
        <v>-25</v>
      </c>
      <c r="AS24" s="164">
        <f>+SUM(ES24:EU24)</f>
        <v>0</v>
      </c>
      <c r="AT24" s="164">
        <f>+SUM(EV24:EX24)</f>
        <v>0</v>
      </c>
      <c r="AU24" s="164">
        <f t="shared" si="313"/>
        <v>-69.900000000000006</v>
      </c>
      <c r="AV24" s="164">
        <f t="shared" si="314"/>
        <v>-55.099999999999994</v>
      </c>
      <c r="AW24" s="164">
        <f t="shared" si="315"/>
        <v>-24.900000000000002</v>
      </c>
      <c r="AX24" s="164">
        <f t="shared" si="316"/>
        <v>-25.1</v>
      </c>
      <c r="AY24" s="164">
        <f t="shared" si="175"/>
        <v>0</v>
      </c>
      <c r="AZ24" s="164">
        <f t="shared" si="176"/>
        <v>0</v>
      </c>
      <c r="BA24" s="164">
        <f t="shared" si="18"/>
        <v>0</v>
      </c>
      <c r="BB24" s="164">
        <f t="shared" si="19"/>
        <v>0</v>
      </c>
      <c r="BC24" s="164">
        <f t="shared" si="20"/>
        <v>0</v>
      </c>
      <c r="BD24" s="164">
        <f t="shared" si="21"/>
        <v>0</v>
      </c>
      <c r="BE24" s="164">
        <f t="shared" si="22"/>
        <v>0</v>
      </c>
      <c r="BF24" s="164">
        <f t="shared" si="23"/>
        <v>0</v>
      </c>
      <c r="BG24" s="164">
        <f>+[1]EEPP!R119</f>
        <v>0</v>
      </c>
      <c r="BH24" s="165">
        <f>+[1]EEPP!S119</f>
        <v>0</v>
      </c>
      <c r="BI24" s="165">
        <f>+[1]EEPP!T119</f>
        <v>0</v>
      </c>
      <c r="BJ24" s="165">
        <f>+[1]EEPP!U119</f>
        <v>0</v>
      </c>
      <c r="BK24" s="165">
        <f>+[1]EEPP!V119</f>
        <v>0</v>
      </c>
      <c r="BL24" s="165">
        <f>+[1]EEPP!W119</f>
        <v>0</v>
      </c>
      <c r="BM24" s="165">
        <f>+[1]EEPP!X119</f>
        <v>0</v>
      </c>
      <c r="BN24" s="165">
        <f>+[1]EEPP!Y119</f>
        <v>0</v>
      </c>
      <c r="BO24" s="165">
        <f>+[1]EEPP!Z119</f>
        <v>0</v>
      </c>
      <c r="BP24" s="165">
        <f>+[1]EEPP!AA119</f>
        <v>0</v>
      </c>
      <c r="BQ24" s="165">
        <f>+[1]EEPP!AB119</f>
        <v>0</v>
      </c>
      <c r="BR24" s="165">
        <f>+[1]EEPP!AC119</f>
        <v>0</v>
      </c>
      <c r="BS24" s="165">
        <f>+[1]EEPP!AD119</f>
        <v>0</v>
      </c>
      <c r="BT24" s="165">
        <f>+[1]EEPP!AE119</f>
        <v>0</v>
      </c>
      <c r="BU24" s="165">
        <f>+[1]EEPP!AF119</f>
        <v>0</v>
      </c>
      <c r="BV24" s="165">
        <f>+[1]EEPP!AG119</f>
        <v>0</v>
      </c>
      <c r="BW24" s="165">
        <f>+[1]EEPP!AH119</f>
        <v>0</v>
      </c>
      <c r="BX24" s="165">
        <f>+[1]EEPP!AI119</f>
        <v>0</v>
      </c>
      <c r="BY24" s="165">
        <f>+[1]EEPP!AJ119</f>
        <v>0</v>
      </c>
      <c r="BZ24" s="165">
        <f>+[1]EEPP!AK119</f>
        <v>0</v>
      </c>
      <c r="CA24" s="165">
        <f>+[1]EEPP!AL119</f>
        <v>0</v>
      </c>
      <c r="CB24" s="165">
        <f>+[1]EEPP!AM119</f>
        <v>0</v>
      </c>
      <c r="CC24" s="165">
        <f>+[1]EEPP!AN119</f>
        <v>0</v>
      </c>
      <c r="CD24" s="165">
        <f>+[1]EEPP!AO119</f>
        <v>0</v>
      </c>
      <c r="CE24" s="165">
        <f>+[1]EEPP!AP119</f>
        <v>0</v>
      </c>
      <c r="CF24" s="165">
        <f>+[1]EEPP!AQ119</f>
        <v>0</v>
      </c>
      <c r="CG24" s="165">
        <f>+[1]EEPP!AR119</f>
        <v>0</v>
      </c>
      <c r="CH24" s="165">
        <f>+[1]EEPP!AS119</f>
        <v>0</v>
      </c>
      <c r="CI24" s="165">
        <f>+[1]EEPP!AT119</f>
        <v>0</v>
      </c>
      <c r="CJ24" s="165">
        <f>+[1]EEPP!AU119</f>
        <v>0</v>
      </c>
      <c r="CK24" s="165">
        <f>+[1]EEPP!AV119</f>
        <v>0</v>
      </c>
      <c r="CL24" s="165">
        <f>+[1]EEPP!AW119</f>
        <v>0</v>
      </c>
      <c r="CM24" s="165">
        <f>+[1]EEPP!AX119</f>
        <v>0</v>
      </c>
      <c r="CN24" s="165">
        <f>+[1]EEPP!AY119</f>
        <v>0</v>
      </c>
      <c r="CO24" s="165">
        <f>+[1]EEPP!AZ119</f>
        <v>0</v>
      </c>
      <c r="CP24" s="165">
        <f>+[1]EEPP!BA119</f>
        <v>0</v>
      </c>
      <c r="CQ24" s="165">
        <f>+[1]EEPP!BB119</f>
        <v>0</v>
      </c>
      <c r="CR24" s="165">
        <f>+[1]EEPP!BC119</f>
        <v>0</v>
      </c>
      <c r="CS24" s="165">
        <f>+[1]EEPP!BD119</f>
        <v>0</v>
      </c>
      <c r="CT24" s="165">
        <f>+[1]EEPP!BE119</f>
        <v>0</v>
      </c>
      <c r="CU24" s="165">
        <f>+[1]EEPP!BF119</f>
        <v>0</v>
      </c>
      <c r="CV24" s="165">
        <f>+[1]EEPP!BG119</f>
        <v>0</v>
      </c>
      <c r="CW24" s="165">
        <f>+[1]EEPP!BH119</f>
        <v>0</v>
      </c>
      <c r="CX24" s="165">
        <f>+[1]EEPP!BI119</f>
        <v>0</v>
      </c>
      <c r="CY24" s="165">
        <f>+[1]EEPP!BJ119</f>
        <v>0</v>
      </c>
      <c r="CZ24" s="165">
        <f>+[1]EEPP!BK119</f>
        <v>0</v>
      </c>
      <c r="DA24" s="165">
        <f>+[1]EEPP!BL119</f>
        <v>0</v>
      </c>
      <c r="DB24" s="165">
        <f>+[1]EEPP!BM119</f>
        <v>0</v>
      </c>
      <c r="DC24" s="165">
        <f>+[1]EEPP!BN119</f>
        <v>0</v>
      </c>
      <c r="DD24" s="165">
        <f>+[1]EEPP!BO119</f>
        <v>670.56582880999997</v>
      </c>
      <c r="DE24" s="165">
        <f>+[1]EEPP!BP119</f>
        <v>0</v>
      </c>
      <c r="DF24" s="165">
        <f>+[1]EEPP!BQ119</f>
        <v>0</v>
      </c>
      <c r="DG24" s="165">
        <f>+[1]EEPP!BR119</f>
        <v>0</v>
      </c>
      <c r="DH24" s="165">
        <f>+[1]EEPP!BS119</f>
        <v>0</v>
      </c>
      <c r="DI24" s="165">
        <f>+[1]EEPP!BT119</f>
        <v>0</v>
      </c>
      <c r="DJ24" s="165">
        <f>+[1]EEPP!BU119</f>
        <v>0</v>
      </c>
      <c r="DK24" s="165">
        <f>+[1]EEPP!BV119</f>
        <v>0</v>
      </c>
      <c r="DL24" s="165">
        <f>+[1]EEPP!BW119</f>
        <v>0</v>
      </c>
      <c r="DM24" s="165">
        <f>+[1]EEPP!BX119</f>
        <v>300</v>
      </c>
      <c r="DN24" s="165">
        <f>+[1]EEPP!BY119</f>
        <v>0</v>
      </c>
      <c r="DO24" s="165">
        <f>+[1]EEPP!BZ119</f>
        <v>0</v>
      </c>
      <c r="DP24" s="165">
        <f>+[1]EEPP!CA119</f>
        <v>0</v>
      </c>
      <c r="DQ24" s="165">
        <f>+[1]EEPP!CB119</f>
        <v>-29.602154019999997</v>
      </c>
      <c r="DR24" s="165">
        <f>+[1]EEPP!CC119</f>
        <v>-29.602154019999997</v>
      </c>
      <c r="DS24" s="165">
        <f>+[1]EEPP!CD119</f>
        <v>-29.602154019999997</v>
      </c>
      <c r="DT24" s="165">
        <f>+[1]EEPP!CE119</f>
        <v>-29.602154019999997</v>
      </c>
      <c r="DU24" s="165">
        <f>+[1]EEPP!CF119</f>
        <v>-29.602154019999997</v>
      </c>
      <c r="DV24" s="165">
        <f>+[1]EEPP!CG119</f>
        <v>-29.602154019999997</v>
      </c>
      <c r="DW24" s="165">
        <f>+[1]EEPP!CH119</f>
        <v>-29.602154019999997</v>
      </c>
      <c r="DX24" s="165">
        <f>+[1]EEPP!CI119</f>
        <v>-29.602154019999997</v>
      </c>
      <c r="DY24" s="165">
        <f>+[1]EEPP!CJ119</f>
        <v>-29.602154019999997</v>
      </c>
      <c r="DZ24" s="165">
        <f>+[1]EEPP!CK119</f>
        <v>-29.602154019999997</v>
      </c>
      <c r="EA24" s="165">
        <f>+[1]EEPP!CL119</f>
        <v>-29.602154019999997</v>
      </c>
      <c r="EB24" s="165">
        <f>+[1]EEPP!CM119</f>
        <v>-29.602154030000001</v>
      </c>
      <c r="EC24" s="165">
        <f>+[1]EEPP!CN119</f>
        <v>-26.278331670000004</v>
      </c>
      <c r="ED24" s="165">
        <f>+[1]EEPP!CO119</f>
        <v>-26.278331670000004</v>
      </c>
      <c r="EE24" s="165">
        <f>+[1]EEPP!CP119</f>
        <v>-26.278331670000004</v>
      </c>
      <c r="EF24" s="165">
        <f>+[1]EEPP!CQ119</f>
        <v>-26.278331670000004</v>
      </c>
      <c r="EG24" s="165">
        <f>+[1]EEPP!CR119</f>
        <v>-26.278331670000004</v>
      </c>
      <c r="EH24" s="165">
        <f>+[1]EEPP!CS119</f>
        <v>-26.278331670000004</v>
      </c>
      <c r="EI24" s="165">
        <f>+[1]EEPP!CT119</f>
        <v>-26.278331670000004</v>
      </c>
      <c r="EJ24" s="165">
        <f>+[1]EEPP!CU119</f>
        <v>-26.278331670000004</v>
      </c>
      <c r="EK24" s="165">
        <f>+[1]EEPP!CV119</f>
        <v>-26.278331670000004</v>
      </c>
      <c r="EL24" s="165">
        <f>+[1]EEPP!CW119</f>
        <v>-51.278331709999996</v>
      </c>
      <c r="EM24" s="165">
        <f>+[1]EEPP!CX119</f>
        <v>-51.278331709999996</v>
      </c>
      <c r="EN24" s="165">
        <f>+[1]EEPP!CY119</f>
        <v>-51.278332110000001</v>
      </c>
      <c r="EO24" s="165">
        <f>+[1]EEPP!CZ119</f>
        <v>-25</v>
      </c>
      <c r="EP24" s="165">
        <f>+[1]EEPP!DA119</f>
        <v>-25</v>
      </c>
      <c r="EQ24" s="165">
        <f>+[1]EEPP!DB119</f>
        <v>0</v>
      </c>
      <c r="ER24" s="165">
        <f>+[1]EEPP!DC119</f>
        <v>0</v>
      </c>
      <c r="ES24" s="165">
        <f>+[1]EEPP!DD119</f>
        <v>0</v>
      </c>
      <c r="ET24" s="165">
        <f>+[1]EEPP!DE119</f>
        <v>0</v>
      </c>
      <c r="EU24" s="165">
        <f>+[1]EEPP!DF119</f>
        <v>0</v>
      </c>
      <c r="EV24" s="165">
        <f>+[1]EEPP!DG119</f>
        <v>0</v>
      </c>
      <c r="EW24" s="165">
        <f>+[1]EEPP!DH119</f>
        <v>0</v>
      </c>
      <c r="EX24" s="165">
        <f>+[1]EEPP!DI119</f>
        <v>0</v>
      </c>
      <c r="EY24" s="165">
        <f>+[1]EEPP!DJ119</f>
        <v>-23.3</v>
      </c>
      <c r="EZ24" s="165">
        <f>+[1]EEPP!DK119</f>
        <v>-23.3</v>
      </c>
      <c r="FA24" s="165">
        <f>+[1]EEPP!DL119</f>
        <v>-23.3</v>
      </c>
      <c r="FB24" s="165">
        <f>+[1]EEPP!DM119</f>
        <v>-23.3</v>
      </c>
      <c r="FC24" s="165">
        <f>+[1]EEPP!DN119</f>
        <v>-23.5</v>
      </c>
      <c r="FD24" s="165">
        <f>+[1]EEPP!DO119</f>
        <v>-8.3000000000000007</v>
      </c>
      <c r="FE24" s="165">
        <f>+[1]EEPP!DP119</f>
        <v>-8.3000000000000007</v>
      </c>
      <c r="FF24" s="165">
        <f>+[1]EEPP!DQ119</f>
        <v>-8.3000000000000007</v>
      </c>
      <c r="FG24" s="165">
        <f>+[1]EEPP!DR119</f>
        <v>-8.3000000000000007</v>
      </c>
      <c r="FH24" s="165">
        <f>+[1]EEPP!DS119</f>
        <v>-8.3000000000000007</v>
      </c>
      <c r="FI24" s="165">
        <f>+[1]EEPP!DT119</f>
        <v>-8.3000000000000007</v>
      </c>
      <c r="FJ24" s="165">
        <f>+[1]EEPP!DU119</f>
        <v>-8.5</v>
      </c>
      <c r="FK24" s="165">
        <f>+[1]EEPP!DV119</f>
        <v>0</v>
      </c>
      <c r="FL24" s="165">
        <f>+[1]EEPP!DW119</f>
        <v>0</v>
      </c>
      <c r="FM24" s="165">
        <f>+[1]EEPP!DX119</f>
        <v>0</v>
      </c>
      <c r="FN24" s="165">
        <f>+[1]EEPP!DY119</f>
        <v>0</v>
      </c>
      <c r="FO24" s="165">
        <f>+[1]EEPP!DZ119</f>
        <v>0</v>
      </c>
      <c r="FP24" s="165">
        <f>+[1]EEPP!EA119</f>
        <v>0</v>
      </c>
      <c r="FQ24" s="165">
        <f>+[1]EEPP!EB119</f>
        <v>0</v>
      </c>
      <c r="FR24" s="165">
        <f>+[1]EEPP!EC119</f>
        <v>0</v>
      </c>
      <c r="FS24" s="165">
        <f>+[1]EEPP!ED119</f>
        <v>0</v>
      </c>
      <c r="FT24" s="165">
        <f>+[1]EEPP!EE119</f>
        <v>0</v>
      </c>
      <c r="FU24" s="165">
        <f>+[1]EEPP!EF119</f>
        <v>0</v>
      </c>
      <c r="FV24" s="165">
        <f>+[1]EEPP!EG119</f>
        <v>0</v>
      </c>
      <c r="FW24" s="165">
        <f>+[1]EEPP!EH119</f>
        <v>0</v>
      </c>
      <c r="FX24" s="165">
        <f>+[1]EEPP!EI119</f>
        <v>0</v>
      </c>
      <c r="FY24" s="165">
        <f>+[1]EEPP!EJ119</f>
        <v>0</v>
      </c>
      <c r="FZ24" s="165">
        <f>+[1]EEPP!EK119</f>
        <v>0</v>
      </c>
      <c r="GA24" s="165">
        <f>+[1]EEPP!EL119</f>
        <v>0</v>
      </c>
      <c r="GB24" s="165">
        <f>+[1]EEPP!EM119</f>
        <v>0</v>
      </c>
      <c r="GC24" s="165">
        <f>+[1]EEPP!EN119</f>
        <v>0</v>
      </c>
      <c r="GD24" s="165">
        <f>+[1]EEPP!EO119</f>
        <v>0</v>
      </c>
      <c r="GE24" s="165">
        <f>+[1]EEPP!EP119</f>
        <v>0</v>
      </c>
      <c r="GF24" s="165">
        <f>+[1]EEPP!EQ119</f>
        <v>0</v>
      </c>
      <c r="GG24" s="165">
        <f>+[1]EEPP!ER119</f>
        <v>0</v>
      </c>
      <c r="GH24" s="165">
        <f>+[1]EEPP!ES119</f>
        <v>0</v>
      </c>
    </row>
    <row r="25" spans="2:190" s="76" customFormat="1">
      <c r="B25" s="166">
        <v>22</v>
      </c>
      <c r="C25" s="166" t="s">
        <v>93</v>
      </c>
      <c r="D25" s="160">
        <f t="shared" ref="D25:AG25" si="431">+SUM(D26:D29)</f>
        <v>-15.549909142000006</v>
      </c>
      <c r="E25" s="160">
        <f t="shared" si="431"/>
        <v>974.75899825700003</v>
      </c>
      <c r="F25" s="160">
        <f t="shared" si="431"/>
        <v>-240.61998135000002</v>
      </c>
      <c r="G25" s="160">
        <f t="shared" si="431"/>
        <v>-241.03032318000004</v>
      </c>
      <c r="H25" s="160">
        <f t="shared" si="431"/>
        <v>-179.691168777</v>
      </c>
      <c r="I25" s="160">
        <f t="shared" si="431"/>
        <v>-67.61066332999998</v>
      </c>
      <c r="J25" s="160">
        <f t="shared" si="431"/>
        <v>-151.45474573999999</v>
      </c>
      <c r="K25" s="160">
        <f t="shared" si="431"/>
        <v>-0.88292585000000212</v>
      </c>
      <c r="L25" s="160">
        <f t="shared" si="170"/>
        <v>10.595208650000004</v>
      </c>
      <c r="M25" s="160">
        <f t="shared" si="14"/>
        <v>66.015588144000006</v>
      </c>
      <c r="N25" s="160">
        <f t="shared" si="15"/>
        <v>18.944961000000003</v>
      </c>
      <c r="O25" s="160">
        <f t="shared" si="431"/>
        <v>-1.2346458200000006</v>
      </c>
      <c r="P25" s="160">
        <f t="shared" si="431"/>
        <v>-7.6845816840000012</v>
      </c>
      <c r="Q25" s="160">
        <f t="shared" si="431"/>
        <v>-1.8164171599999996</v>
      </c>
      <c r="R25" s="160">
        <f t="shared" si="431"/>
        <v>-4.814264478000001</v>
      </c>
      <c r="S25" s="160">
        <f t="shared" si="431"/>
        <v>-1.1030392299999998</v>
      </c>
      <c r="T25" s="160">
        <f t="shared" si="431"/>
        <v>-12.125471825</v>
      </c>
      <c r="U25" s="160">
        <f t="shared" si="431"/>
        <v>997.74763758000006</v>
      </c>
      <c r="V25" s="160">
        <f t="shared" si="431"/>
        <v>-9.7601282680000008</v>
      </c>
      <c r="W25" s="160">
        <f t="shared" si="431"/>
        <v>-55.308387450000005</v>
      </c>
      <c r="X25" s="160">
        <f t="shared" si="431"/>
        <v>-65.006906040000004</v>
      </c>
      <c r="Y25" s="160">
        <f t="shared" si="431"/>
        <v>-56.233953900000003</v>
      </c>
      <c r="Z25" s="160">
        <f t="shared" si="431"/>
        <v>-64.070733959999998</v>
      </c>
      <c r="AA25" s="160">
        <f t="shared" si="431"/>
        <v>-57.135053720000009</v>
      </c>
      <c r="AB25" s="160">
        <f t="shared" si="431"/>
        <v>-65.080788670000004</v>
      </c>
      <c r="AC25" s="160">
        <f t="shared" si="431"/>
        <v>-55.166301910000008</v>
      </c>
      <c r="AD25" s="160">
        <f t="shared" si="431"/>
        <v>-63.648178880000003</v>
      </c>
      <c r="AE25" s="160">
        <f t="shared" si="431"/>
        <v>-47.890189960000001</v>
      </c>
      <c r="AF25" s="160">
        <f t="shared" si="431"/>
        <v>-33.593062369999998</v>
      </c>
      <c r="AG25" s="160">
        <f t="shared" si="431"/>
        <v>-55.30351769</v>
      </c>
      <c r="AH25" s="160">
        <f t="shared" ref="AH25:BG25" si="432">+SUM(AH26:AH29)</f>
        <v>-42.904398756999996</v>
      </c>
      <c r="AI25" s="160">
        <f t="shared" si="432"/>
        <v>87.705403830000009</v>
      </c>
      <c r="AJ25" s="160">
        <f t="shared" si="432"/>
        <v>-52.490202760000003</v>
      </c>
      <c r="AK25" s="160">
        <f t="shared" si="432"/>
        <v>-47.673127099999995</v>
      </c>
      <c r="AL25" s="160">
        <f t="shared" si="432"/>
        <v>-55.152737300000005</v>
      </c>
      <c r="AM25" s="160">
        <f t="shared" si="432"/>
        <v>-47.088042370000004</v>
      </c>
      <c r="AN25" s="160">
        <f t="shared" si="432"/>
        <v>-61.486039980000001</v>
      </c>
      <c r="AO25" s="160">
        <f t="shared" si="432"/>
        <v>-48.152448460000002</v>
      </c>
      <c r="AP25" s="160">
        <f t="shared" si="432"/>
        <v>5.2717850700000044</v>
      </c>
      <c r="AQ25" s="160">
        <f t="shared" si="432"/>
        <v>-8.9794314899999996</v>
      </c>
      <c r="AR25" s="160">
        <f t="shared" si="432"/>
        <v>9.8365822300000012</v>
      </c>
      <c r="AS25" s="160">
        <f t="shared" si="432"/>
        <v>15.89095577</v>
      </c>
      <c r="AT25" s="160">
        <f t="shared" si="432"/>
        <v>-17.631032360000003</v>
      </c>
      <c r="AU25" s="160">
        <f t="shared" si="313"/>
        <v>3.693486640000001</v>
      </c>
      <c r="AV25" s="160">
        <f t="shared" si="314"/>
        <v>-4.3157461699999997</v>
      </c>
      <c r="AW25" s="160">
        <f t="shared" si="315"/>
        <v>-0.26895173000000006</v>
      </c>
      <c r="AX25" s="160">
        <f t="shared" si="316"/>
        <v>11.486419910000002</v>
      </c>
      <c r="AY25" s="160">
        <f t="shared" si="175"/>
        <v>17.401116080000005</v>
      </c>
      <c r="AZ25" s="160">
        <f t="shared" si="176"/>
        <v>11.362861623999999</v>
      </c>
      <c r="BA25" s="160">
        <f t="shared" si="18"/>
        <v>1.29972938</v>
      </c>
      <c r="BB25" s="160">
        <f t="shared" si="19"/>
        <v>35.951881059999998</v>
      </c>
      <c r="BC25" s="160">
        <f t="shared" si="20"/>
        <v>11.311630409999999</v>
      </c>
      <c r="BD25" s="160">
        <f t="shared" si="21"/>
        <v>1.2917923600000014</v>
      </c>
      <c r="BE25" s="160">
        <f t="shared" si="22"/>
        <v>12.173879400000001</v>
      </c>
      <c r="BF25" s="160">
        <f t="shared" si="23"/>
        <v>-5.8323411699999967</v>
      </c>
      <c r="BG25" s="160">
        <f t="shared" si="432"/>
        <v>1.2469807299999995</v>
      </c>
      <c r="BH25" s="160">
        <f t="shared" ref="BH25:BO25" si="433">+SUM(BH26:BH29)</f>
        <v>0</v>
      </c>
      <c r="BI25" s="160">
        <f t="shared" si="433"/>
        <v>-2.4816265500000001</v>
      </c>
      <c r="BJ25" s="160">
        <f t="shared" si="433"/>
        <v>-5.6867516040000012</v>
      </c>
      <c r="BK25" s="160">
        <f t="shared" si="433"/>
        <v>-0.52631578999999995</v>
      </c>
      <c r="BL25" s="160">
        <f t="shared" si="433"/>
        <v>-1.47151429</v>
      </c>
      <c r="BM25" s="160">
        <f t="shared" si="433"/>
        <v>-1.7220610599999999</v>
      </c>
      <c r="BN25" s="160">
        <f t="shared" si="433"/>
        <v>0</v>
      </c>
      <c r="BO25" s="160">
        <f t="shared" si="433"/>
        <v>-9.4356099999999721E-2</v>
      </c>
      <c r="BP25" s="160">
        <f t="shared" ref="BP25:EA25" si="434">+SUM(BP26:BP29)</f>
        <v>-4.728702288</v>
      </c>
      <c r="BQ25" s="160">
        <f t="shared" si="434"/>
        <v>-1.5184742200000001</v>
      </c>
      <c r="BR25" s="160">
        <f t="shared" si="434"/>
        <v>1.4329120299999989</v>
      </c>
      <c r="BS25" s="160">
        <f t="shared" si="434"/>
        <v>0</v>
      </c>
      <c r="BT25" s="160">
        <f t="shared" si="434"/>
        <v>0.11745424000000004</v>
      </c>
      <c r="BU25" s="160">
        <f t="shared" si="434"/>
        <v>-1.2204934699999999</v>
      </c>
      <c r="BV25" s="160">
        <f t="shared" si="434"/>
        <v>-5.7560453650000003</v>
      </c>
      <c r="BW25" s="160">
        <f t="shared" si="434"/>
        <v>-0.52631578999999995</v>
      </c>
      <c r="BX25" s="160">
        <f t="shared" si="434"/>
        <v>-5.8431106699999997</v>
      </c>
      <c r="BY25" s="160">
        <f t="shared" si="434"/>
        <v>0.23291095000000017</v>
      </c>
      <c r="BZ25" s="160">
        <f t="shared" si="434"/>
        <v>0</v>
      </c>
      <c r="CA25" s="160">
        <f t="shared" si="434"/>
        <v>997.51472663000004</v>
      </c>
      <c r="CB25" s="160">
        <f t="shared" si="434"/>
        <v>-5.7922474380000004</v>
      </c>
      <c r="CC25" s="160">
        <f t="shared" si="434"/>
        <v>-0.52631578999999995</v>
      </c>
      <c r="CD25" s="160">
        <f t="shared" si="434"/>
        <v>-3.44156504</v>
      </c>
      <c r="CE25" s="160">
        <f t="shared" si="434"/>
        <v>-1.89190032</v>
      </c>
      <c r="CF25" s="160">
        <f t="shared" si="434"/>
        <v>0</v>
      </c>
      <c r="CG25" s="160">
        <f t="shared" si="434"/>
        <v>-53.416487130000007</v>
      </c>
      <c r="CH25" s="160">
        <f t="shared" si="434"/>
        <v>-5.829487610000001</v>
      </c>
      <c r="CI25" s="160">
        <f t="shared" si="434"/>
        <v>-0.52631578999999995</v>
      </c>
      <c r="CJ25" s="160">
        <f t="shared" si="434"/>
        <v>-58.651102639999998</v>
      </c>
      <c r="CK25" s="160">
        <f t="shared" si="434"/>
        <v>-1.11455985</v>
      </c>
      <c r="CL25" s="160">
        <f t="shared" si="434"/>
        <v>0</v>
      </c>
      <c r="CM25" s="160">
        <f t="shared" si="434"/>
        <v>-55.119394050000004</v>
      </c>
      <c r="CN25" s="160">
        <f t="shared" si="434"/>
        <v>-5.8989096300000012</v>
      </c>
      <c r="CO25" s="160">
        <f t="shared" si="434"/>
        <v>-0.52631578999999995</v>
      </c>
      <c r="CP25" s="160">
        <f t="shared" si="434"/>
        <v>-57.645508540000002</v>
      </c>
      <c r="CQ25" s="160">
        <f t="shared" si="434"/>
        <v>-2.01433354</v>
      </c>
      <c r="CR25" s="160">
        <f t="shared" si="434"/>
        <v>0</v>
      </c>
      <c r="CS25" s="160">
        <f t="shared" si="434"/>
        <v>-55.120720180000006</v>
      </c>
      <c r="CT25" s="160">
        <f t="shared" si="434"/>
        <v>-5.9089643400000016</v>
      </c>
      <c r="CU25" s="160">
        <f t="shared" si="434"/>
        <v>-0.52631578999999817</v>
      </c>
      <c r="CV25" s="160">
        <f t="shared" si="434"/>
        <v>-58.645508540000002</v>
      </c>
      <c r="CW25" s="160">
        <f t="shared" si="434"/>
        <v>-2.07849006</v>
      </c>
      <c r="CX25" s="160">
        <f t="shared" si="434"/>
        <v>0</v>
      </c>
      <c r="CY25" s="160">
        <f t="shared" si="434"/>
        <v>-53.087811850000008</v>
      </c>
      <c r="CZ25" s="160">
        <f t="shared" si="434"/>
        <v>-5.9506646500000002</v>
      </c>
      <c r="DA25" s="160">
        <f t="shared" si="434"/>
        <v>-0.52631578999999817</v>
      </c>
      <c r="DB25" s="160">
        <f t="shared" si="434"/>
        <v>-57.171198440000005</v>
      </c>
      <c r="DC25" s="160">
        <f t="shared" si="434"/>
        <v>4.3881332599999991</v>
      </c>
      <c r="DD25" s="160">
        <f t="shared" si="434"/>
        <v>0</v>
      </c>
      <c r="DE25" s="160">
        <f t="shared" si="434"/>
        <v>-52.278323219999997</v>
      </c>
      <c r="DF25" s="160">
        <f t="shared" si="434"/>
        <v>22.482747350000004</v>
      </c>
      <c r="DG25" s="160">
        <f t="shared" si="434"/>
        <v>-3.5633789999998555E-2</v>
      </c>
      <c r="DH25" s="160">
        <f t="shared" si="434"/>
        <v>-56.040175930000004</v>
      </c>
      <c r="DI25" s="160">
        <f t="shared" si="434"/>
        <v>-2.2129983399999995</v>
      </c>
      <c r="DJ25" s="160">
        <f t="shared" si="434"/>
        <v>0</v>
      </c>
      <c r="DK25" s="160">
        <f t="shared" si="434"/>
        <v>-53.090519350000001</v>
      </c>
      <c r="DL25" s="160">
        <f t="shared" si="434"/>
        <v>-6.0177043770000003</v>
      </c>
      <c r="DM25" s="160">
        <f t="shared" si="434"/>
        <v>18.998752700000001</v>
      </c>
      <c r="DN25" s="160">
        <f t="shared" si="434"/>
        <v>-55.885447079999999</v>
      </c>
      <c r="DO25" s="160">
        <f t="shared" si="434"/>
        <v>150.14731449000001</v>
      </c>
      <c r="DP25" s="160">
        <f t="shared" si="434"/>
        <v>-11.5</v>
      </c>
      <c r="DQ25" s="160">
        <f t="shared" si="434"/>
        <v>-50.941910660000005</v>
      </c>
      <c r="DR25" s="160">
        <f t="shared" si="434"/>
        <v>-3.8597322500000004</v>
      </c>
      <c r="DS25" s="160">
        <f t="shared" si="434"/>
        <v>0.51684291000000115</v>
      </c>
      <c r="DT25" s="160">
        <f t="shared" si="434"/>
        <v>-49.147313420000003</v>
      </c>
      <c r="DU25" s="160">
        <f t="shared" si="434"/>
        <v>1.36371533</v>
      </c>
      <c r="DV25" s="160">
        <f t="shared" si="434"/>
        <v>2.6017280800000009</v>
      </c>
      <c r="DW25" s="160">
        <f t="shared" si="434"/>
        <v>-51.638570509999994</v>
      </c>
      <c r="DX25" s="160">
        <f t="shared" si="434"/>
        <v>12.975571969999997</v>
      </c>
      <c r="DY25" s="160">
        <f t="shared" si="434"/>
        <v>-12.026315789999998</v>
      </c>
      <c r="DZ25" s="160">
        <f t="shared" si="434"/>
        <v>-56.101993480000004</v>
      </c>
      <c r="EA25" s="160">
        <f t="shared" si="434"/>
        <v>0</v>
      </c>
      <c r="EB25" s="160">
        <f t="shared" ref="EB25:FX25" si="435">+SUM(EB26:EB29)</f>
        <v>5.4519891799999982</v>
      </c>
      <c r="EC25" s="160">
        <f t="shared" si="435"/>
        <v>-52.540031550000002</v>
      </c>
      <c r="ED25" s="160">
        <f t="shared" si="435"/>
        <v>-2.9024409800000006</v>
      </c>
      <c r="EE25" s="160">
        <f t="shared" si="435"/>
        <v>-1.0623646899999954</v>
      </c>
      <c r="EF25" s="160">
        <f t="shared" si="435"/>
        <v>-57.521234310000004</v>
      </c>
      <c r="EG25" s="160">
        <f t="shared" si="435"/>
        <v>12.36170465</v>
      </c>
      <c r="EH25" s="160">
        <f t="shared" si="435"/>
        <v>-9.0431674900000019</v>
      </c>
      <c r="EI25" s="160">
        <f t="shared" si="435"/>
        <v>-51.47098562</v>
      </c>
      <c r="EJ25" s="160">
        <f t="shared" si="435"/>
        <v>21.730391190000002</v>
      </c>
      <c r="EK25" s="160">
        <f t="shared" si="435"/>
        <v>-11.088351879999998</v>
      </c>
      <c r="EL25" s="160">
        <f t="shared" si="435"/>
        <v>-5.3702542400000004</v>
      </c>
      <c r="EM25" s="160">
        <f t="shared" si="435"/>
        <v>2.6673434900000004</v>
      </c>
      <c r="EN25" s="160">
        <f t="shared" si="435"/>
        <v>-11.5</v>
      </c>
      <c r="EO25" s="160">
        <f t="shared" si="435"/>
        <v>-0.14677498000000005</v>
      </c>
      <c r="EP25" s="160">
        <f t="shared" si="435"/>
        <v>-5.578698E-2</v>
      </c>
      <c r="EQ25" s="160">
        <f t="shared" si="435"/>
        <v>-11.724960799999998</v>
      </c>
      <c r="ER25" s="160">
        <f t="shared" si="435"/>
        <v>21.61733001</v>
      </c>
      <c r="ES25" s="160">
        <f t="shared" si="435"/>
        <v>2.85829493</v>
      </c>
      <c r="ET25" s="160">
        <f t="shared" si="435"/>
        <v>13.5</v>
      </c>
      <c r="EU25" s="160">
        <f t="shared" si="435"/>
        <v>-0.46733915999999998</v>
      </c>
      <c r="EV25" s="160">
        <f t="shared" si="435"/>
        <v>-5.578698E-2</v>
      </c>
      <c r="EW25" s="160">
        <f t="shared" si="435"/>
        <v>-11.726315790000001</v>
      </c>
      <c r="EX25" s="160">
        <f t="shared" si="435"/>
        <v>-5.84892959</v>
      </c>
      <c r="EY25" s="160">
        <f t="shared" si="435"/>
        <v>0</v>
      </c>
      <c r="EZ25" s="160">
        <f t="shared" si="435"/>
        <v>0.83049443000000167</v>
      </c>
      <c r="FA25" s="160">
        <f t="shared" si="435"/>
        <v>2.8629922099999994</v>
      </c>
      <c r="FB25" s="160">
        <f t="shared" si="435"/>
        <v>-5.578698E-2</v>
      </c>
      <c r="FC25" s="160">
        <f t="shared" si="435"/>
        <v>-1.0834026800000001</v>
      </c>
      <c r="FD25" s="160">
        <f t="shared" si="435"/>
        <v>-3.1765565099999997</v>
      </c>
      <c r="FE25" s="160">
        <f t="shared" si="435"/>
        <v>0</v>
      </c>
      <c r="FF25" s="160">
        <f t="shared" si="435"/>
        <v>0.14498456999999992</v>
      </c>
      <c r="FG25" s="160">
        <f t="shared" si="435"/>
        <v>-0.41393629999999998</v>
      </c>
      <c r="FH25" s="160">
        <f t="shared" si="435"/>
        <v>-5.578698E-2</v>
      </c>
      <c r="FI25" s="160">
        <f t="shared" si="435"/>
        <v>9.1886890000000054E-2</v>
      </c>
      <c r="FJ25" s="160">
        <f t="shared" si="435"/>
        <v>11.450320000000001</v>
      </c>
      <c r="FK25" s="160">
        <f t="shared" si="435"/>
        <v>2.0008779199999998</v>
      </c>
      <c r="FL25" s="160">
        <f t="shared" si="435"/>
        <v>15.746471300000003</v>
      </c>
      <c r="FM25" s="160">
        <f t="shared" si="435"/>
        <v>-0.34623313999999999</v>
      </c>
      <c r="FN25" s="160">
        <f t="shared" si="435"/>
        <v>-5.578698E-2</v>
      </c>
      <c r="FO25" s="160">
        <f t="shared" si="435"/>
        <v>-1.07238692</v>
      </c>
      <c r="FP25" s="160">
        <f t="shared" si="435"/>
        <v>12.491035523999999</v>
      </c>
      <c r="FQ25" s="160">
        <f t="shared" si="435"/>
        <v>1.3010564</v>
      </c>
      <c r="FR25" s="160">
        <f t="shared" si="435"/>
        <v>-0.45</v>
      </c>
      <c r="FS25" s="160">
        <f t="shared" si="435"/>
        <v>0.44867298</v>
      </c>
      <c r="FT25" s="160">
        <f t="shared" si="435"/>
        <v>-0.38912031000000002</v>
      </c>
      <c r="FU25" s="160">
        <f t="shared" si="435"/>
        <v>-0.44463588000000076</v>
      </c>
      <c r="FV25" s="160">
        <f t="shared" si="435"/>
        <v>36.785637250000001</v>
      </c>
      <c r="FW25" s="160">
        <f t="shared" si="435"/>
        <v>5.4186396299999995</v>
      </c>
      <c r="FX25" s="160">
        <f t="shared" si="435"/>
        <v>-0.45</v>
      </c>
      <c r="FY25" s="160">
        <f t="shared" ref="FY25:GA25" si="436">+SUM(FY26:FY29)</f>
        <v>6.3429907800000009</v>
      </c>
      <c r="FZ25" s="160">
        <f t="shared" si="436"/>
        <v>2.6642337500000002</v>
      </c>
      <c r="GA25" s="160">
        <f t="shared" si="436"/>
        <v>-2.6127893499999999</v>
      </c>
      <c r="GB25" s="160">
        <f t="shared" ref="GB25" si="437">+SUM(GB26:GB29)</f>
        <v>1.2403479600000011</v>
      </c>
      <c r="GC25" s="160">
        <f t="shared" ref="GC25" si="438">+SUM(GC26:GC29)</f>
        <v>2.9890117799999998</v>
      </c>
      <c r="GD25" s="160">
        <f t="shared" ref="GD25" si="439">+SUM(GD26:GD29)</f>
        <v>5.0974394099999998</v>
      </c>
      <c r="GE25" s="160">
        <f t="shared" ref="GE25:GF25" si="440">+SUM(GE26:GE29)</f>
        <v>4.0874282100000006</v>
      </c>
      <c r="GF25" s="160">
        <f t="shared" si="440"/>
        <v>3.07507916</v>
      </c>
      <c r="GG25" s="160">
        <f t="shared" ref="GG25:GH25" si="441">+SUM(GG26:GG29)</f>
        <v>-13.14295752</v>
      </c>
      <c r="GH25" s="160">
        <f t="shared" si="441"/>
        <v>4.2355371900000032</v>
      </c>
    </row>
    <row r="26" spans="2:190">
      <c r="B26" s="167">
        <v>221</v>
      </c>
      <c r="C26" s="168" t="s">
        <v>92</v>
      </c>
      <c r="D26" s="164">
        <f t="shared" ref="D26:D29" si="442">+SUM(BG26:BR26)</f>
        <v>0</v>
      </c>
      <c r="E26" s="164">
        <f t="shared" ref="E26:E29" si="443">+SUM(BS26:CD26)</f>
        <v>0</v>
      </c>
      <c r="F26" s="164">
        <f t="shared" ref="F26:F29" si="444">+SUM(CE26:CP26)</f>
        <v>0</v>
      </c>
      <c r="G26" s="164">
        <f t="shared" ref="G26:G29" si="445">+SUM(CQ26:DB26)</f>
        <v>0</v>
      </c>
      <c r="H26" s="164">
        <f t="shared" ref="H26:H29" si="446">+SUM(DC26:DN26)</f>
        <v>0</v>
      </c>
      <c r="I26" s="164">
        <f t="shared" ref="I26:I29" si="447">+SUM(DO26:DZ26)</f>
        <v>0</v>
      </c>
      <c r="J26" s="164">
        <f t="shared" ref="J26:J29" si="448">+SUM(EA26:EL26)</f>
        <v>0</v>
      </c>
      <c r="K26" s="164">
        <f t="shared" ref="K26:K29" si="449">+SUM(EM26:EX26)</f>
        <v>0</v>
      </c>
      <c r="L26" s="164">
        <f t="shared" si="170"/>
        <v>0</v>
      </c>
      <c r="M26" s="164">
        <f t="shared" si="14"/>
        <v>0</v>
      </c>
      <c r="N26" s="164">
        <f t="shared" si="15"/>
        <v>0</v>
      </c>
      <c r="O26" s="164">
        <f>+SUM(BG26:BI26)</f>
        <v>0</v>
      </c>
      <c r="P26" s="164">
        <f>+SUM(BJ26:BL26)</f>
        <v>0</v>
      </c>
      <c r="Q26" s="164">
        <f>+SUM(BM26:BO26)</f>
        <v>0</v>
      </c>
      <c r="R26" s="164">
        <f>+SUM(BP26:BR26)</f>
        <v>0</v>
      </c>
      <c r="S26" s="164">
        <f>+SUM(BS26:BU26)</f>
        <v>0</v>
      </c>
      <c r="T26" s="164">
        <f>+SUM(BV26:BX26)</f>
        <v>0</v>
      </c>
      <c r="U26" s="164">
        <f>+SUM(BY26:CA26)</f>
        <v>0</v>
      </c>
      <c r="V26" s="164">
        <f>+SUM(CB26:CD26)</f>
        <v>0</v>
      </c>
      <c r="W26" s="164">
        <f>+SUM(CE26:CG26)</f>
        <v>0</v>
      </c>
      <c r="X26" s="164">
        <f>+SUM(CH26:CJ26)</f>
        <v>0</v>
      </c>
      <c r="Y26" s="164">
        <f>+SUM(CK26:CM26)</f>
        <v>0</v>
      </c>
      <c r="Z26" s="164">
        <f>+SUM(CN26:CP26)</f>
        <v>0</v>
      </c>
      <c r="AA26" s="164">
        <f>+SUM(CQ26:CS26)</f>
        <v>0</v>
      </c>
      <c r="AB26" s="164">
        <f>+SUM(CT26:CV26)</f>
        <v>0</v>
      </c>
      <c r="AC26" s="164">
        <f>+SUM(CW26:CY26)</f>
        <v>0</v>
      </c>
      <c r="AD26" s="164">
        <f>+SUM(CZ26:DB26)</f>
        <v>0</v>
      </c>
      <c r="AE26" s="164">
        <f>+SUM(DC26:DE26)</f>
        <v>0</v>
      </c>
      <c r="AF26" s="164">
        <f>+SUM(DF26:DH26)</f>
        <v>0</v>
      </c>
      <c r="AG26" s="164">
        <f>+SUM(DI26:DK26)</f>
        <v>0</v>
      </c>
      <c r="AH26" s="164">
        <f>+SUM(DL26:DN26)</f>
        <v>0</v>
      </c>
      <c r="AI26" s="164">
        <f>+SUM(DO26:DQ26)</f>
        <v>0</v>
      </c>
      <c r="AJ26" s="164">
        <f>+SUM(DR26:DT26)</f>
        <v>0</v>
      </c>
      <c r="AK26" s="164">
        <f>+SUM(DU26:DW26)</f>
        <v>0</v>
      </c>
      <c r="AL26" s="164">
        <f>+SUM(DX26:DZ26)</f>
        <v>0</v>
      </c>
      <c r="AM26" s="164">
        <f>+SUM(EA26:EC26)</f>
        <v>0</v>
      </c>
      <c r="AN26" s="164">
        <f>+SUM(ED26:EF26)</f>
        <v>0</v>
      </c>
      <c r="AO26" s="164">
        <f>+SUM(EG26:EI26)</f>
        <v>0</v>
      </c>
      <c r="AP26" s="164">
        <f>+SUM(EJ26:EL26)</f>
        <v>0</v>
      </c>
      <c r="AQ26" s="164">
        <f>+SUM(EM26:EO26)</f>
        <v>0</v>
      </c>
      <c r="AR26" s="164">
        <f>+SUM(EP26:ER26)</f>
        <v>0</v>
      </c>
      <c r="AS26" s="164">
        <f>+SUM(ES26:EU26)</f>
        <v>0</v>
      </c>
      <c r="AT26" s="164">
        <f>+SUM(EV26:EX26)</f>
        <v>0</v>
      </c>
      <c r="AU26" s="164">
        <f t="shared" si="313"/>
        <v>0</v>
      </c>
      <c r="AV26" s="164">
        <f t="shared" si="314"/>
        <v>0</v>
      </c>
      <c r="AW26" s="164">
        <f t="shared" si="315"/>
        <v>0</v>
      </c>
      <c r="AX26" s="164">
        <f t="shared" si="316"/>
        <v>0</v>
      </c>
      <c r="AY26" s="164">
        <f t="shared" si="175"/>
        <v>0</v>
      </c>
      <c r="AZ26" s="164">
        <f t="shared" si="176"/>
        <v>0</v>
      </c>
      <c r="BA26" s="164">
        <f t="shared" si="18"/>
        <v>0</v>
      </c>
      <c r="BB26" s="164">
        <f t="shared" si="19"/>
        <v>0</v>
      </c>
      <c r="BC26" s="164">
        <f t="shared" si="20"/>
        <v>0</v>
      </c>
      <c r="BD26" s="164">
        <f t="shared" si="21"/>
        <v>0</v>
      </c>
      <c r="BE26" s="164">
        <f t="shared" si="22"/>
        <v>0</v>
      </c>
      <c r="BF26" s="164">
        <f t="shared" si="23"/>
        <v>0</v>
      </c>
      <c r="BG26" s="164">
        <f>+[1]EEPP!R122+[1]EEPP!R123</f>
        <v>0</v>
      </c>
      <c r="BH26" s="165">
        <f>+[1]EEPP!S122+[1]EEPP!S123</f>
        <v>0</v>
      </c>
      <c r="BI26" s="165">
        <f>+[1]EEPP!T122+[1]EEPP!T123</f>
        <v>0</v>
      </c>
      <c r="BJ26" s="165">
        <f>+[1]EEPP!U122+[1]EEPP!U123</f>
        <v>0</v>
      </c>
      <c r="BK26" s="165">
        <f>+[1]EEPP!V122+[1]EEPP!V123</f>
        <v>0</v>
      </c>
      <c r="BL26" s="165">
        <f>+[1]EEPP!W122+[1]EEPP!W123</f>
        <v>0</v>
      </c>
      <c r="BM26" s="165">
        <f>+[1]EEPP!X122+[1]EEPP!X123</f>
        <v>0</v>
      </c>
      <c r="BN26" s="165">
        <f>+[1]EEPP!Y122+[1]EEPP!Y123</f>
        <v>0</v>
      </c>
      <c r="BO26" s="165">
        <f>+[1]EEPP!Z122+[1]EEPP!Z123</f>
        <v>0</v>
      </c>
      <c r="BP26" s="165">
        <f>+[1]EEPP!AA122+[1]EEPP!AA123</f>
        <v>0</v>
      </c>
      <c r="BQ26" s="165">
        <f>+[1]EEPP!AB122+[1]EEPP!AB123</f>
        <v>0</v>
      </c>
      <c r="BR26" s="165">
        <f>+[1]EEPP!AC122+[1]EEPP!AC123</f>
        <v>0</v>
      </c>
      <c r="BS26" s="165">
        <f>+[1]EEPP!AD122+[1]EEPP!AD123</f>
        <v>0</v>
      </c>
      <c r="BT26" s="165">
        <f>+[1]EEPP!AE122+[1]EEPP!AE123</f>
        <v>0</v>
      </c>
      <c r="BU26" s="165">
        <f>+[1]EEPP!AF122+[1]EEPP!AF123</f>
        <v>0</v>
      </c>
      <c r="BV26" s="165">
        <f>+[1]EEPP!AG122+[1]EEPP!AG123</f>
        <v>0</v>
      </c>
      <c r="BW26" s="165">
        <f>+[1]EEPP!AH122+[1]EEPP!AH123</f>
        <v>0</v>
      </c>
      <c r="BX26" s="165">
        <f>+[1]EEPP!AI122+[1]EEPP!AI123</f>
        <v>0</v>
      </c>
      <c r="BY26" s="165">
        <f>+[1]EEPP!AJ122+[1]EEPP!AJ123</f>
        <v>0</v>
      </c>
      <c r="BZ26" s="165">
        <f>+[1]EEPP!AK122+[1]EEPP!AK123</f>
        <v>0</v>
      </c>
      <c r="CA26" s="165">
        <f>+[1]EEPP!AL122+[1]EEPP!AL123</f>
        <v>0</v>
      </c>
      <c r="CB26" s="165">
        <f>+[1]EEPP!AM122+[1]EEPP!AM123</f>
        <v>0</v>
      </c>
      <c r="CC26" s="165">
        <f>+[1]EEPP!AN122+[1]EEPP!AN123</f>
        <v>0</v>
      </c>
      <c r="CD26" s="165">
        <f>+[1]EEPP!AO122+[1]EEPP!AO123</f>
        <v>0</v>
      </c>
      <c r="CE26" s="165">
        <f>+[1]EEPP!AP122+[1]EEPP!AP123</f>
        <v>0</v>
      </c>
      <c r="CF26" s="165">
        <f>+[1]EEPP!AQ122+[1]EEPP!AQ123</f>
        <v>0</v>
      </c>
      <c r="CG26" s="165">
        <f>+[1]EEPP!AR122+[1]EEPP!AR123</f>
        <v>0</v>
      </c>
      <c r="CH26" s="165">
        <f>+[1]EEPP!AS122+[1]EEPP!AS123</f>
        <v>0</v>
      </c>
      <c r="CI26" s="165">
        <f>+[1]EEPP!AT122+[1]EEPP!AT123</f>
        <v>0</v>
      </c>
      <c r="CJ26" s="165">
        <f>+[1]EEPP!AU122+[1]EEPP!AU123</f>
        <v>0</v>
      </c>
      <c r="CK26" s="165">
        <f>+[1]EEPP!AV122+[1]EEPP!AV123</f>
        <v>0</v>
      </c>
      <c r="CL26" s="165">
        <f>+[1]EEPP!AW122+[1]EEPP!AW123</f>
        <v>0</v>
      </c>
      <c r="CM26" s="165">
        <f>+[1]EEPP!AX122+[1]EEPP!AX123</f>
        <v>0</v>
      </c>
      <c r="CN26" s="165">
        <f>+[1]EEPP!AY122+[1]EEPP!AY123</f>
        <v>0</v>
      </c>
      <c r="CO26" s="165">
        <f>+[1]EEPP!AZ122+[1]EEPP!AZ123</f>
        <v>0</v>
      </c>
      <c r="CP26" s="165">
        <f>+[1]EEPP!BA122+[1]EEPP!BA123</f>
        <v>0</v>
      </c>
      <c r="CQ26" s="165">
        <f>+[1]EEPP!BB122+[1]EEPP!BB123</f>
        <v>0</v>
      </c>
      <c r="CR26" s="165">
        <f>+[1]EEPP!BC122+[1]EEPP!BC123</f>
        <v>0</v>
      </c>
      <c r="CS26" s="165">
        <f>+[1]EEPP!BD122+[1]EEPP!BD123</f>
        <v>0</v>
      </c>
      <c r="CT26" s="165">
        <f>+[1]EEPP!BE122+[1]EEPP!BE123</f>
        <v>0</v>
      </c>
      <c r="CU26" s="165">
        <f>+[1]EEPP!BF122+[1]EEPP!BF123</f>
        <v>0</v>
      </c>
      <c r="CV26" s="165">
        <f>+[1]EEPP!BG122+[1]EEPP!BG123</f>
        <v>0</v>
      </c>
      <c r="CW26" s="165">
        <f>+[1]EEPP!BH122+[1]EEPP!BH123</f>
        <v>0</v>
      </c>
      <c r="CX26" s="165">
        <f>+[1]EEPP!BI122+[1]EEPP!BI123</f>
        <v>0</v>
      </c>
      <c r="CY26" s="165">
        <f>+[1]EEPP!BJ122+[1]EEPP!BJ123</f>
        <v>0</v>
      </c>
      <c r="CZ26" s="165">
        <f>+[1]EEPP!BK122+[1]EEPP!BK123</f>
        <v>0</v>
      </c>
      <c r="DA26" s="165">
        <f>+[1]EEPP!BL122+[1]EEPP!BL123</f>
        <v>0</v>
      </c>
      <c r="DB26" s="165">
        <f>+[1]EEPP!BM122+[1]EEPP!BM123</f>
        <v>0</v>
      </c>
      <c r="DC26" s="165">
        <f>+[1]EEPP!BN122+[1]EEPP!BN123</f>
        <v>0</v>
      </c>
      <c r="DD26" s="165">
        <f>+[1]EEPP!BO122+[1]EEPP!BO123</f>
        <v>0</v>
      </c>
      <c r="DE26" s="165">
        <f>+[1]EEPP!BP122+[1]EEPP!BP123</f>
        <v>0</v>
      </c>
      <c r="DF26" s="165">
        <f>+[1]EEPP!BQ122+[1]EEPP!BQ123</f>
        <v>0</v>
      </c>
      <c r="DG26" s="165">
        <f>+[1]EEPP!BR122+[1]EEPP!BR123</f>
        <v>0</v>
      </c>
      <c r="DH26" s="165">
        <f>+[1]EEPP!BS122+[1]EEPP!BS123</f>
        <v>0</v>
      </c>
      <c r="DI26" s="165">
        <f>+[1]EEPP!BT122+[1]EEPP!BT123</f>
        <v>0</v>
      </c>
      <c r="DJ26" s="165">
        <f>+[1]EEPP!BU122+[1]EEPP!BU123</f>
        <v>0</v>
      </c>
      <c r="DK26" s="165">
        <f>+[1]EEPP!BV122+[1]EEPP!BV123</f>
        <v>0</v>
      </c>
      <c r="DL26" s="165">
        <f>+[1]EEPP!BW122+[1]EEPP!BW123</f>
        <v>0</v>
      </c>
      <c r="DM26" s="165">
        <f>+[1]EEPP!BX122+[1]EEPP!BX123</f>
        <v>0</v>
      </c>
      <c r="DN26" s="165">
        <f>+[1]EEPP!BY122+[1]EEPP!BY123</f>
        <v>0</v>
      </c>
      <c r="DO26" s="165">
        <f>+[1]EEPP!BZ122+[1]EEPP!BZ123</f>
        <v>0</v>
      </c>
      <c r="DP26" s="165">
        <f>+[1]EEPP!CA122+[1]EEPP!CA123</f>
        <v>0</v>
      </c>
      <c r="DQ26" s="165">
        <f>+[1]EEPP!CB122+[1]EEPP!CB123</f>
        <v>0</v>
      </c>
      <c r="DR26" s="165">
        <f>+[1]EEPP!CC122+[1]EEPP!CC123</f>
        <v>0</v>
      </c>
      <c r="DS26" s="165">
        <f>+[1]EEPP!CD122+[1]EEPP!CD123</f>
        <v>0</v>
      </c>
      <c r="DT26" s="165">
        <f>+[1]EEPP!CE122+[1]EEPP!CE123</f>
        <v>0</v>
      </c>
      <c r="DU26" s="165">
        <f>+[1]EEPP!CF122+[1]EEPP!CF123</f>
        <v>0</v>
      </c>
      <c r="DV26" s="165">
        <f>+[1]EEPP!CG122+[1]EEPP!CG123</f>
        <v>0</v>
      </c>
      <c r="DW26" s="165">
        <f>+[1]EEPP!CH122+[1]EEPP!CH123</f>
        <v>0</v>
      </c>
      <c r="DX26" s="165">
        <f>+[1]EEPP!CI122+[1]EEPP!CI123</f>
        <v>0</v>
      </c>
      <c r="DY26" s="165">
        <f>+[1]EEPP!CJ122+[1]EEPP!CJ123</f>
        <v>0</v>
      </c>
      <c r="DZ26" s="165">
        <f>+[1]EEPP!CK122+[1]EEPP!CK123</f>
        <v>0</v>
      </c>
      <c r="EA26" s="165">
        <f>+[1]EEPP!CL122+[1]EEPP!CL123</f>
        <v>0</v>
      </c>
      <c r="EB26" s="165">
        <f>+[1]EEPP!CM122+[1]EEPP!CM123</f>
        <v>0</v>
      </c>
      <c r="EC26" s="165">
        <f>+[1]EEPP!CN122+[1]EEPP!CN123</f>
        <v>0</v>
      </c>
      <c r="ED26" s="165">
        <f>+[1]EEPP!CO122+[1]EEPP!CO123</f>
        <v>0</v>
      </c>
      <c r="EE26" s="165">
        <f>+[1]EEPP!CP122+[1]EEPP!CP123</f>
        <v>0</v>
      </c>
      <c r="EF26" s="165">
        <f>+[1]EEPP!CQ122+[1]EEPP!CQ123</f>
        <v>0</v>
      </c>
      <c r="EG26" s="165">
        <f>+[1]EEPP!CR122+[1]EEPP!CR123</f>
        <v>0</v>
      </c>
      <c r="EH26" s="165">
        <f>+[1]EEPP!CS122+[1]EEPP!CS123</f>
        <v>0</v>
      </c>
      <c r="EI26" s="165">
        <f>+[1]EEPP!CT122+[1]EEPP!CT123</f>
        <v>0</v>
      </c>
      <c r="EJ26" s="165">
        <f>+[1]EEPP!CU122+[1]EEPP!CU123</f>
        <v>0</v>
      </c>
      <c r="EK26" s="165">
        <f>+[1]EEPP!CV122+[1]EEPP!CV123</f>
        <v>0</v>
      </c>
      <c r="EL26" s="165">
        <f>+[1]EEPP!CW122+[1]EEPP!CW123</f>
        <v>0</v>
      </c>
      <c r="EM26" s="165">
        <f>+[1]EEPP!CX122+[1]EEPP!CX123</f>
        <v>0</v>
      </c>
      <c r="EN26" s="165">
        <f>+[1]EEPP!CY122+[1]EEPP!CY123</f>
        <v>0</v>
      </c>
      <c r="EO26" s="165">
        <f>+[1]EEPP!CZ122+[1]EEPP!CZ123</f>
        <v>0</v>
      </c>
      <c r="EP26" s="165">
        <f>+[1]EEPP!DA122+[1]EEPP!DA123</f>
        <v>0</v>
      </c>
      <c r="EQ26" s="165">
        <f>+[1]EEPP!DB122+[1]EEPP!DB123</f>
        <v>0</v>
      </c>
      <c r="ER26" s="165">
        <f>+[1]EEPP!DC122+[1]EEPP!DC123</f>
        <v>0</v>
      </c>
      <c r="ES26" s="165">
        <f>+[1]EEPP!DD122+[1]EEPP!DD123</f>
        <v>0</v>
      </c>
      <c r="ET26" s="165">
        <f>+[1]EEPP!DE122+[1]EEPP!DE123</f>
        <v>0</v>
      </c>
      <c r="EU26" s="165">
        <f>+[1]EEPP!DF122+[1]EEPP!DF123</f>
        <v>0</v>
      </c>
      <c r="EV26" s="165">
        <f>+[1]EEPP!DG122+[1]EEPP!DG123</f>
        <v>0</v>
      </c>
      <c r="EW26" s="165">
        <f>+[1]EEPP!DH122+[1]EEPP!DH123</f>
        <v>0</v>
      </c>
      <c r="EX26" s="165">
        <f>+[1]EEPP!DI122+[1]EEPP!DI123</f>
        <v>0</v>
      </c>
      <c r="EY26" s="165">
        <f>+[1]EEPP!DJ122+[1]EEPP!DJ123</f>
        <v>0</v>
      </c>
      <c r="EZ26" s="165">
        <f>+[1]EEPP!DK122+[1]EEPP!DK123</f>
        <v>0</v>
      </c>
      <c r="FA26" s="165">
        <f>+[1]EEPP!DL122+[1]EEPP!DL123</f>
        <v>0</v>
      </c>
      <c r="FB26" s="165">
        <f>+[1]EEPP!DM122+[1]EEPP!DM123</f>
        <v>0</v>
      </c>
      <c r="FC26" s="165">
        <f>+[1]EEPP!DN122+[1]EEPP!DN123</f>
        <v>0</v>
      </c>
      <c r="FD26" s="165">
        <f>+[1]EEPP!DO122+[1]EEPP!DO123</f>
        <v>0</v>
      </c>
      <c r="FE26" s="165">
        <f>+[1]EEPP!DP122+[1]EEPP!DP123</f>
        <v>0</v>
      </c>
      <c r="FF26" s="165">
        <f>+[1]EEPP!DQ122+[1]EEPP!DQ123</f>
        <v>0</v>
      </c>
      <c r="FG26" s="165">
        <f>+[1]EEPP!DR122+[1]EEPP!DR123</f>
        <v>0</v>
      </c>
      <c r="FH26" s="165">
        <f>+[1]EEPP!DS122+[1]EEPP!DS123</f>
        <v>0</v>
      </c>
      <c r="FI26" s="165">
        <f>+[1]EEPP!DT122+[1]EEPP!DT123</f>
        <v>0</v>
      </c>
      <c r="FJ26" s="165">
        <f>+[1]EEPP!DU122+[1]EEPP!DU123</f>
        <v>0</v>
      </c>
      <c r="FK26" s="165">
        <f>+[1]EEPP!DV122+[1]EEPP!DV123</f>
        <v>0</v>
      </c>
      <c r="FL26" s="165">
        <f>+[1]EEPP!DW122+[1]EEPP!DW123</f>
        <v>0</v>
      </c>
      <c r="FM26" s="165">
        <f>+[1]EEPP!DX122+[1]EEPP!DX123</f>
        <v>0</v>
      </c>
      <c r="FN26" s="165">
        <f>+[1]EEPP!DY122+[1]EEPP!DY123</f>
        <v>0</v>
      </c>
      <c r="FO26" s="165">
        <f>+[1]EEPP!DZ122+[1]EEPP!DZ123</f>
        <v>0</v>
      </c>
      <c r="FP26" s="165">
        <f>+[1]EEPP!EA122+[1]EEPP!EA123</f>
        <v>0</v>
      </c>
      <c r="FQ26" s="165">
        <f>+[1]EEPP!EB122+[1]EEPP!EB123</f>
        <v>0</v>
      </c>
      <c r="FR26" s="165">
        <f>+[1]EEPP!EC122+[1]EEPP!EC123</f>
        <v>0</v>
      </c>
      <c r="FS26" s="165">
        <f>+[1]EEPP!ED122+[1]EEPP!ED123</f>
        <v>0</v>
      </c>
      <c r="FT26" s="165">
        <f>+[1]EEPP!EE122+[1]EEPP!EE123</f>
        <v>0</v>
      </c>
      <c r="FU26" s="165">
        <f>+[1]EEPP!EF122+[1]EEPP!EF123</f>
        <v>0</v>
      </c>
      <c r="FV26" s="165">
        <f>+[1]EEPP!EG122+[1]EEPP!EG123</f>
        <v>0</v>
      </c>
      <c r="FW26" s="165">
        <f>+[1]EEPP!EH122+[1]EEPP!EH123</f>
        <v>0</v>
      </c>
      <c r="FX26" s="165">
        <f>+[1]EEPP!EI122+[1]EEPP!EI123</f>
        <v>0</v>
      </c>
      <c r="FY26" s="165">
        <f>+[1]EEPP!EJ122+[1]EEPP!EJ123</f>
        <v>0</v>
      </c>
      <c r="FZ26" s="165">
        <f>+[1]EEPP!EK122+[1]EEPP!EK123</f>
        <v>0</v>
      </c>
      <c r="GA26" s="165">
        <f>+[1]EEPP!EL122+[1]EEPP!EL123</f>
        <v>0</v>
      </c>
      <c r="GB26" s="165">
        <f>+[1]EEPP!EM122+[1]EEPP!EM123</f>
        <v>0</v>
      </c>
      <c r="GC26" s="165">
        <f>+[1]EEPP!EN122+[1]EEPP!EN123</f>
        <v>0</v>
      </c>
      <c r="GD26" s="165">
        <f>+[1]EEPP!EO122+[1]EEPP!EO123</f>
        <v>0</v>
      </c>
      <c r="GE26" s="165">
        <f>+[1]EEPP!EP122+[1]EEPP!EP123</f>
        <v>0</v>
      </c>
      <c r="GF26" s="165">
        <f>+[1]EEPP!EQ122+[1]EEPP!EQ123</f>
        <v>0</v>
      </c>
      <c r="GG26" s="165">
        <f>+[1]EEPP!ER122+[1]EEPP!ER123</f>
        <v>0</v>
      </c>
      <c r="GH26" s="165">
        <f>+[1]EEPP!ES122+[1]EEPP!ES123</f>
        <v>0</v>
      </c>
    </row>
    <row r="27" spans="2:190">
      <c r="B27" s="167">
        <v>222</v>
      </c>
      <c r="C27" s="168" t="s">
        <v>94</v>
      </c>
      <c r="D27" s="164">
        <f t="shared" si="442"/>
        <v>0</v>
      </c>
      <c r="E27" s="164">
        <f t="shared" si="443"/>
        <v>0</v>
      </c>
      <c r="F27" s="164">
        <f t="shared" si="444"/>
        <v>0</v>
      </c>
      <c r="G27" s="164">
        <f t="shared" si="445"/>
        <v>0</v>
      </c>
      <c r="H27" s="164">
        <f t="shared" si="446"/>
        <v>0</v>
      </c>
      <c r="I27" s="164">
        <f t="shared" si="447"/>
        <v>0</v>
      </c>
      <c r="J27" s="164">
        <f t="shared" si="448"/>
        <v>0</v>
      </c>
      <c r="K27" s="164">
        <f t="shared" si="449"/>
        <v>0</v>
      </c>
      <c r="L27" s="164">
        <f t="shared" si="170"/>
        <v>0</v>
      </c>
      <c r="M27" s="164">
        <f t="shared" si="14"/>
        <v>0</v>
      </c>
      <c r="N27" s="164">
        <f t="shared" si="15"/>
        <v>0</v>
      </c>
      <c r="O27" s="164">
        <f>+SUM(BG27:BI27)</f>
        <v>0</v>
      </c>
      <c r="P27" s="164">
        <f>+SUM(BJ27:BL27)</f>
        <v>0</v>
      </c>
      <c r="Q27" s="164">
        <f>+SUM(BM27:BO27)</f>
        <v>0</v>
      </c>
      <c r="R27" s="164">
        <f>+SUM(BP27:BR27)</f>
        <v>0</v>
      </c>
      <c r="S27" s="164">
        <f>+SUM(BS27:BU27)</f>
        <v>0</v>
      </c>
      <c r="T27" s="164">
        <f>+SUM(BV27:BX27)</f>
        <v>0</v>
      </c>
      <c r="U27" s="164">
        <f>+SUM(BY27:CA27)</f>
        <v>0</v>
      </c>
      <c r="V27" s="164">
        <f>+SUM(CB27:CD27)</f>
        <v>0</v>
      </c>
      <c r="W27" s="164">
        <f>+SUM(CE27:CG27)</f>
        <v>0</v>
      </c>
      <c r="X27" s="164">
        <f>+SUM(CH27:CJ27)</f>
        <v>0</v>
      </c>
      <c r="Y27" s="164">
        <f>+SUM(CK27:CM27)</f>
        <v>0</v>
      </c>
      <c r="Z27" s="164">
        <f>+SUM(CN27:CP27)</f>
        <v>0</v>
      </c>
      <c r="AA27" s="164">
        <f>+SUM(CQ27:CS27)</f>
        <v>0</v>
      </c>
      <c r="AB27" s="164">
        <f>+SUM(CT27:CV27)</f>
        <v>0</v>
      </c>
      <c r="AC27" s="164">
        <f>+SUM(CW27:CY27)</f>
        <v>0</v>
      </c>
      <c r="AD27" s="164">
        <f>+SUM(CZ27:DB27)</f>
        <v>0</v>
      </c>
      <c r="AE27" s="164">
        <f>+SUM(DC27:DE27)</f>
        <v>0</v>
      </c>
      <c r="AF27" s="164">
        <f>+SUM(DF27:DH27)</f>
        <v>0</v>
      </c>
      <c r="AG27" s="164">
        <f>+SUM(DI27:DK27)</f>
        <v>0</v>
      </c>
      <c r="AH27" s="164">
        <f>+SUM(DL27:DN27)</f>
        <v>0</v>
      </c>
      <c r="AI27" s="164">
        <f>+SUM(DO27:DQ27)</f>
        <v>0</v>
      </c>
      <c r="AJ27" s="164">
        <f>+SUM(DR27:DT27)</f>
        <v>0</v>
      </c>
      <c r="AK27" s="164">
        <f>+SUM(DU27:DW27)</f>
        <v>0</v>
      </c>
      <c r="AL27" s="164">
        <f>+SUM(DX27:DZ27)</f>
        <v>0</v>
      </c>
      <c r="AM27" s="164">
        <f>+SUM(EA27:EC27)</f>
        <v>0</v>
      </c>
      <c r="AN27" s="164">
        <f>+SUM(ED27:EF27)</f>
        <v>0</v>
      </c>
      <c r="AO27" s="164">
        <f>+SUM(EG27:EI27)</f>
        <v>0</v>
      </c>
      <c r="AP27" s="164">
        <f>+SUM(EJ27:EL27)</f>
        <v>0</v>
      </c>
      <c r="AQ27" s="164">
        <f>+SUM(EM27:EO27)</f>
        <v>0</v>
      </c>
      <c r="AR27" s="164">
        <f>+SUM(EP27:ER27)</f>
        <v>0</v>
      </c>
      <c r="AS27" s="164">
        <f>+SUM(ES27:EU27)</f>
        <v>0</v>
      </c>
      <c r="AT27" s="164">
        <f>+SUM(EV27:EX27)</f>
        <v>0</v>
      </c>
      <c r="AU27" s="164">
        <f t="shared" si="313"/>
        <v>0</v>
      </c>
      <c r="AV27" s="164">
        <f t="shared" si="314"/>
        <v>0</v>
      </c>
      <c r="AW27" s="164">
        <f t="shared" si="315"/>
        <v>0</v>
      </c>
      <c r="AX27" s="164">
        <f t="shared" si="316"/>
        <v>0</v>
      </c>
      <c r="AY27" s="164">
        <f t="shared" si="175"/>
        <v>0</v>
      </c>
      <c r="AZ27" s="164">
        <f t="shared" si="176"/>
        <v>0</v>
      </c>
      <c r="BA27" s="164">
        <f t="shared" si="18"/>
        <v>0</v>
      </c>
      <c r="BB27" s="164">
        <f t="shared" si="19"/>
        <v>0</v>
      </c>
      <c r="BC27" s="164">
        <f t="shared" si="20"/>
        <v>0</v>
      </c>
      <c r="BD27" s="164">
        <f t="shared" si="21"/>
        <v>0</v>
      </c>
      <c r="BE27" s="164">
        <f t="shared" si="22"/>
        <v>0</v>
      </c>
      <c r="BF27" s="164">
        <f t="shared" si="23"/>
        <v>0</v>
      </c>
      <c r="BG27" s="164">
        <f>+[1]EEPP!R124</f>
        <v>0</v>
      </c>
      <c r="BH27" s="165">
        <f>+[1]EEPP!S124</f>
        <v>0</v>
      </c>
      <c r="BI27" s="165">
        <f>+[1]EEPP!T124</f>
        <v>0</v>
      </c>
      <c r="BJ27" s="165">
        <f>+[1]EEPP!U124</f>
        <v>0</v>
      </c>
      <c r="BK27" s="165">
        <f>+[1]EEPP!V124</f>
        <v>0</v>
      </c>
      <c r="BL27" s="165">
        <f>+[1]EEPP!W124</f>
        <v>0</v>
      </c>
      <c r="BM27" s="165">
        <f>+[1]EEPP!X124</f>
        <v>0</v>
      </c>
      <c r="BN27" s="165">
        <f>+[1]EEPP!Y124</f>
        <v>0</v>
      </c>
      <c r="BO27" s="165">
        <f>+[1]EEPP!Z124</f>
        <v>0</v>
      </c>
      <c r="BP27" s="165">
        <f>+[1]EEPP!AA124</f>
        <v>0</v>
      </c>
      <c r="BQ27" s="165">
        <f>+[1]EEPP!AB124</f>
        <v>0</v>
      </c>
      <c r="BR27" s="165">
        <f>+[1]EEPP!AC124</f>
        <v>0</v>
      </c>
      <c r="BS27" s="165">
        <f>+[1]EEPP!AD124</f>
        <v>0</v>
      </c>
      <c r="BT27" s="165">
        <f>+[1]EEPP!AE124</f>
        <v>0</v>
      </c>
      <c r="BU27" s="165">
        <f>+[1]EEPP!AF124</f>
        <v>0</v>
      </c>
      <c r="BV27" s="165">
        <f>+[1]EEPP!AG124</f>
        <v>0</v>
      </c>
      <c r="BW27" s="165">
        <f>+[1]EEPP!AH124</f>
        <v>0</v>
      </c>
      <c r="BX27" s="165">
        <f>+[1]EEPP!AI124</f>
        <v>0</v>
      </c>
      <c r="BY27" s="165">
        <f>+[1]EEPP!AJ124</f>
        <v>0</v>
      </c>
      <c r="BZ27" s="165">
        <f>+[1]EEPP!AK124</f>
        <v>0</v>
      </c>
      <c r="CA27" s="165">
        <f>+[1]EEPP!AL124</f>
        <v>0</v>
      </c>
      <c r="CB27" s="165">
        <f>+[1]EEPP!AM124</f>
        <v>0</v>
      </c>
      <c r="CC27" s="165">
        <f>+[1]EEPP!AN124</f>
        <v>0</v>
      </c>
      <c r="CD27" s="165">
        <f>+[1]EEPP!AO124</f>
        <v>0</v>
      </c>
      <c r="CE27" s="165">
        <f>+[1]EEPP!AP124</f>
        <v>0</v>
      </c>
      <c r="CF27" s="165">
        <f>+[1]EEPP!AQ124</f>
        <v>0</v>
      </c>
      <c r="CG27" s="165">
        <f>+[1]EEPP!AR124</f>
        <v>0</v>
      </c>
      <c r="CH27" s="165">
        <f>+[1]EEPP!AS124</f>
        <v>0</v>
      </c>
      <c r="CI27" s="165">
        <f>+[1]EEPP!AT124</f>
        <v>0</v>
      </c>
      <c r="CJ27" s="165">
        <f>+[1]EEPP!AU124</f>
        <v>0</v>
      </c>
      <c r="CK27" s="165">
        <f>+[1]EEPP!AV124</f>
        <v>0</v>
      </c>
      <c r="CL27" s="165">
        <f>+[1]EEPP!AW124</f>
        <v>0</v>
      </c>
      <c r="CM27" s="165">
        <f>+[1]EEPP!AX124</f>
        <v>0</v>
      </c>
      <c r="CN27" s="165">
        <f>+[1]EEPP!AY124</f>
        <v>0</v>
      </c>
      <c r="CO27" s="165">
        <f>+[1]EEPP!AZ124</f>
        <v>0</v>
      </c>
      <c r="CP27" s="165">
        <f>+[1]EEPP!BA124</f>
        <v>0</v>
      </c>
      <c r="CQ27" s="165">
        <f>+[1]EEPP!BB124</f>
        <v>0</v>
      </c>
      <c r="CR27" s="165">
        <f>+[1]EEPP!BC124</f>
        <v>0</v>
      </c>
      <c r="CS27" s="165">
        <f>+[1]EEPP!BD124</f>
        <v>0</v>
      </c>
      <c r="CT27" s="165">
        <f>+[1]EEPP!BE124</f>
        <v>0</v>
      </c>
      <c r="CU27" s="165">
        <f>+[1]EEPP!BF124</f>
        <v>0</v>
      </c>
      <c r="CV27" s="165">
        <f>+[1]EEPP!BG124</f>
        <v>0</v>
      </c>
      <c r="CW27" s="165">
        <f>+[1]EEPP!BH124</f>
        <v>0</v>
      </c>
      <c r="CX27" s="165">
        <f>+[1]EEPP!BI124</f>
        <v>0</v>
      </c>
      <c r="CY27" s="165">
        <f>+[1]EEPP!BJ124</f>
        <v>0</v>
      </c>
      <c r="CZ27" s="165">
        <f>+[1]EEPP!BK124</f>
        <v>0</v>
      </c>
      <c r="DA27" s="165">
        <f>+[1]EEPP!BL124</f>
        <v>0</v>
      </c>
      <c r="DB27" s="165">
        <f>+[1]EEPP!BM124</f>
        <v>0</v>
      </c>
      <c r="DC27" s="165">
        <f>+[1]EEPP!BN124</f>
        <v>0</v>
      </c>
      <c r="DD27" s="165">
        <f>+[1]EEPP!BO124</f>
        <v>0</v>
      </c>
      <c r="DE27" s="165">
        <f>+[1]EEPP!BP124</f>
        <v>0</v>
      </c>
      <c r="DF27" s="165">
        <f>+[1]EEPP!BQ124</f>
        <v>0</v>
      </c>
      <c r="DG27" s="165">
        <f>+[1]EEPP!BR124</f>
        <v>0</v>
      </c>
      <c r="DH27" s="165">
        <f>+[1]EEPP!BS124</f>
        <v>0</v>
      </c>
      <c r="DI27" s="165">
        <f>+[1]EEPP!BT124</f>
        <v>0</v>
      </c>
      <c r="DJ27" s="165">
        <f>+[1]EEPP!BU124</f>
        <v>0</v>
      </c>
      <c r="DK27" s="165">
        <f>+[1]EEPP!BV124</f>
        <v>0</v>
      </c>
      <c r="DL27" s="165">
        <f>+[1]EEPP!BW124</f>
        <v>0</v>
      </c>
      <c r="DM27" s="165">
        <f>+[1]EEPP!BX124</f>
        <v>0</v>
      </c>
      <c r="DN27" s="165">
        <f>+[1]EEPP!BY124</f>
        <v>0</v>
      </c>
      <c r="DO27" s="165">
        <f>+[1]EEPP!BZ124</f>
        <v>0</v>
      </c>
      <c r="DP27" s="165">
        <f>+[1]EEPP!CA124</f>
        <v>0</v>
      </c>
      <c r="DQ27" s="165">
        <f>+[1]EEPP!CB124</f>
        <v>0</v>
      </c>
      <c r="DR27" s="165">
        <f>+[1]EEPP!CC124</f>
        <v>0</v>
      </c>
      <c r="DS27" s="165">
        <f>+[1]EEPP!CD124</f>
        <v>0</v>
      </c>
      <c r="DT27" s="165">
        <f>+[1]EEPP!CE124</f>
        <v>0</v>
      </c>
      <c r="DU27" s="165">
        <f>+[1]EEPP!CF124</f>
        <v>0</v>
      </c>
      <c r="DV27" s="165">
        <f>+[1]EEPP!CG124</f>
        <v>0</v>
      </c>
      <c r="DW27" s="165">
        <f>+[1]EEPP!CH124</f>
        <v>0</v>
      </c>
      <c r="DX27" s="165">
        <f>+[1]EEPP!CI124</f>
        <v>0</v>
      </c>
      <c r="DY27" s="165">
        <f>+[1]EEPP!CJ124</f>
        <v>0</v>
      </c>
      <c r="DZ27" s="165">
        <f>+[1]EEPP!CK124</f>
        <v>0</v>
      </c>
      <c r="EA27" s="165">
        <f>+[1]EEPP!CL124</f>
        <v>0</v>
      </c>
      <c r="EB27" s="165">
        <f>+[1]EEPP!CM124</f>
        <v>0</v>
      </c>
      <c r="EC27" s="165">
        <f>+[1]EEPP!CN124</f>
        <v>0</v>
      </c>
      <c r="ED27" s="165">
        <f>+[1]EEPP!CO124</f>
        <v>0</v>
      </c>
      <c r="EE27" s="165">
        <f>+[1]EEPP!CP124</f>
        <v>0</v>
      </c>
      <c r="EF27" s="165">
        <f>+[1]EEPP!CQ124</f>
        <v>0</v>
      </c>
      <c r="EG27" s="165">
        <f>+[1]EEPP!CR124</f>
        <v>0</v>
      </c>
      <c r="EH27" s="165">
        <f>+[1]EEPP!CS124</f>
        <v>0</v>
      </c>
      <c r="EI27" s="165">
        <f>+[1]EEPP!CT124</f>
        <v>0</v>
      </c>
      <c r="EJ27" s="165">
        <f>+[1]EEPP!CU124</f>
        <v>0</v>
      </c>
      <c r="EK27" s="165">
        <f>+[1]EEPP!CV124</f>
        <v>0</v>
      </c>
      <c r="EL27" s="165">
        <f>+[1]EEPP!CW124</f>
        <v>0</v>
      </c>
      <c r="EM27" s="165">
        <f>+[1]EEPP!CX124</f>
        <v>0</v>
      </c>
      <c r="EN27" s="165">
        <f>+[1]EEPP!CY124</f>
        <v>0</v>
      </c>
      <c r="EO27" s="165">
        <f>+[1]EEPP!CZ124</f>
        <v>0</v>
      </c>
      <c r="EP27" s="165">
        <f>+[1]EEPP!DA124</f>
        <v>0</v>
      </c>
      <c r="EQ27" s="165">
        <f>+[1]EEPP!DB124</f>
        <v>0</v>
      </c>
      <c r="ER27" s="165">
        <f>+[1]EEPP!DC124</f>
        <v>0</v>
      </c>
      <c r="ES27" s="165">
        <f>+[1]EEPP!DD124</f>
        <v>0</v>
      </c>
      <c r="ET27" s="165">
        <f>+[1]EEPP!DE124</f>
        <v>0</v>
      </c>
      <c r="EU27" s="165">
        <f>+[1]EEPP!DF124</f>
        <v>0</v>
      </c>
      <c r="EV27" s="165">
        <f>+[1]EEPP!DG124</f>
        <v>0</v>
      </c>
      <c r="EW27" s="165">
        <f>+[1]EEPP!DH124</f>
        <v>0</v>
      </c>
      <c r="EX27" s="165">
        <f>+[1]EEPP!DI124</f>
        <v>0</v>
      </c>
      <c r="EY27" s="165">
        <f>+[1]EEPP!DJ124</f>
        <v>0</v>
      </c>
      <c r="EZ27" s="165">
        <f>+[1]EEPP!DK124</f>
        <v>0</v>
      </c>
      <c r="FA27" s="165">
        <f>+[1]EEPP!DL124</f>
        <v>0</v>
      </c>
      <c r="FB27" s="165">
        <f>+[1]EEPP!DM124</f>
        <v>0</v>
      </c>
      <c r="FC27" s="165">
        <f>+[1]EEPP!DN124</f>
        <v>0</v>
      </c>
      <c r="FD27" s="165">
        <f>+[1]EEPP!DO124</f>
        <v>0</v>
      </c>
      <c r="FE27" s="165">
        <f>+[1]EEPP!DP124</f>
        <v>0</v>
      </c>
      <c r="FF27" s="165">
        <f>+[1]EEPP!DQ124</f>
        <v>0</v>
      </c>
      <c r="FG27" s="165">
        <f>+[1]EEPP!DR124</f>
        <v>0</v>
      </c>
      <c r="FH27" s="165">
        <f>+[1]EEPP!DS124</f>
        <v>0</v>
      </c>
      <c r="FI27" s="165">
        <f>+[1]EEPP!DT124</f>
        <v>0</v>
      </c>
      <c r="FJ27" s="165">
        <f>+[1]EEPP!DU124</f>
        <v>0</v>
      </c>
      <c r="FK27" s="165">
        <f>+[1]EEPP!DV124</f>
        <v>0</v>
      </c>
      <c r="FL27" s="165">
        <f>+[1]EEPP!DW124</f>
        <v>0</v>
      </c>
      <c r="FM27" s="165">
        <f>+[1]EEPP!DX124</f>
        <v>0</v>
      </c>
      <c r="FN27" s="165">
        <f>+[1]EEPP!DY124</f>
        <v>0</v>
      </c>
      <c r="FO27" s="165">
        <f>+[1]EEPP!DZ124</f>
        <v>0</v>
      </c>
      <c r="FP27" s="165">
        <f>+[1]EEPP!EA124</f>
        <v>0</v>
      </c>
      <c r="FQ27" s="165">
        <f>+[1]EEPP!EB124</f>
        <v>0</v>
      </c>
      <c r="FR27" s="165">
        <f>+[1]EEPP!EC124</f>
        <v>0</v>
      </c>
      <c r="FS27" s="165">
        <f>+[1]EEPP!ED124</f>
        <v>0</v>
      </c>
      <c r="FT27" s="165">
        <f>+[1]EEPP!EE124</f>
        <v>0</v>
      </c>
      <c r="FU27" s="165">
        <f>+[1]EEPP!EF124</f>
        <v>0</v>
      </c>
      <c r="FV27" s="165">
        <f>+[1]EEPP!EG124</f>
        <v>0</v>
      </c>
      <c r="FW27" s="165">
        <f>+[1]EEPP!EH124</f>
        <v>0</v>
      </c>
      <c r="FX27" s="165">
        <f>+[1]EEPP!EI124</f>
        <v>0</v>
      </c>
      <c r="FY27" s="165">
        <f>+[1]EEPP!EJ124</f>
        <v>0</v>
      </c>
      <c r="FZ27" s="165">
        <f>+[1]EEPP!EK124</f>
        <v>0</v>
      </c>
      <c r="GA27" s="165">
        <f>+[1]EEPP!EL124</f>
        <v>0</v>
      </c>
      <c r="GB27" s="165">
        <f>+[1]EEPP!EM124</f>
        <v>0</v>
      </c>
      <c r="GC27" s="165">
        <f>+[1]EEPP!EN124</f>
        <v>0</v>
      </c>
      <c r="GD27" s="165">
        <f>+[1]EEPP!EO124</f>
        <v>0</v>
      </c>
      <c r="GE27" s="165">
        <f>+[1]EEPP!EP124</f>
        <v>0</v>
      </c>
      <c r="GF27" s="165">
        <f>+[1]EEPP!EQ124</f>
        <v>0</v>
      </c>
      <c r="GG27" s="165">
        <f>+[1]EEPP!ER124</f>
        <v>0</v>
      </c>
      <c r="GH27" s="165">
        <f>+[1]EEPP!ES124</f>
        <v>0</v>
      </c>
    </row>
    <row r="28" spans="2:190">
      <c r="B28" s="167">
        <v>223</v>
      </c>
      <c r="C28" s="168" t="s">
        <v>81</v>
      </c>
      <c r="D28" s="164">
        <f t="shared" si="442"/>
        <v>0</v>
      </c>
      <c r="E28" s="164">
        <f t="shared" si="443"/>
        <v>0</v>
      </c>
      <c r="F28" s="164">
        <f t="shared" si="444"/>
        <v>0</v>
      </c>
      <c r="G28" s="164">
        <f t="shared" si="445"/>
        <v>0</v>
      </c>
      <c r="H28" s="164">
        <f t="shared" si="446"/>
        <v>0</v>
      </c>
      <c r="I28" s="164">
        <f t="shared" si="447"/>
        <v>0</v>
      </c>
      <c r="J28" s="164">
        <f t="shared" si="448"/>
        <v>0</v>
      </c>
      <c r="K28" s="164">
        <f t="shared" si="449"/>
        <v>0</v>
      </c>
      <c r="L28" s="164">
        <f t="shared" si="170"/>
        <v>0</v>
      </c>
      <c r="M28" s="164">
        <f t="shared" si="14"/>
        <v>0</v>
      </c>
      <c r="N28" s="164">
        <f t="shared" si="15"/>
        <v>0</v>
      </c>
      <c r="O28" s="164">
        <f>+SUM(BG28:BI28)</f>
        <v>0</v>
      </c>
      <c r="P28" s="164">
        <f>+SUM(BJ28:BL28)</f>
        <v>0</v>
      </c>
      <c r="Q28" s="164">
        <f>+SUM(BM28:BO28)</f>
        <v>0</v>
      </c>
      <c r="R28" s="164">
        <f>+SUM(BP28:BR28)</f>
        <v>0</v>
      </c>
      <c r="S28" s="164">
        <f>+SUM(BS28:BU28)</f>
        <v>0</v>
      </c>
      <c r="T28" s="164">
        <f>+SUM(BV28:BX28)</f>
        <v>0</v>
      </c>
      <c r="U28" s="164">
        <f>+SUM(BY28:CA28)</f>
        <v>0</v>
      </c>
      <c r="V28" s="164">
        <f>+SUM(CB28:CD28)</f>
        <v>0</v>
      </c>
      <c r="W28" s="164">
        <f>+SUM(CE28:CG28)</f>
        <v>0</v>
      </c>
      <c r="X28" s="164">
        <f>+SUM(CH28:CJ28)</f>
        <v>0</v>
      </c>
      <c r="Y28" s="164">
        <f>+SUM(CK28:CM28)</f>
        <v>0</v>
      </c>
      <c r="Z28" s="164">
        <f>+SUM(CN28:CP28)</f>
        <v>0</v>
      </c>
      <c r="AA28" s="164">
        <f>+SUM(CQ28:CS28)</f>
        <v>0</v>
      </c>
      <c r="AB28" s="164">
        <f>+SUM(CT28:CV28)</f>
        <v>0</v>
      </c>
      <c r="AC28" s="164">
        <f>+SUM(CW28:CY28)</f>
        <v>0</v>
      </c>
      <c r="AD28" s="164">
        <f>+SUM(CZ28:DB28)</f>
        <v>0</v>
      </c>
      <c r="AE28" s="164">
        <f>+SUM(DC28:DE28)</f>
        <v>0</v>
      </c>
      <c r="AF28" s="164">
        <f>+SUM(DF28:DH28)</f>
        <v>0</v>
      </c>
      <c r="AG28" s="164">
        <f>+SUM(DI28:DK28)</f>
        <v>0</v>
      </c>
      <c r="AH28" s="164">
        <f>+SUM(DL28:DN28)</f>
        <v>0</v>
      </c>
      <c r="AI28" s="164">
        <f>+SUM(DO28:DQ28)</f>
        <v>0</v>
      </c>
      <c r="AJ28" s="164">
        <f>+SUM(DR28:DT28)</f>
        <v>0</v>
      </c>
      <c r="AK28" s="164">
        <f>+SUM(DU28:DW28)</f>
        <v>0</v>
      </c>
      <c r="AL28" s="164">
        <f>+SUM(DX28:DZ28)</f>
        <v>0</v>
      </c>
      <c r="AM28" s="164">
        <f>+SUM(EA28:EC28)</f>
        <v>0</v>
      </c>
      <c r="AN28" s="164">
        <f>+SUM(ED28:EF28)</f>
        <v>0</v>
      </c>
      <c r="AO28" s="164">
        <f>+SUM(EG28:EI28)</f>
        <v>0</v>
      </c>
      <c r="AP28" s="164">
        <f>+SUM(EJ28:EL28)</f>
        <v>0</v>
      </c>
      <c r="AQ28" s="164">
        <f>+SUM(EM28:EO28)</f>
        <v>0</v>
      </c>
      <c r="AR28" s="164">
        <f>+SUM(EP28:ER28)</f>
        <v>0</v>
      </c>
      <c r="AS28" s="164">
        <f>+SUM(ES28:EU28)</f>
        <v>0</v>
      </c>
      <c r="AT28" s="164">
        <f>+SUM(EV28:EX28)</f>
        <v>0</v>
      </c>
      <c r="AU28" s="164">
        <f t="shared" si="313"/>
        <v>0</v>
      </c>
      <c r="AV28" s="164">
        <f t="shared" si="314"/>
        <v>0</v>
      </c>
      <c r="AW28" s="164">
        <f t="shared" si="315"/>
        <v>0</v>
      </c>
      <c r="AX28" s="164">
        <f t="shared" si="316"/>
        <v>0</v>
      </c>
      <c r="AY28" s="164">
        <f t="shared" si="175"/>
        <v>0</v>
      </c>
      <c r="AZ28" s="164">
        <f t="shared" si="176"/>
        <v>0</v>
      </c>
      <c r="BA28" s="164">
        <f t="shared" si="18"/>
        <v>0</v>
      </c>
      <c r="BB28" s="164">
        <f t="shared" si="19"/>
        <v>0</v>
      </c>
      <c r="BC28" s="164">
        <f t="shared" si="20"/>
        <v>0</v>
      </c>
      <c r="BD28" s="164">
        <f t="shared" si="21"/>
        <v>0</v>
      </c>
      <c r="BE28" s="164">
        <f t="shared" si="22"/>
        <v>0</v>
      </c>
      <c r="BF28" s="164">
        <f t="shared" si="23"/>
        <v>0</v>
      </c>
      <c r="BG28" s="164">
        <f>+[1]EEPP!R126+[1]EEPP!R127+[1]EEPP!R128</f>
        <v>0</v>
      </c>
      <c r="BH28" s="165">
        <f>+[1]EEPP!S126+[1]EEPP!S127+[1]EEPP!S128</f>
        <v>0</v>
      </c>
      <c r="BI28" s="165">
        <f>+[1]EEPP!T126+[1]EEPP!T127+[1]EEPP!T128</f>
        <v>0</v>
      </c>
      <c r="BJ28" s="165">
        <f>+[1]EEPP!U126+[1]EEPP!U127+[1]EEPP!U128</f>
        <v>0</v>
      </c>
      <c r="BK28" s="165">
        <f>+[1]EEPP!V126+[1]EEPP!V127+[1]EEPP!V128</f>
        <v>0</v>
      </c>
      <c r="BL28" s="165">
        <f>+[1]EEPP!W126+[1]EEPP!W127+[1]EEPP!W128</f>
        <v>0</v>
      </c>
      <c r="BM28" s="165">
        <f>+[1]EEPP!X126+[1]EEPP!X127+[1]EEPP!X128</f>
        <v>0</v>
      </c>
      <c r="BN28" s="165">
        <f>+[1]EEPP!Y126+[1]EEPP!Y127+[1]EEPP!Y128</f>
        <v>0</v>
      </c>
      <c r="BO28" s="165">
        <f>+[1]EEPP!Z126+[1]EEPP!Z127+[1]EEPP!Z128</f>
        <v>0</v>
      </c>
      <c r="BP28" s="165">
        <f>+[1]EEPP!AA126+[1]EEPP!AA127+[1]EEPP!AA128</f>
        <v>0</v>
      </c>
      <c r="BQ28" s="165">
        <f>+[1]EEPP!AB126+[1]EEPP!AB127+[1]EEPP!AB128</f>
        <v>0</v>
      </c>
      <c r="BR28" s="165">
        <f>+[1]EEPP!AC126+[1]EEPP!AC127+[1]EEPP!AC128</f>
        <v>0</v>
      </c>
      <c r="BS28" s="165">
        <f>+[1]EEPP!AD126+[1]EEPP!AD127+[1]EEPP!AD128</f>
        <v>0</v>
      </c>
      <c r="BT28" s="165">
        <f>+[1]EEPP!AE126+[1]EEPP!AE127+[1]EEPP!AE128</f>
        <v>0</v>
      </c>
      <c r="BU28" s="165">
        <f>+[1]EEPP!AF126+[1]EEPP!AF127+[1]EEPP!AF128</f>
        <v>0</v>
      </c>
      <c r="BV28" s="165">
        <f>+[1]EEPP!AG126+[1]EEPP!AG127+[1]EEPP!AG128</f>
        <v>0</v>
      </c>
      <c r="BW28" s="165">
        <f>+[1]EEPP!AH126+[1]EEPP!AH127+[1]EEPP!AH128</f>
        <v>0</v>
      </c>
      <c r="BX28" s="165">
        <f>+[1]EEPP!AI126+[1]EEPP!AI127+[1]EEPP!AI128</f>
        <v>0</v>
      </c>
      <c r="BY28" s="165">
        <f>+[1]EEPP!AJ126+[1]EEPP!AJ127+[1]EEPP!AJ128</f>
        <v>0</v>
      </c>
      <c r="BZ28" s="165">
        <f>+[1]EEPP!AK126+[1]EEPP!AK127+[1]EEPP!AK128</f>
        <v>0</v>
      </c>
      <c r="CA28" s="165">
        <f>+[1]EEPP!AL126+[1]EEPP!AL127+[1]EEPP!AL128</f>
        <v>0</v>
      </c>
      <c r="CB28" s="165">
        <f>+[1]EEPP!AM126+[1]EEPP!AM127+[1]EEPP!AM128</f>
        <v>0</v>
      </c>
      <c r="CC28" s="165">
        <f>+[1]EEPP!AN126+[1]EEPP!AN127+[1]EEPP!AN128</f>
        <v>0</v>
      </c>
      <c r="CD28" s="165">
        <f>+[1]EEPP!AO126+[1]EEPP!AO127+[1]EEPP!AO128</f>
        <v>0</v>
      </c>
      <c r="CE28" s="165">
        <f>+[1]EEPP!AP126+[1]EEPP!AP127+[1]EEPP!AP128</f>
        <v>0</v>
      </c>
      <c r="CF28" s="165">
        <f>+[1]EEPP!AQ126+[1]EEPP!AQ127+[1]EEPP!AQ128</f>
        <v>0</v>
      </c>
      <c r="CG28" s="165">
        <f>+[1]EEPP!AR126+[1]EEPP!AR127+[1]EEPP!AR128</f>
        <v>0</v>
      </c>
      <c r="CH28" s="165">
        <f>+[1]EEPP!AS126+[1]EEPP!AS127+[1]EEPP!AS128</f>
        <v>0</v>
      </c>
      <c r="CI28" s="165">
        <f>+[1]EEPP!AT126+[1]EEPP!AT127+[1]EEPP!AT128</f>
        <v>0</v>
      </c>
      <c r="CJ28" s="165">
        <f>+[1]EEPP!AU126+[1]EEPP!AU127+[1]EEPP!AU128</f>
        <v>0</v>
      </c>
      <c r="CK28" s="165">
        <f>+[1]EEPP!AV126+[1]EEPP!AV127+[1]EEPP!AV128</f>
        <v>0</v>
      </c>
      <c r="CL28" s="165">
        <f>+[1]EEPP!AW126+[1]EEPP!AW127+[1]EEPP!AW128</f>
        <v>0</v>
      </c>
      <c r="CM28" s="165">
        <f>+[1]EEPP!AX126+[1]EEPP!AX127+[1]EEPP!AX128</f>
        <v>0</v>
      </c>
      <c r="CN28" s="165">
        <f>+[1]EEPP!AY126+[1]EEPP!AY127+[1]EEPP!AY128</f>
        <v>0</v>
      </c>
      <c r="CO28" s="165">
        <f>+[1]EEPP!AZ126+[1]EEPP!AZ127+[1]EEPP!AZ128</f>
        <v>0</v>
      </c>
      <c r="CP28" s="165">
        <f>+[1]EEPP!BA126+[1]EEPP!BA127+[1]EEPP!BA128</f>
        <v>0</v>
      </c>
      <c r="CQ28" s="165">
        <f>+[1]EEPP!BB126+[1]EEPP!BB127+[1]EEPP!BB128</f>
        <v>0</v>
      </c>
      <c r="CR28" s="165">
        <f>+[1]EEPP!BC126+[1]EEPP!BC127+[1]EEPP!BC128</f>
        <v>0</v>
      </c>
      <c r="CS28" s="165">
        <f>+[1]EEPP!BD126+[1]EEPP!BD127+[1]EEPP!BD128</f>
        <v>0</v>
      </c>
      <c r="CT28" s="165">
        <f>+[1]EEPP!BE126+[1]EEPP!BE127+[1]EEPP!BE128</f>
        <v>0</v>
      </c>
      <c r="CU28" s="165">
        <f>+[1]EEPP!BF126+[1]EEPP!BF127+[1]EEPP!BF128</f>
        <v>0</v>
      </c>
      <c r="CV28" s="165">
        <f>+[1]EEPP!BG126+[1]EEPP!BG127+[1]EEPP!BG128</f>
        <v>0</v>
      </c>
      <c r="CW28" s="165">
        <f>+[1]EEPP!BH126+[1]EEPP!BH127+[1]EEPP!BH128</f>
        <v>0</v>
      </c>
      <c r="CX28" s="165">
        <f>+[1]EEPP!BI126+[1]EEPP!BI127+[1]EEPP!BI128</f>
        <v>0</v>
      </c>
      <c r="CY28" s="165">
        <f>+[1]EEPP!BJ126+[1]EEPP!BJ127+[1]EEPP!BJ128</f>
        <v>0</v>
      </c>
      <c r="CZ28" s="165">
        <f>+[1]EEPP!BK126+[1]EEPP!BK127+[1]EEPP!BK128</f>
        <v>0</v>
      </c>
      <c r="DA28" s="165">
        <f>+[1]EEPP!BL126+[1]EEPP!BL127+[1]EEPP!BL128</f>
        <v>0</v>
      </c>
      <c r="DB28" s="165">
        <f>+[1]EEPP!BM126+[1]EEPP!BM127+[1]EEPP!BM128</f>
        <v>0</v>
      </c>
      <c r="DC28" s="165">
        <f>+[1]EEPP!BN126+[1]EEPP!BN127+[1]EEPP!BN128</f>
        <v>0</v>
      </c>
      <c r="DD28" s="165">
        <f>+[1]EEPP!BO126+[1]EEPP!BO127+[1]EEPP!BO128</f>
        <v>0</v>
      </c>
      <c r="DE28" s="165">
        <f>+[1]EEPP!BP126+[1]EEPP!BP127+[1]EEPP!BP128</f>
        <v>0</v>
      </c>
      <c r="DF28" s="165">
        <f>+[1]EEPP!BQ126+[1]EEPP!BQ127+[1]EEPP!BQ128</f>
        <v>0</v>
      </c>
      <c r="DG28" s="165">
        <f>+[1]EEPP!BR126+[1]EEPP!BR127+[1]EEPP!BR128</f>
        <v>0</v>
      </c>
      <c r="DH28" s="165">
        <f>+[1]EEPP!BS126+[1]EEPP!BS127+[1]EEPP!BS128</f>
        <v>0</v>
      </c>
      <c r="DI28" s="165">
        <f>+[1]EEPP!BT126+[1]EEPP!BT127+[1]EEPP!BT128</f>
        <v>0</v>
      </c>
      <c r="DJ28" s="165">
        <f>+[1]EEPP!BU126+[1]EEPP!BU127+[1]EEPP!BU128</f>
        <v>0</v>
      </c>
      <c r="DK28" s="165">
        <f>+[1]EEPP!BV126+[1]EEPP!BV127+[1]EEPP!BV128</f>
        <v>0</v>
      </c>
      <c r="DL28" s="165">
        <f>+[1]EEPP!BW126+[1]EEPP!BW127+[1]EEPP!BW128</f>
        <v>0</v>
      </c>
      <c r="DM28" s="165">
        <f>+[1]EEPP!BX126+[1]EEPP!BX127+[1]EEPP!BX128</f>
        <v>0</v>
      </c>
      <c r="DN28" s="165">
        <f>+[1]EEPP!BY126+[1]EEPP!BY127+[1]EEPP!BY128</f>
        <v>0</v>
      </c>
      <c r="DO28" s="165">
        <f>+[1]EEPP!BZ126+[1]EEPP!BZ127+[1]EEPP!BZ128</f>
        <v>0</v>
      </c>
      <c r="DP28" s="165">
        <f>+[1]EEPP!CA126+[1]EEPP!CA127+[1]EEPP!CA128</f>
        <v>0</v>
      </c>
      <c r="DQ28" s="165">
        <f>+[1]EEPP!CB126+[1]EEPP!CB127+[1]EEPP!CB128</f>
        <v>0</v>
      </c>
      <c r="DR28" s="165">
        <f>+[1]EEPP!CC126+[1]EEPP!CC127+[1]EEPP!CC128</f>
        <v>0</v>
      </c>
      <c r="DS28" s="165">
        <f>+[1]EEPP!CD126+[1]EEPP!CD127+[1]EEPP!CD128</f>
        <v>0</v>
      </c>
      <c r="DT28" s="165">
        <f>+[1]EEPP!CE126+[1]EEPP!CE127+[1]EEPP!CE128</f>
        <v>0</v>
      </c>
      <c r="DU28" s="165">
        <f>+[1]EEPP!CF126+[1]EEPP!CF127+[1]EEPP!CF128</f>
        <v>0</v>
      </c>
      <c r="DV28" s="165">
        <f>+[1]EEPP!CG126+[1]EEPP!CG127+[1]EEPP!CG128</f>
        <v>0</v>
      </c>
      <c r="DW28" s="165">
        <f>+[1]EEPP!CH126+[1]EEPP!CH127+[1]EEPP!CH128</f>
        <v>0</v>
      </c>
      <c r="DX28" s="165">
        <f>+[1]EEPP!CI126+[1]EEPP!CI127+[1]EEPP!CI128</f>
        <v>0</v>
      </c>
      <c r="DY28" s="165">
        <f>+[1]EEPP!CJ126+[1]EEPP!CJ127+[1]EEPP!CJ128</f>
        <v>0</v>
      </c>
      <c r="DZ28" s="165">
        <f>+[1]EEPP!CK126+[1]EEPP!CK127+[1]EEPP!CK128</f>
        <v>0</v>
      </c>
      <c r="EA28" s="165">
        <f>+[1]EEPP!CL126+[1]EEPP!CL127+[1]EEPP!CL128</f>
        <v>0</v>
      </c>
      <c r="EB28" s="165">
        <f>+[1]EEPP!CM126+[1]EEPP!CM127+[1]EEPP!CM128</f>
        <v>0</v>
      </c>
      <c r="EC28" s="165">
        <f>+[1]EEPP!CN126+[1]EEPP!CN127+[1]EEPP!CN128</f>
        <v>0</v>
      </c>
      <c r="ED28" s="165">
        <f>+[1]EEPP!CO126+[1]EEPP!CO127+[1]EEPP!CO128</f>
        <v>0</v>
      </c>
      <c r="EE28" s="165">
        <f>+[1]EEPP!CP126+[1]EEPP!CP127+[1]EEPP!CP128</f>
        <v>0</v>
      </c>
      <c r="EF28" s="165">
        <f>+[1]EEPP!CQ126+[1]EEPP!CQ127+[1]EEPP!CQ128</f>
        <v>0</v>
      </c>
      <c r="EG28" s="165">
        <f>+[1]EEPP!CR126+[1]EEPP!CR127+[1]EEPP!CR128</f>
        <v>0</v>
      </c>
      <c r="EH28" s="165">
        <f>+[1]EEPP!CS126+[1]EEPP!CS127+[1]EEPP!CS128</f>
        <v>0</v>
      </c>
      <c r="EI28" s="165">
        <f>+[1]EEPP!CT126+[1]EEPP!CT127+[1]EEPP!CT128</f>
        <v>0</v>
      </c>
      <c r="EJ28" s="165">
        <f>+[1]EEPP!CU126+[1]EEPP!CU127+[1]EEPP!CU128</f>
        <v>0</v>
      </c>
      <c r="EK28" s="165">
        <f>+[1]EEPP!CV126+[1]EEPP!CV127+[1]EEPP!CV128</f>
        <v>0</v>
      </c>
      <c r="EL28" s="165">
        <f>+[1]EEPP!CW126+[1]EEPP!CW127+[1]EEPP!CW128</f>
        <v>0</v>
      </c>
      <c r="EM28" s="165">
        <f>+[1]EEPP!CX126+[1]EEPP!CX127+[1]EEPP!CX128</f>
        <v>0</v>
      </c>
      <c r="EN28" s="165">
        <f>+[1]EEPP!CY126+[1]EEPP!CY127+[1]EEPP!CY128</f>
        <v>0</v>
      </c>
      <c r="EO28" s="165">
        <f>+[1]EEPP!CZ126+[1]EEPP!CZ127+[1]EEPP!CZ128</f>
        <v>0</v>
      </c>
      <c r="EP28" s="165">
        <f>+[1]EEPP!DA126+[1]EEPP!DA127+[1]EEPP!DA128</f>
        <v>0</v>
      </c>
      <c r="EQ28" s="165">
        <f>+[1]EEPP!DB126+[1]EEPP!DB127+[1]EEPP!DB128</f>
        <v>0</v>
      </c>
      <c r="ER28" s="165">
        <f>+[1]EEPP!DC126+[1]EEPP!DC127+[1]EEPP!DC128</f>
        <v>0</v>
      </c>
      <c r="ES28" s="165">
        <f>+[1]EEPP!DD126+[1]EEPP!DD127+[1]EEPP!DD128</f>
        <v>0</v>
      </c>
      <c r="ET28" s="165">
        <f>+[1]EEPP!DE126+[1]EEPP!DE127+[1]EEPP!DE128</f>
        <v>0</v>
      </c>
      <c r="EU28" s="165">
        <f>+[1]EEPP!DF126+[1]EEPP!DF127+[1]EEPP!DF128</f>
        <v>0</v>
      </c>
      <c r="EV28" s="165">
        <f>+[1]EEPP!DG126+[1]EEPP!DG127+[1]EEPP!DG128</f>
        <v>0</v>
      </c>
      <c r="EW28" s="165">
        <f>+[1]EEPP!DH126+[1]EEPP!DH127+[1]EEPP!DH128</f>
        <v>0</v>
      </c>
      <c r="EX28" s="165">
        <f>+[1]EEPP!DI126+[1]EEPP!DI127+[1]EEPP!DI128</f>
        <v>0</v>
      </c>
      <c r="EY28" s="165">
        <f>+[1]EEPP!DJ126+[1]EEPP!DJ127+[1]EEPP!DJ128</f>
        <v>0</v>
      </c>
      <c r="EZ28" s="165">
        <f>+[1]EEPP!DK126+[1]EEPP!DK127+[1]EEPP!DK128</f>
        <v>0</v>
      </c>
      <c r="FA28" s="165">
        <f>+[1]EEPP!DL126+[1]EEPP!DL127+[1]EEPP!DL128</f>
        <v>0</v>
      </c>
      <c r="FB28" s="165">
        <f>+[1]EEPP!DM126+[1]EEPP!DM127+[1]EEPP!DM128</f>
        <v>0</v>
      </c>
      <c r="FC28" s="165">
        <f>+[1]EEPP!DN126+[1]EEPP!DN127+[1]EEPP!DN128</f>
        <v>0</v>
      </c>
      <c r="FD28" s="165">
        <f>+[1]EEPP!DO126+[1]EEPP!DO127+[1]EEPP!DO128</f>
        <v>0</v>
      </c>
      <c r="FE28" s="165">
        <f>+[1]EEPP!DP126+[1]EEPP!DP127+[1]EEPP!DP128</f>
        <v>0</v>
      </c>
      <c r="FF28" s="165">
        <f>+[1]EEPP!DQ126+[1]EEPP!DQ127+[1]EEPP!DQ128</f>
        <v>0</v>
      </c>
      <c r="FG28" s="165">
        <f>+[1]EEPP!DR126+[1]EEPP!DR127+[1]EEPP!DR128</f>
        <v>0</v>
      </c>
      <c r="FH28" s="165">
        <f>+[1]EEPP!DS126+[1]EEPP!DS127+[1]EEPP!DS128</f>
        <v>0</v>
      </c>
      <c r="FI28" s="165">
        <f>+[1]EEPP!DT126+[1]EEPP!DT127+[1]EEPP!DT128</f>
        <v>0</v>
      </c>
      <c r="FJ28" s="165">
        <f>+[1]EEPP!DU126+[1]EEPP!DU127+[1]EEPP!DU128</f>
        <v>0</v>
      </c>
      <c r="FK28" s="165">
        <f>+[1]EEPP!DV126+[1]EEPP!DV127+[1]EEPP!DV128</f>
        <v>0</v>
      </c>
      <c r="FL28" s="165">
        <f>+[1]EEPP!DW126+[1]EEPP!DW127+[1]EEPP!DW128</f>
        <v>0</v>
      </c>
      <c r="FM28" s="165">
        <f>+[1]EEPP!DX126+[1]EEPP!DX127+[1]EEPP!DX128</f>
        <v>0</v>
      </c>
      <c r="FN28" s="165">
        <f>+[1]EEPP!DY126+[1]EEPP!DY127+[1]EEPP!DY128</f>
        <v>0</v>
      </c>
      <c r="FO28" s="165">
        <f>+[1]EEPP!DZ126+[1]EEPP!DZ127+[1]EEPP!DZ128</f>
        <v>0</v>
      </c>
      <c r="FP28" s="165">
        <f>+[1]EEPP!EA126+[1]EEPP!EA127+[1]EEPP!EA128</f>
        <v>0</v>
      </c>
      <c r="FQ28" s="165">
        <f>+[1]EEPP!EB126+[1]EEPP!EB127+[1]EEPP!EB128</f>
        <v>0</v>
      </c>
      <c r="FR28" s="165">
        <f>+[1]EEPP!EC126+[1]EEPP!EC127+[1]EEPP!EC128</f>
        <v>0</v>
      </c>
      <c r="FS28" s="165">
        <f>+[1]EEPP!ED126+[1]EEPP!ED127+[1]EEPP!ED128</f>
        <v>0</v>
      </c>
      <c r="FT28" s="165">
        <f>+[1]EEPP!EE126+[1]EEPP!EE127+[1]EEPP!EE128</f>
        <v>0</v>
      </c>
      <c r="FU28" s="165">
        <f>+[1]EEPP!EF126+[1]EEPP!EF127+[1]EEPP!EF128</f>
        <v>0</v>
      </c>
      <c r="FV28" s="165">
        <f>+[1]EEPP!EG126+[1]EEPP!EG127+[1]EEPP!EG128</f>
        <v>0</v>
      </c>
      <c r="FW28" s="165">
        <f>+[1]EEPP!EH126+[1]EEPP!EH127+[1]EEPP!EH128</f>
        <v>0</v>
      </c>
      <c r="FX28" s="165">
        <f>+[1]EEPP!EI126+[1]EEPP!EI127+[1]EEPP!EI128</f>
        <v>0</v>
      </c>
      <c r="FY28" s="165">
        <f>+[1]EEPP!EJ126+[1]EEPP!EJ127+[1]EEPP!EJ128</f>
        <v>0</v>
      </c>
      <c r="FZ28" s="165">
        <f>+[1]EEPP!EK126+[1]EEPP!EK127+[1]EEPP!EK128</f>
        <v>0</v>
      </c>
      <c r="GA28" s="165">
        <f>+[1]EEPP!EL126+[1]EEPP!EL127+[1]EEPP!EL128</f>
        <v>0</v>
      </c>
      <c r="GB28" s="165">
        <f>+[1]EEPP!EM126+[1]EEPP!EM127+[1]EEPP!EM128</f>
        <v>0</v>
      </c>
      <c r="GC28" s="165">
        <f>+[1]EEPP!EN126+[1]EEPP!EN127+[1]EEPP!EN128</f>
        <v>0</v>
      </c>
      <c r="GD28" s="165">
        <f>+[1]EEPP!EO126+[1]EEPP!EO127+[1]EEPP!EO128</f>
        <v>0</v>
      </c>
      <c r="GE28" s="165">
        <f>+[1]EEPP!EP126+[1]EEPP!EP127+[1]EEPP!EP128</f>
        <v>0</v>
      </c>
      <c r="GF28" s="165">
        <f>+[1]EEPP!EQ126+[1]EEPP!EQ127+[1]EEPP!EQ128</f>
        <v>0</v>
      </c>
      <c r="GG28" s="165">
        <f>+[1]EEPP!ER126+[1]EEPP!ER127+[1]EEPP!ER128</f>
        <v>0</v>
      </c>
      <c r="GH28" s="165">
        <f>+[1]EEPP!ES126+[1]EEPP!ES127+[1]EEPP!ES128</f>
        <v>0</v>
      </c>
    </row>
    <row r="29" spans="2:190">
      <c r="B29" s="167">
        <v>224</v>
      </c>
      <c r="C29" s="168" t="s">
        <v>95</v>
      </c>
      <c r="D29" s="164">
        <f t="shared" si="442"/>
        <v>-15.549909142000006</v>
      </c>
      <c r="E29" s="164">
        <f t="shared" si="443"/>
        <v>974.75899825700003</v>
      </c>
      <c r="F29" s="164">
        <f t="shared" si="444"/>
        <v>-240.61998135000002</v>
      </c>
      <c r="G29" s="164">
        <f t="shared" si="445"/>
        <v>-241.03032318000004</v>
      </c>
      <c r="H29" s="164">
        <f t="shared" si="446"/>
        <v>-179.691168777</v>
      </c>
      <c r="I29" s="164">
        <f t="shared" si="447"/>
        <v>-67.61066332999998</v>
      </c>
      <c r="J29" s="164">
        <f t="shared" si="448"/>
        <v>-151.45474573999999</v>
      </c>
      <c r="K29" s="164">
        <f t="shared" si="449"/>
        <v>-0.88292585000000212</v>
      </c>
      <c r="L29" s="164">
        <f t="shared" si="170"/>
        <v>10.595208650000004</v>
      </c>
      <c r="M29" s="164">
        <f t="shared" si="14"/>
        <v>66.015588144000006</v>
      </c>
      <c r="N29" s="164">
        <f t="shared" si="15"/>
        <v>18.944961000000003</v>
      </c>
      <c r="O29" s="164">
        <f>+SUM(BG29:BI29)</f>
        <v>-1.2346458200000006</v>
      </c>
      <c r="P29" s="164">
        <f>+SUM(BJ29:BL29)</f>
        <v>-7.6845816840000012</v>
      </c>
      <c r="Q29" s="164">
        <f>+SUM(BM29:BO29)</f>
        <v>-1.8164171599999996</v>
      </c>
      <c r="R29" s="164">
        <f>+SUM(BP29:BR29)</f>
        <v>-4.814264478000001</v>
      </c>
      <c r="S29" s="164">
        <f>+SUM(BS29:BU29)</f>
        <v>-1.1030392299999998</v>
      </c>
      <c r="T29" s="164">
        <f>+SUM(BV29:BX29)</f>
        <v>-12.125471825</v>
      </c>
      <c r="U29" s="164">
        <f>+SUM(BY29:CA29)</f>
        <v>997.74763758000006</v>
      </c>
      <c r="V29" s="164">
        <f>+SUM(CB29:CD29)</f>
        <v>-9.7601282680000008</v>
      </c>
      <c r="W29" s="164">
        <f>+SUM(CE29:CG29)</f>
        <v>-55.308387450000005</v>
      </c>
      <c r="X29" s="164">
        <f>+SUM(CH29:CJ29)</f>
        <v>-65.006906040000004</v>
      </c>
      <c r="Y29" s="164">
        <f>+SUM(CK29:CM29)</f>
        <v>-56.233953900000003</v>
      </c>
      <c r="Z29" s="164">
        <f>+SUM(CN29:CP29)</f>
        <v>-64.070733959999998</v>
      </c>
      <c r="AA29" s="164">
        <f>+SUM(CQ29:CS29)</f>
        <v>-57.135053720000009</v>
      </c>
      <c r="AB29" s="164">
        <f>+SUM(CT29:CV29)</f>
        <v>-65.080788670000004</v>
      </c>
      <c r="AC29" s="164">
        <f>+SUM(CW29:CY29)</f>
        <v>-55.166301910000008</v>
      </c>
      <c r="AD29" s="164">
        <f>+SUM(CZ29:DB29)</f>
        <v>-63.648178880000003</v>
      </c>
      <c r="AE29" s="164">
        <f>+SUM(DC29:DE29)</f>
        <v>-47.890189960000001</v>
      </c>
      <c r="AF29" s="164">
        <f>+SUM(DF29:DH29)</f>
        <v>-33.593062369999998</v>
      </c>
      <c r="AG29" s="164">
        <f>+SUM(DI29:DK29)</f>
        <v>-55.30351769</v>
      </c>
      <c r="AH29" s="164">
        <f>+SUM(DL29:DN29)</f>
        <v>-42.904398756999996</v>
      </c>
      <c r="AI29" s="164">
        <f>+SUM(DO29:DQ29)</f>
        <v>87.705403830000009</v>
      </c>
      <c r="AJ29" s="164">
        <f>+SUM(DR29:DT29)</f>
        <v>-52.490202760000003</v>
      </c>
      <c r="AK29" s="164">
        <f>+SUM(DU29:DW29)</f>
        <v>-47.673127099999995</v>
      </c>
      <c r="AL29" s="164">
        <f>+SUM(DX29:DZ29)</f>
        <v>-55.152737300000005</v>
      </c>
      <c r="AM29" s="164">
        <f>+SUM(EA29:EC29)</f>
        <v>-47.088042370000004</v>
      </c>
      <c r="AN29" s="164">
        <f>+SUM(ED29:EF29)</f>
        <v>-61.486039980000001</v>
      </c>
      <c r="AO29" s="164">
        <f>+SUM(EG29:EI29)</f>
        <v>-48.152448460000002</v>
      </c>
      <c r="AP29" s="164">
        <f>+SUM(EJ29:EL29)</f>
        <v>5.2717850700000044</v>
      </c>
      <c r="AQ29" s="164">
        <f>+SUM(EM29:EO29)</f>
        <v>-8.9794314899999996</v>
      </c>
      <c r="AR29" s="164">
        <f>+SUM(EP29:ER29)</f>
        <v>9.8365822300000012</v>
      </c>
      <c r="AS29" s="164">
        <f>+SUM(ES29:EU29)</f>
        <v>15.89095577</v>
      </c>
      <c r="AT29" s="164">
        <f>+SUM(EV29:EX29)</f>
        <v>-17.631032360000003</v>
      </c>
      <c r="AU29" s="164">
        <f t="shared" si="313"/>
        <v>3.693486640000001</v>
      </c>
      <c r="AV29" s="164">
        <f t="shared" si="314"/>
        <v>-4.3157461699999997</v>
      </c>
      <c r="AW29" s="164">
        <f t="shared" si="315"/>
        <v>-0.26895173000000006</v>
      </c>
      <c r="AX29" s="164">
        <f t="shared" si="316"/>
        <v>11.486419910000002</v>
      </c>
      <c r="AY29" s="164">
        <f t="shared" si="175"/>
        <v>17.401116080000005</v>
      </c>
      <c r="AZ29" s="164">
        <f t="shared" si="176"/>
        <v>11.362861623999999</v>
      </c>
      <c r="BA29" s="164">
        <f t="shared" si="18"/>
        <v>1.29972938</v>
      </c>
      <c r="BB29" s="164">
        <f t="shared" si="19"/>
        <v>35.951881059999998</v>
      </c>
      <c r="BC29" s="164">
        <f t="shared" si="20"/>
        <v>11.311630409999999</v>
      </c>
      <c r="BD29" s="164">
        <f t="shared" si="21"/>
        <v>1.2917923600000014</v>
      </c>
      <c r="BE29" s="164">
        <f t="shared" si="22"/>
        <v>12.173879400000001</v>
      </c>
      <c r="BF29" s="164">
        <f t="shared" si="23"/>
        <v>-5.8323411699999967</v>
      </c>
      <c r="BG29" s="164">
        <f>+[1]EEPP!R125</f>
        <v>1.2469807299999995</v>
      </c>
      <c r="BH29" s="165">
        <f>+[1]EEPP!S125</f>
        <v>0</v>
      </c>
      <c r="BI29" s="165">
        <f>+[1]EEPP!T125</f>
        <v>-2.4816265500000001</v>
      </c>
      <c r="BJ29" s="165">
        <f>+[1]EEPP!U125</f>
        <v>-5.6867516040000012</v>
      </c>
      <c r="BK29" s="165">
        <f>+[1]EEPP!V125</f>
        <v>-0.52631578999999995</v>
      </c>
      <c r="BL29" s="165">
        <f>+[1]EEPP!W125</f>
        <v>-1.47151429</v>
      </c>
      <c r="BM29" s="165">
        <f>+[1]EEPP!X125</f>
        <v>-1.7220610599999999</v>
      </c>
      <c r="BN29" s="165">
        <f>+[1]EEPP!Y125</f>
        <v>0</v>
      </c>
      <c r="BO29" s="165">
        <f>+[1]EEPP!Z125</f>
        <v>-9.4356099999999721E-2</v>
      </c>
      <c r="BP29" s="165">
        <f>+[1]EEPP!AA125</f>
        <v>-4.728702288</v>
      </c>
      <c r="BQ29" s="165">
        <f>+[1]EEPP!AB125</f>
        <v>-1.5184742200000001</v>
      </c>
      <c r="BR29" s="165">
        <f>+[1]EEPP!AC125</f>
        <v>1.4329120299999989</v>
      </c>
      <c r="BS29" s="165">
        <f>+[1]EEPP!AD125</f>
        <v>0</v>
      </c>
      <c r="BT29" s="165">
        <f>+[1]EEPP!AE125</f>
        <v>0.11745424000000004</v>
      </c>
      <c r="BU29" s="165">
        <f>+[1]EEPP!AF125</f>
        <v>-1.2204934699999999</v>
      </c>
      <c r="BV29" s="165">
        <f>+[1]EEPP!AG125</f>
        <v>-5.7560453650000003</v>
      </c>
      <c r="BW29" s="165">
        <f>+[1]EEPP!AH125</f>
        <v>-0.52631578999999995</v>
      </c>
      <c r="BX29" s="165">
        <f>+[1]EEPP!AI125</f>
        <v>-5.8431106699999997</v>
      </c>
      <c r="BY29" s="165">
        <f>+[1]EEPP!AJ125</f>
        <v>0.23291095000000017</v>
      </c>
      <c r="BZ29" s="165">
        <f>+[1]EEPP!AK125</f>
        <v>0</v>
      </c>
      <c r="CA29" s="165">
        <f>+[1]EEPP!AL125</f>
        <v>997.51472663000004</v>
      </c>
      <c r="CB29" s="165">
        <f>+[1]EEPP!AM125</f>
        <v>-5.7922474380000004</v>
      </c>
      <c r="CC29" s="165">
        <f>+[1]EEPP!AN125</f>
        <v>-0.52631578999999995</v>
      </c>
      <c r="CD29" s="165">
        <f>+[1]EEPP!AO125</f>
        <v>-3.44156504</v>
      </c>
      <c r="CE29" s="165">
        <f>+[1]EEPP!AP125</f>
        <v>-1.89190032</v>
      </c>
      <c r="CF29" s="165">
        <f>+[1]EEPP!AQ125</f>
        <v>0</v>
      </c>
      <c r="CG29" s="165">
        <f>+[1]EEPP!AR125</f>
        <v>-53.416487130000007</v>
      </c>
      <c r="CH29" s="165">
        <f>+[1]EEPP!AS125</f>
        <v>-5.829487610000001</v>
      </c>
      <c r="CI29" s="165">
        <f>+[1]EEPP!AT125</f>
        <v>-0.52631578999999995</v>
      </c>
      <c r="CJ29" s="165">
        <f>+[1]EEPP!AU125</f>
        <v>-58.651102639999998</v>
      </c>
      <c r="CK29" s="165">
        <f>+[1]EEPP!AV125</f>
        <v>-1.11455985</v>
      </c>
      <c r="CL29" s="165">
        <f>+[1]EEPP!AW125</f>
        <v>0</v>
      </c>
      <c r="CM29" s="165">
        <f>+[1]EEPP!AX125</f>
        <v>-55.119394050000004</v>
      </c>
      <c r="CN29" s="165">
        <f>+[1]EEPP!AY125</f>
        <v>-5.8989096300000012</v>
      </c>
      <c r="CO29" s="165">
        <f>+[1]EEPP!AZ125</f>
        <v>-0.52631578999999995</v>
      </c>
      <c r="CP29" s="165">
        <f>+[1]EEPP!BA125</f>
        <v>-57.645508540000002</v>
      </c>
      <c r="CQ29" s="165">
        <f>+[1]EEPP!BB125</f>
        <v>-2.01433354</v>
      </c>
      <c r="CR29" s="165">
        <f>+[1]EEPP!BC125</f>
        <v>0</v>
      </c>
      <c r="CS29" s="165">
        <f>+[1]EEPP!BD125</f>
        <v>-55.120720180000006</v>
      </c>
      <c r="CT29" s="165">
        <f>+[1]EEPP!BE125</f>
        <v>-5.9089643400000016</v>
      </c>
      <c r="CU29" s="165">
        <f>+[1]EEPP!BF125</f>
        <v>-0.52631578999999817</v>
      </c>
      <c r="CV29" s="165">
        <f>+[1]EEPP!BG125</f>
        <v>-58.645508540000002</v>
      </c>
      <c r="CW29" s="165">
        <f>+[1]EEPP!BH125</f>
        <v>-2.07849006</v>
      </c>
      <c r="CX29" s="165">
        <f>+[1]EEPP!BI125</f>
        <v>0</v>
      </c>
      <c r="CY29" s="165">
        <f>+[1]EEPP!BJ125</f>
        <v>-53.087811850000008</v>
      </c>
      <c r="CZ29" s="165">
        <f>+[1]EEPP!BK125</f>
        <v>-5.9506646500000002</v>
      </c>
      <c r="DA29" s="165">
        <f>+[1]EEPP!BL125</f>
        <v>-0.52631578999999817</v>
      </c>
      <c r="DB29" s="165">
        <f>+[1]EEPP!BM125</f>
        <v>-57.171198440000005</v>
      </c>
      <c r="DC29" s="165">
        <f>+[1]EEPP!BN125</f>
        <v>4.3881332599999991</v>
      </c>
      <c r="DD29" s="165">
        <f>+[1]EEPP!BO125</f>
        <v>0</v>
      </c>
      <c r="DE29" s="165">
        <f>+[1]EEPP!BP125</f>
        <v>-52.278323219999997</v>
      </c>
      <c r="DF29" s="165">
        <f>+[1]EEPP!BQ125</f>
        <v>22.482747350000004</v>
      </c>
      <c r="DG29" s="165">
        <f>+[1]EEPP!BR125</f>
        <v>-3.5633789999998555E-2</v>
      </c>
      <c r="DH29" s="165">
        <f>+[1]EEPP!BS125</f>
        <v>-56.040175930000004</v>
      </c>
      <c r="DI29" s="165">
        <f>+[1]EEPP!BT125</f>
        <v>-2.2129983399999995</v>
      </c>
      <c r="DJ29" s="165">
        <f>+[1]EEPP!BU125</f>
        <v>0</v>
      </c>
      <c r="DK29" s="165">
        <f>+[1]EEPP!BV125</f>
        <v>-53.090519350000001</v>
      </c>
      <c r="DL29" s="165">
        <f>+[1]EEPP!BW125</f>
        <v>-6.0177043770000003</v>
      </c>
      <c r="DM29" s="165">
        <f>+[1]EEPP!BX125</f>
        <v>18.998752700000001</v>
      </c>
      <c r="DN29" s="165">
        <f>+[1]EEPP!BY125</f>
        <v>-55.885447079999999</v>
      </c>
      <c r="DO29" s="165">
        <f>+[1]EEPP!BZ125</f>
        <v>150.14731449000001</v>
      </c>
      <c r="DP29" s="165">
        <f>+[1]EEPP!CA125</f>
        <v>-11.5</v>
      </c>
      <c r="DQ29" s="165">
        <f>+[1]EEPP!CB125</f>
        <v>-50.941910660000005</v>
      </c>
      <c r="DR29" s="165">
        <f>+[1]EEPP!CC125</f>
        <v>-3.8597322500000004</v>
      </c>
      <c r="DS29" s="165">
        <f>+[1]EEPP!CD125</f>
        <v>0.51684291000000115</v>
      </c>
      <c r="DT29" s="165">
        <f>+[1]EEPP!CE125</f>
        <v>-49.147313420000003</v>
      </c>
      <c r="DU29" s="165">
        <f>+[1]EEPP!CF125</f>
        <v>1.36371533</v>
      </c>
      <c r="DV29" s="165">
        <f>+[1]EEPP!CG125</f>
        <v>2.6017280800000009</v>
      </c>
      <c r="DW29" s="165">
        <f>+[1]EEPP!CH125</f>
        <v>-51.638570509999994</v>
      </c>
      <c r="DX29" s="165">
        <f>+[1]EEPP!CI125</f>
        <v>12.975571969999997</v>
      </c>
      <c r="DY29" s="165">
        <f>+[1]EEPP!CJ125</f>
        <v>-12.026315789999998</v>
      </c>
      <c r="DZ29" s="165">
        <f>+[1]EEPP!CK125</f>
        <v>-56.101993480000004</v>
      </c>
      <c r="EA29" s="165">
        <f>+[1]EEPP!CL125</f>
        <v>0</v>
      </c>
      <c r="EB29" s="165">
        <f>+[1]EEPP!CM125</f>
        <v>5.4519891799999982</v>
      </c>
      <c r="EC29" s="165">
        <f>+[1]EEPP!CN125</f>
        <v>-52.540031550000002</v>
      </c>
      <c r="ED29" s="165">
        <f>+[1]EEPP!CO125</f>
        <v>-2.9024409800000006</v>
      </c>
      <c r="EE29" s="165">
        <f>+[1]EEPP!CP125</f>
        <v>-1.0623646899999954</v>
      </c>
      <c r="EF29" s="165">
        <f>+[1]EEPP!CQ125</f>
        <v>-57.521234310000004</v>
      </c>
      <c r="EG29" s="165">
        <f>+[1]EEPP!CR125</f>
        <v>12.36170465</v>
      </c>
      <c r="EH29" s="165">
        <f>+[1]EEPP!CS125</f>
        <v>-9.0431674900000019</v>
      </c>
      <c r="EI29" s="165">
        <f>+[1]EEPP!CT125</f>
        <v>-51.47098562</v>
      </c>
      <c r="EJ29" s="165">
        <f>+[1]EEPP!CU125</f>
        <v>21.730391190000002</v>
      </c>
      <c r="EK29" s="165">
        <f>+[1]EEPP!CV125</f>
        <v>-11.088351879999998</v>
      </c>
      <c r="EL29" s="165">
        <f>+[1]EEPP!CW125</f>
        <v>-5.3702542400000004</v>
      </c>
      <c r="EM29" s="165">
        <f>+[1]EEPP!CX125</f>
        <v>2.6673434900000004</v>
      </c>
      <c r="EN29" s="165">
        <f>+[1]EEPP!CY125</f>
        <v>-11.5</v>
      </c>
      <c r="EO29" s="165">
        <f>+[1]EEPP!CZ125</f>
        <v>-0.14677498000000005</v>
      </c>
      <c r="EP29" s="165">
        <f>+[1]EEPP!DA125</f>
        <v>-5.578698E-2</v>
      </c>
      <c r="EQ29" s="165">
        <f>+[1]EEPP!DB125</f>
        <v>-11.724960799999998</v>
      </c>
      <c r="ER29" s="165">
        <f>+[1]EEPP!DC125</f>
        <v>21.61733001</v>
      </c>
      <c r="ES29" s="165">
        <f>+[1]EEPP!DD125</f>
        <v>2.85829493</v>
      </c>
      <c r="ET29" s="165">
        <f>+[1]EEPP!DE125</f>
        <v>13.5</v>
      </c>
      <c r="EU29" s="165">
        <f>+[1]EEPP!DF125</f>
        <v>-0.46733915999999998</v>
      </c>
      <c r="EV29" s="165">
        <f>+[1]EEPP!DG125</f>
        <v>-5.578698E-2</v>
      </c>
      <c r="EW29" s="165">
        <f>+[1]EEPP!DH125</f>
        <v>-11.726315790000001</v>
      </c>
      <c r="EX29" s="165">
        <f>+[1]EEPP!DI125</f>
        <v>-5.84892959</v>
      </c>
      <c r="EY29" s="165">
        <f>+[1]EEPP!DJ125</f>
        <v>0</v>
      </c>
      <c r="EZ29" s="165">
        <f>+[1]EEPP!DK125</f>
        <v>0.83049443000000167</v>
      </c>
      <c r="FA29" s="165">
        <f>+[1]EEPP!DL125</f>
        <v>2.8629922099999994</v>
      </c>
      <c r="FB29" s="165">
        <f>+[1]EEPP!DM125</f>
        <v>-5.578698E-2</v>
      </c>
      <c r="FC29" s="165">
        <f>+[1]EEPP!DN125</f>
        <v>-1.0834026800000001</v>
      </c>
      <c r="FD29" s="165">
        <f>+[1]EEPP!DO125</f>
        <v>-3.1765565099999997</v>
      </c>
      <c r="FE29" s="165">
        <f>+[1]EEPP!DP125</f>
        <v>0</v>
      </c>
      <c r="FF29" s="165">
        <f>+[1]EEPP!DQ125</f>
        <v>0.14498456999999992</v>
      </c>
      <c r="FG29" s="165">
        <f>+[1]EEPP!DR125</f>
        <v>-0.41393629999999998</v>
      </c>
      <c r="FH29" s="165">
        <f>+[1]EEPP!DS125</f>
        <v>-5.578698E-2</v>
      </c>
      <c r="FI29" s="165">
        <f>+[1]EEPP!DT125</f>
        <v>9.1886890000000054E-2</v>
      </c>
      <c r="FJ29" s="165">
        <f>+[1]EEPP!DU125</f>
        <v>11.450320000000001</v>
      </c>
      <c r="FK29" s="165">
        <f>+[1]EEPP!DV125</f>
        <v>2.0008779199999998</v>
      </c>
      <c r="FL29" s="165">
        <f>+[1]EEPP!DW125</f>
        <v>15.746471300000003</v>
      </c>
      <c r="FM29" s="165">
        <f>+[1]EEPP!DX125</f>
        <v>-0.34623313999999999</v>
      </c>
      <c r="FN29" s="165">
        <f>+[1]EEPP!DY125</f>
        <v>-5.578698E-2</v>
      </c>
      <c r="FO29" s="165">
        <f>+[1]EEPP!DZ125</f>
        <v>-1.07238692</v>
      </c>
      <c r="FP29" s="165">
        <f>+[1]EEPP!EA125</f>
        <v>12.491035523999999</v>
      </c>
      <c r="FQ29" s="165">
        <f>+[1]EEPP!EB125</f>
        <v>1.3010564</v>
      </c>
      <c r="FR29" s="165">
        <f>+[1]EEPP!EC125</f>
        <v>-0.45</v>
      </c>
      <c r="FS29" s="165">
        <f>+[1]EEPP!ED125</f>
        <v>0.44867298</v>
      </c>
      <c r="FT29" s="165">
        <f>+[1]EEPP!EE125</f>
        <v>-0.38912031000000002</v>
      </c>
      <c r="FU29" s="165">
        <f>+[1]EEPP!EF125</f>
        <v>-0.44463588000000076</v>
      </c>
      <c r="FV29" s="165">
        <f>+[1]EEPP!EG125</f>
        <v>36.785637250000001</v>
      </c>
      <c r="FW29" s="165">
        <f>+[1]EEPP!EH125</f>
        <v>5.4186396299999995</v>
      </c>
      <c r="FX29" s="165">
        <f>+[1]EEPP!EI125</f>
        <v>-0.45</v>
      </c>
      <c r="FY29" s="165">
        <f>+[1]EEPP!EJ125</f>
        <v>6.3429907800000009</v>
      </c>
      <c r="FZ29" s="165">
        <f>+[1]EEPP!EK125</f>
        <v>2.6642337500000002</v>
      </c>
      <c r="GA29" s="165">
        <f>+[1]EEPP!EL125</f>
        <v>-2.6127893499999999</v>
      </c>
      <c r="GB29" s="165">
        <f>+[1]EEPP!EM125</f>
        <v>1.2403479600000011</v>
      </c>
      <c r="GC29" s="165">
        <f>+[1]EEPP!EN125</f>
        <v>2.9890117799999998</v>
      </c>
      <c r="GD29" s="165">
        <f>+[1]EEPP!EO125</f>
        <v>5.0974394099999998</v>
      </c>
      <c r="GE29" s="165">
        <f>+[1]EEPP!EP125</f>
        <v>4.0874282100000006</v>
      </c>
      <c r="GF29" s="165">
        <f>+[1]EEPP!EQ125</f>
        <v>3.07507916</v>
      </c>
      <c r="GG29" s="165">
        <f>+[1]EEPP!ER125</f>
        <v>-13.14295752</v>
      </c>
      <c r="GH29" s="165">
        <f>+[1]EEPP!ES125</f>
        <v>4.2355371900000032</v>
      </c>
    </row>
    <row r="30" spans="2:190">
      <c r="B30" s="166">
        <v>23</v>
      </c>
      <c r="C30" s="159" t="s">
        <v>96</v>
      </c>
      <c r="D30" s="161">
        <f t="shared" ref="D30:AT30" si="450">+SUM(D31:D33)</f>
        <v>604.55565293299719</v>
      </c>
      <c r="E30" s="161">
        <f t="shared" si="450"/>
        <v>56.347206277001021</v>
      </c>
      <c r="F30" s="161">
        <f t="shared" si="450"/>
        <v>1505.3694956899985</v>
      </c>
      <c r="G30" s="161">
        <f t="shared" si="450"/>
        <v>1714.5124116900022</v>
      </c>
      <c r="H30" s="161">
        <f t="shared" si="450"/>
        <v>-1660.4695853299995</v>
      </c>
      <c r="I30" s="161">
        <f t="shared" si="450"/>
        <v>-99.646509920000085</v>
      </c>
      <c r="J30" s="161">
        <f t="shared" si="450"/>
        <v>-346.35789810925996</v>
      </c>
      <c r="K30" s="161">
        <f t="shared" si="450"/>
        <v>131.83955666926008</v>
      </c>
      <c r="L30" s="161">
        <f t="shared" si="170"/>
        <v>-488.44054673636128</v>
      </c>
      <c r="M30" s="161">
        <f t="shared" si="14"/>
        <v>191.14067960000136</v>
      </c>
      <c r="N30" s="161">
        <f t="shared" si="15"/>
        <v>-283.5149928200002</v>
      </c>
      <c r="O30" s="161">
        <f t="shared" si="450"/>
        <v>367.72025726789786</v>
      </c>
      <c r="P30" s="161">
        <f t="shared" si="450"/>
        <v>157.66531513546136</v>
      </c>
      <c r="Q30" s="161">
        <f t="shared" si="450"/>
        <v>87.785336034485994</v>
      </c>
      <c r="R30" s="161">
        <f t="shared" si="450"/>
        <v>-8.615255504847994</v>
      </c>
      <c r="S30" s="161">
        <f t="shared" si="450"/>
        <v>154.85417982790176</v>
      </c>
      <c r="T30" s="161">
        <f t="shared" si="450"/>
        <v>-129.1157433533408</v>
      </c>
      <c r="U30" s="161">
        <f t="shared" si="450"/>
        <v>108.16596368368413</v>
      </c>
      <c r="V30" s="161">
        <f t="shared" si="450"/>
        <v>-77.557193881244061</v>
      </c>
      <c r="W30" s="161">
        <f t="shared" si="450"/>
        <v>225.46944277436927</v>
      </c>
      <c r="X30" s="161">
        <f t="shared" si="450"/>
        <v>203.50073823735821</v>
      </c>
      <c r="Y30" s="161">
        <f t="shared" si="450"/>
        <v>210.93486299944718</v>
      </c>
      <c r="Z30" s="161">
        <f t="shared" si="450"/>
        <v>865.46445167882382</v>
      </c>
      <c r="AA30" s="161">
        <f t="shared" si="450"/>
        <v>832.56690000000049</v>
      </c>
      <c r="AB30" s="161">
        <f t="shared" si="450"/>
        <v>414.08213762999839</v>
      </c>
      <c r="AC30" s="161">
        <f t="shared" si="450"/>
        <v>247.57040203000051</v>
      </c>
      <c r="AD30" s="161">
        <f t="shared" si="450"/>
        <v>220.29297203000277</v>
      </c>
      <c r="AE30" s="161">
        <f t="shared" si="450"/>
        <v>-794.05173696000008</v>
      </c>
      <c r="AF30" s="161">
        <f t="shared" si="450"/>
        <v>98.774572289998545</v>
      </c>
      <c r="AG30" s="161">
        <f t="shared" si="450"/>
        <v>-31.301144589998255</v>
      </c>
      <c r="AH30" s="161">
        <f t="shared" si="450"/>
        <v>-933.89127606999989</v>
      </c>
      <c r="AI30" s="161">
        <f t="shared" si="450"/>
        <v>269.51255836000092</v>
      </c>
      <c r="AJ30" s="161">
        <f t="shared" si="450"/>
        <v>-44.999921130001383</v>
      </c>
      <c r="AK30" s="161">
        <f t="shared" si="450"/>
        <v>-99.021856340001136</v>
      </c>
      <c r="AL30" s="161">
        <f t="shared" si="450"/>
        <v>-225.13729080999849</v>
      </c>
      <c r="AM30" s="161">
        <f t="shared" si="450"/>
        <v>32.366521489998746</v>
      </c>
      <c r="AN30" s="161">
        <f t="shared" si="450"/>
        <v>-29.908712719998803</v>
      </c>
      <c r="AO30" s="161">
        <f t="shared" si="450"/>
        <v>-81.435498350001723</v>
      </c>
      <c r="AP30" s="161">
        <f t="shared" si="450"/>
        <v>-267.3802085292582</v>
      </c>
      <c r="AQ30" s="161">
        <f t="shared" si="450"/>
        <v>-72.739874380739693</v>
      </c>
      <c r="AR30" s="161">
        <f t="shared" si="450"/>
        <v>89.135101059999002</v>
      </c>
      <c r="AS30" s="161">
        <f t="shared" si="450"/>
        <v>120.27098950999977</v>
      </c>
      <c r="AT30" s="161">
        <f t="shared" si="450"/>
        <v>-4.8266595199990121</v>
      </c>
      <c r="AU30" s="161">
        <f t="shared" si="313"/>
        <v>109.77793860999242</v>
      </c>
      <c r="AV30" s="161">
        <f t="shared" si="314"/>
        <v>-200.4505960399689</v>
      </c>
      <c r="AW30" s="161">
        <f t="shared" si="315"/>
        <v>-231.61706838002448</v>
      </c>
      <c r="AX30" s="161">
        <f t="shared" si="316"/>
        <v>-166.15082092636035</v>
      </c>
      <c r="AY30" s="161">
        <f t="shared" si="175"/>
        <v>144.01321418000077</v>
      </c>
      <c r="AZ30" s="161">
        <f t="shared" si="176"/>
        <v>41.733966299999167</v>
      </c>
      <c r="BA30" s="161">
        <f t="shared" si="18"/>
        <v>84.505505970000854</v>
      </c>
      <c r="BB30" s="161">
        <f t="shared" si="19"/>
        <v>-79.112006849999432</v>
      </c>
      <c r="BC30" s="161">
        <f t="shared" si="20"/>
        <v>-84.827672829999585</v>
      </c>
      <c r="BD30" s="161">
        <f t="shared" si="21"/>
        <v>-13.970943910001523</v>
      </c>
      <c r="BE30" s="161">
        <f t="shared" si="22"/>
        <v>-40.4552983899992</v>
      </c>
      <c r="BF30" s="161">
        <f t="shared" si="23"/>
        <v>-144.26107768999992</v>
      </c>
      <c r="BG30" s="161">
        <f t="shared" ref="BG30" si="451">+SUM(BG31:BG33)</f>
        <v>55.157581686998995</v>
      </c>
      <c r="BH30" s="161">
        <f t="shared" ref="BH30:BO30" si="452">+SUM(BH31:BH33)</f>
        <v>130.73778649944967</v>
      </c>
      <c r="BI30" s="161">
        <f t="shared" si="452"/>
        <v>181.82488908144916</v>
      </c>
      <c r="BJ30" s="161">
        <f t="shared" si="452"/>
        <v>89.749031715884527</v>
      </c>
      <c r="BK30" s="161">
        <f t="shared" si="452"/>
        <v>-24.600337542484951</v>
      </c>
      <c r="BL30" s="161">
        <f t="shared" si="452"/>
        <v>92.516620962061765</v>
      </c>
      <c r="BM30" s="161">
        <f t="shared" si="452"/>
        <v>23.73662806028824</v>
      </c>
      <c r="BN30" s="161">
        <f t="shared" si="452"/>
        <v>2.0568288523417522</v>
      </c>
      <c r="BO30" s="161">
        <f t="shared" si="452"/>
        <v>61.991879121856002</v>
      </c>
      <c r="BP30" s="161">
        <f t="shared" ref="BP30:EA30" si="453">+SUM(BP31:BP33)</f>
        <v>1.1644036697538951</v>
      </c>
      <c r="BQ30" s="161">
        <f t="shared" si="453"/>
        <v>-12.295716256599718</v>
      </c>
      <c r="BR30" s="161">
        <f t="shared" si="453"/>
        <v>2.516057081997829</v>
      </c>
      <c r="BS30" s="161">
        <f t="shared" si="453"/>
        <v>2.3364315990010454</v>
      </c>
      <c r="BT30" s="161">
        <f t="shared" si="453"/>
        <v>112.44816397970028</v>
      </c>
      <c r="BU30" s="161">
        <f t="shared" si="453"/>
        <v>40.069584249200432</v>
      </c>
      <c r="BV30" s="161">
        <f t="shared" si="453"/>
        <v>3.3032611550220139</v>
      </c>
      <c r="BW30" s="161">
        <f t="shared" si="453"/>
        <v>-46.670827159873724</v>
      </c>
      <c r="BX30" s="161">
        <f t="shared" si="453"/>
        <v>-85.748177348489094</v>
      </c>
      <c r="BY30" s="161">
        <f t="shared" si="453"/>
        <v>86.927415669089768</v>
      </c>
      <c r="BZ30" s="161">
        <f t="shared" si="453"/>
        <v>290.36479864952338</v>
      </c>
      <c r="CA30" s="161">
        <f t="shared" si="453"/>
        <v>-269.12625063492902</v>
      </c>
      <c r="CB30" s="161">
        <f t="shared" si="453"/>
        <v>-99.26146400664426</v>
      </c>
      <c r="CC30" s="161">
        <f t="shared" si="453"/>
        <v>-44.826356513349253</v>
      </c>
      <c r="CD30" s="161">
        <f t="shared" si="453"/>
        <v>66.530626638749453</v>
      </c>
      <c r="CE30" s="161">
        <f t="shared" si="453"/>
        <v>99.365829246998672</v>
      </c>
      <c r="CF30" s="161">
        <f t="shared" si="453"/>
        <v>187.5580260471491</v>
      </c>
      <c r="CG30" s="161">
        <f t="shared" si="453"/>
        <v>-61.454412519778508</v>
      </c>
      <c r="CH30" s="161">
        <f t="shared" si="453"/>
        <v>128.02027252048208</v>
      </c>
      <c r="CI30" s="161">
        <f t="shared" si="453"/>
        <v>40.719595829196393</v>
      </c>
      <c r="CJ30" s="161">
        <f t="shared" si="453"/>
        <v>34.760869887679718</v>
      </c>
      <c r="CK30" s="161">
        <f t="shared" si="453"/>
        <v>-169.44644382299455</v>
      </c>
      <c r="CL30" s="161">
        <f t="shared" si="453"/>
        <v>231.03043629240042</v>
      </c>
      <c r="CM30" s="161">
        <f t="shared" si="453"/>
        <v>149.35087053004131</v>
      </c>
      <c r="CN30" s="161">
        <f t="shared" si="453"/>
        <v>60.807235894849015</v>
      </c>
      <c r="CO30" s="161">
        <f t="shared" si="453"/>
        <v>167.95585928372549</v>
      </c>
      <c r="CP30" s="161">
        <f t="shared" si="453"/>
        <v>636.70135650024929</v>
      </c>
      <c r="CQ30" s="161">
        <f t="shared" si="453"/>
        <v>540.23419906000197</v>
      </c>
      <c r="CR30" s="161">
        <f t="shared" si="453"/>
        <v>71.382883170000355</v>
      </c>
      <c r="CS30" s="161">
        <f t="shared" si="453"/>
        <v>220.94981776999819</v>
      </c>
      <c r="CT30" s="161">
        <f t="shared" si="453"/>
        <v>184.3236019400006</v>
      </c>
      <c r="CU30" s="161">
        <f t="shared" si="453"/>
        <v>84.66257759000132</v>
      </c>
      <c r="CV30" s="161">
        <f t="shared" si="453"/>
        <v>145.09595809999647</v>
      </c>
      <c r="CW30" s="161">
        <f t="shared" si="453"/>
        <v>155.40274254000178</v>
      </c>
      <c r="CX30" s="161">
        <f t="shared" si="453"/>
        <v>7.7709471700004897</v>
      </c>
      <c r="CY30" s="161">
        <f t="shared" si="453"/>
        <v>84.396712319998215</v>
      </c>
      <c r="CZ30" s="161">
        <f t="shared" si="453"/>
        <v>74.419144130013507</v>
      </c>
      <c r="DA30" s="161">
        <f t="shared" si="453"/>
        <v>212.99610264998813</v>
      </c>
      <c r="DB30" s="161">
        <f t="shared" si="453"/>
        <v>-67.122274749998866</v>
      </c>
      <c r="DC30" s="161">
        <f t="shared" si="453"/>
        <v>223.62745148999693</v>
      </c>
      <c r="DD30" s="161">
        <f t="shared" si="453"/>
        <v>-609.69605447999515</v>
      </c>
      <c r="DE30" s="161">
        <f t="shared" si="453"/>
        <v>-407.98313397000192</v>
      </c>
      <c r="DF30" s="161">
        <f t="shared" si="453"/>
        <v>-67.019351050001575</v>
      </c>
      <c r="DG30" s="161">
        <f t="shared" si="453"/>
        <v>162.85054177000092</v>
      </c>
      <c r="DH30" s="161">
        <f t="shared" si="453"/>
        <v>2.9433815699991897</v>
      </c>
      <c r="DI30" s="161">
        <f t="shared" si="453"/>
        <v>-19.005549379997142</v>
      </c>
      <c r="DJ30" s="161">
        <f t="shared" si="453"/>
        <v>95.907022299998033</v>
      </c>
      <c r="DK30" s="161">
        <f t="shared" si="453"/>
        <v>-108.20261750999916</v>
      </c>
      <c r="DL30" s="161">
        <f t="shared" si="453"/>
        <v>26.318105619998306</v>
      </c>
      <c r="DM30" s="161">
        <f t="shared" si="453"/>
        <v>-356.72693996999783</v>
      </c>
      <c r="DN30" s="161">
        <f t="shared" si="453"/>
        <v>-603.48244172000034</v>
      </c>
      <c r="DO30" s="161">
        <f t="shared" si="453"/>
        <v>265.24324940000031</v>
      </c>
      <c r="DP30" s="161">
        <f t="shared" si="453"/>
        <v>-31.013183690001252</v>
      </c>
      <c r="DQ30" s="161">
        <f t="shared" si="453"/>
        <v>35.282492650001835</v>
      </c>
      <c r="DR30" s="161">
        <f t="shared" si="453"/>
        <v>0.44713832999703484</v>
      </c>
      <c r="DS30" s="161">
        <f t="shared" si="453"/>
        <v>123.26010607000168</v>
      </c>
      <c r="DT30" s="161">
        <f t="shared" si="453"/>
        <v>-168.70716553000011</v>
      </c>
      <c r="DU30" s="161">
        <f t="shared" si="453"/>
        <v>339.70933224999993</v>
      </c>
      <c r="DV30" s="161">
        <f t="shared" si="453"/>
        <v>-244.46018792999993</v>
      </c>
      <c r="DW30" s="161">
        <f t="shared" si="453"/>
        <v>-194.27100066000116</v>
      </c>
      <c r="DX30" s="161">
        <f t="shared" si="453"/>
        <v>143.21124994999877</v>
      </c>
      <c r="DY30" s="161">
        <f t="shared" si="453"/>
        <v>-325.65109743999653</v>
      </c>
      <c r="DZ30" s="161">
        <f t="shared" si="453"/>
        <v>-42.697443320000716</v>
      </c>
      <c r="EA30" s="161">
        <f t="shared" si="453"/>
        <v>71.206161260000684</v>
      </c>
      <c r="EB30" s="161">
        <f t="shared" ref="EB30:FX30" si="454">+SUM(EB31:EB33)</f>
        <v>-86.778973839999779</v>
      </c>
      <c r="EC30" s="161">
        <f t="shared" si="454"/>
        <v>47.939334069997841</v>
      </c>
      <c r="ED30" s="161">
        <f t="shared" si="454"/>
        <v>-75.657132635620854</v>
      </c>
      <c r="EE30" s="161">
        <f t="shared" si="454"/>
        <v>81.821528375620829</v>
      </c>
      <c r="EF30" s="161">
        <f t="shared" si="454"/>
        <v>-36.073108459998785</v>
      </c>
      <c r="EG30" s="161">
        <f t="shared" si="454"/>
        <v>40.340006809999849</v>
      </c>
      <c r="EH30" s="161">
        <f t="shared" si="454"/>
        <v>-68.795371720001214</v>
      </c>
      <c r="EI30" s="161">
        <f t="shared" si="454"/>
        <v>-52.980133440000344</v>
      </c>
      <c r="EJ30" s="161">
        <f t="shared" si="454"/>
        <v>-220.46749314999985</v>
      </c>
      <c r="EK30" s="161">
        <f t="shared" si="454"/>
        <v>-90.352761631129681</v>
      </c>
      <c r="EL30" s="161">
        <f t="shared" si="454"/>
        <v>43.440046251871323</v>
      </c>
      <c r="EM30" s="161">
        <f t="shared" si="454"/>
        <v>-20.481155380741299</v>
      </c>
      <c r="EN30" s="161">
        <f t="shared" si="454"/>
        <v>-20.313646859999714</v>
      </c>
      <c r="EO30" s="161">
        <f t="shared" si="454"/>
        <v>-31.94507213999869</v>
      </c>
      <c r="EP30" s="161">
        <f t="shared" si="454"/>
        <v>28.912823059998999</v>
      </c>
      <c r="EQ30" s="161">
        <f t="shared" si="454"/>
        <v>2.6743801100009179</v>
      </c>
      <c r="ER30" s="161">
        <f t="shared" si="454"/>
        <v>57.547897889999092</v>
      </c>
      <c r="ES30" s="161">
        <f t="shared" si="454"/>
        <v>156.00510154999913</v>
      </c>
      <c r="ET30" s="161">
        <f t="shared" si="454"/>
        <v>148.72476628000095</v>
      </c>
      <c r="EU30" s="161">
        <f t="shared" si="454"/>
        <v>-184.45887832000031</v>
      </c>
      <c r="EV30" s="161">
        <f t="shared" si="454"/>
        <v>-51.613584180000203</v>
      </c>
      <c r="EW30" s="161">
        <f t="shared" si="454"/>
        <v>18.011662790000322</v>
      </c>
      <c r="EX30" s="161">
        <f t="shared" si="454"/>
        <v>28.775261870000875</v>
      </c>
      <c r="EY30" s="161">
        <f t="shared" si="454"/>
        <v>-94.844144779967479</v>
      </c>
      <c r="EZ30" s="161">
        <f t="shared" si="454"/>
        <v>-91.442725480029779</v>
      </c>
      <c r="FA30" s="161">
        <f t="shared" si="454"/>
        <v>296.06480886998969</v>
      </c>
      <c r="FB30" s="161">
        <f t="shared" si="454"/>
        <v>-267.31557493999208</v>
      </c>
      <c r="FC30" s="161">
        <f t="shared" si="454"/>
        <v>37.28476575000208</v>
      </c>
      <c r="FD30" s="161">
        <f t="shared" si="454"/>
        <v>29.58021315002112</v>
      </c>
      <c r="FE30" s="161">
        <f t="shared" si="454"/>
        <v>53.232234260001306</v>
      </c>
      <c r="FF30" s="161">
        <f t="shared" si="454"/>
        <v>67.677745939969583</v>
      </c>
      <c r="FG30" s="161">
        <f t="shared" si="454"/>
        <v>-352.52704857999538</v>
      </c>
      <c r="FH30" s="161">
        <f t="shared" si="454"/>
        <v>12.256658270001068</v>
      </c>
      <c r="FI30" s="161">
        <f t="shared" si="454"/>
        <v>-57.266471100001418</v>
      </c>
      <c r="FJ30" s="161">
        <f t="shared" si="454"/>
        <v>-121.14100809636001</v>
      </c>
      <c r="FK30" s="161">
        <f t="shared" si="454"/>
        <v>-24.165892440000448</v>
      </c>
      <c r="FL30" s="161">
        <f t="shared" si="454"/>
        <v>88.550976920001006</v>
      </c>
      <c r="FM30" s="161">
        <f t="shared" si="454"/>
        <v>79.628129700000216</v>
      </c>
      <c r="FN30" s="161">
        <f t="shared" si="454"/>
        <v>21.607367159998603</v>
      </c>
      <c r="FO30" s="161">
        <f t="shared" si="454"/>
        <v>21.754260920001002</v>
      </c>
      <c r="FP30" s="161">
        <f t="shared" si="454"/>
        <v>-1.6276617800004374</v>
      </c>
      <c r="FQ30" s="161">
        <f t="shared" si="454"/>
        <v>-41.958941649999076</v>
      </c>
      <c r="FR30" s="161">
        <f t="shared" si="454"/>
        <v>100.59507916999968</v>
      </c>
      <c r="FS30" s="161">
        <f t="shared" si="454"/>
        <v>25.869368450000252</v>
      </c>
      <c r="FT30" s="161">
        <f t="shared" si="454"/>
        <v>-26.156109410000852</v>
      </c>
      <c r="FU30" s="161">
        <f t="shared" si="454"/>
        <v>-56.09477959999947</v>
      </c>
      <c r="FV30" s="161">
        <f t="shared" si="454"/>
        <v>3.1388821600008896</v>
      </c>
      <c r="FW30" s="161">
        <f t="shared" si="454"/>
        <v>-150.79655975999964</v>
      </c>
      <c r="FX30" s="161">
        <f t="shared" si="454"/>
        <v>48.770776169999806</v>
      </c>
      <c r="FY30" s="161">
        <f t="shared" ref="FY30:GA30" si="455">+SUM(FY31:FY33)</f>
        <v>17.198110760000247</v>
      </c>
      <c r="FZ30" s="161">
        <f t="shared" si="455"/>
        <v>-117.84228513000065</v>
      </c>
      <c r="GA30" s="161">
        <f t="shared" si="455"/>
        <v>61.55372208000054</v>
      </c>
      <c r="GB30" s="161">
        <f t="shared" ref="GB30" si="456">+SUM(GB31:GB33)</f>
        <v>42.317619139998584</v>
      </c>
      <c r="GC30" s="161">
        <f t="shared" ref="GC30" si="457">+SUM(GC31:GC33)</f>
        <v>-14.567797119998716</v>
      </c>
      <c r="GD30" s="161">
        <f t="shared" ref="GD30" si="458">+SUM(GD31:GD33)</f>
        <v>-93.472470390000268</v>
      </c>
      <c r="GE30" s="161">
        <f t="shared" ref="GE30:GF30" si="459">+SUM(GE31:GE33)</f>
        <v>67.584969119999784</v>
      </c>
      <c r="GF30" s="161">
        <f t="shared" si="459"/>
        <v>-25.618422599999803</v>
      </c>
      <c r="GG30" s="161">
        <f t="shared" ref="GG30:GH30" si="460">+SUM(GG31:GG33)</f>
        <v>-50.976671819999865</v>
      </c>
      <c r="GH30" s="161">
        <f t="shared" si="460"/>
        <v>-67.665983270000254</v>
      </c>
    </row>
    <row r="31" spans="2:190">
      <c r="B31" s="167">
        <v>231</v>
      </c>
      <c r="C31" s="172" t="s">
        <v>116</v>
      </c>
      <c r="D31" s="164">
        <f t="shared" ref="D31:D32" si="461">+SUM(BG31:BR31)</f>
        <v>618.17810835999717</v>
      </c>
      <c r="E31" s="164">
        <f t="shared" ref="E31:E32" si="462">+SUM(BS31:CD31)</f>
        <v>72.85440179000102</v>
      </c>
      <c r="F31" s="164">
        <f t="shared" ref="F31:F32" si="463">+SUM(CE31:CP31)</f>
        <v>1026.6427456699985</v>
      </c>
      <c r="G31" s="164">
        <f t="shared" ref="G31:G32" si="464">+SUM(CQ31:DB31)</f>
        <v>1257.5807756900022</v>
      </c>
      <c r="H31" s="164">
        <f t="shared" ref="H31:H32" si="465">+SUM(DC31:DN31)</f>
        <v>-1626.2866962099997</v>
      </c>
      <c r="I31" s="164">
        <f t="shared" ref="I31:I32" si="466">+SUM(DO31:DZ31)</f>
        <v>-67.848686880000059</v>
      </c>
      <c r="J31" s="164">
        <f t="shared" ref="J31:J32" si="467">+SUM(EA31:EL31)</f>
        <v>-256.41536669875632</v>
      </c>
      <c r="K31" s="164">
        <f t="shared" ref="K31:K32" si="468">+SUM(EM31:EX31)</f>
        <v>239.7684172987565</v>
      </c>
      <c r="L31" s="164">
        <f t="shared" si="170"/>
        <v>-380.76049944636134</v>
      </c>
      <c r="M31" s="164">
        <f t="shared" si="14"/>
        <v>284.45210361000136</v>
      </c>
      <c r="N31" s="164">
        <f t="shared" si="15"/>
        <v>-202.95863921000023</v>
      </c>
      <c r="O31" s="164">
        <f>+SUM(BG31:BI31)</f>
        <v>386.60080498789785</v>
      </c>
      <c r="P31" s="164">
        <f>+SUM(BJ31:BL31)</f>
        <v>157.31620294546133</v>
      </c>
      <c r="Q31" s="164">
        <f>+SUM(BM31:BO31)</f>
        <v>85.679868414486009</v>
      </c>
      <c r="R31" s="164">
        <f>+SUM(BP31:BR31)</f>
        <v>-11.418767987848014</v>
      </c>
      <c r="S31" s="164">
        <f>+SUM(BS31:BU31)</f>
        <v>177.29836789090177</v>
      </c>
      <c r="T31" s="164">
        <f>+SUM(BV31:BX31)</f>
        <v>-129.0045716433408</v>
      </c>
      <c r="U31" s="164">
        <f>+SUM(BY31:CA31)</f>
        <v>106.59027752368411</v>
      </c>
      <c r="V31" s="164">
        <f>+SUM(CB31:CD31)</f>
        <v>-82.029671981244064</v>
      </c>
      <c r="W31" s="164">
        <f>+SUM(CE31:CG31)</f>
        <v>232.76309059940127</v>
      </c>
      <c r="X31" s="164">
        <f>+SUM(CH31:CJ31)</f>
        <v>218.87223662432621</v>
      </c>
      <c r="Y31" s="164">
        <f>+SUM(CK31:CM31)</f>
        <v>210.10298526904717</v>
      </c>
      <c r="Z31" s="164">
        <f>+SUM(CN31:CP31)</f>
        <v>364.90443317722384</v>
      </c>
      <c r="AA31" s="164">
        <f>+SUM(CQ31:CS31)</f>
        <v>351.87069651000047</v>
      </c>
      <c r="AB31" s="164">
        <f>+SUM(CT31:CV31)</f>
        <v>405.66945550999844</v>
      </c>
      <c r="AC31" s="164">
        <f>+SUM(CW31:CY31)</f>
        <v>240.7101218200005</v>
      </c>
      <c r="AD31" s="164">
        <f>+SUM(CZ31:DB31)</f>
        <v>259.33050185000275</v>
      </c>
      <c r="AE31" s="164">
        <f>+SUM(DC31:DE31)</f>
        <v>-758.07877051000014</v>
      </c>
      <c r="AF31" s="164">
        <f>+SUM(DF31:DH31)</f>
        <v>98.880791439998575</v>
      </c>
      <c r="AG31" s="164">
        <f>+SUM(DI31:DK31)</f>
        <v>-14.771460939998178</v>
      </c>
      <c r="AH31" s="164">
        <f>+SUM(DL31:DN31)</f>
        <v>-952.31725619999997</v>
      </c>
      <c r="AI31" s="164">
        <f>+SUM(DO31:DQ31)</f>
        <v>253.69660161000093</v>
      </c>
      <c r="AJ31" s="164">
        <f>+SUM(DR31:DT31)</f>
        <v>-15.517308000001321</v>
      </c>
      <c r="AK31" s="164">
        <f>+SUM(DU31:DW31)</f>
        <v>-97.121795630001088</v>
      </c>
      <c r="AL31" s="164">
        <f>+SUM(DX31:DZ31)</f>
        <v>-208.90618485999858</v>
      </c>
      <c r="AM31" s="164">
        <f>+SUM(EA31:EC31)</f>
        <v>53.08096307329879</v>
      </c>
      <c r="AN31" s="164">
        <f>+SUM(ED31:EF31)</f>
        <v>-8.725621603298805</v>
      </c>
      <c r="AO31" s="164">
        <f>+SUM(EG31:EI31)</f>
        <v>-62.695217210001829</v>
      </c>
      <c r="AP31" s="164">
        <f>+SUM(EJ31:EL31)</f>
        <v>-238.07549095875447</v>
      </c>
      <c r="AQ31" s="164">
        <f>+SUM(EM31:EO31)</f>
        <v>-110.32372924124343</v>
      </c>
      <c r="AR31" s="164">
        <f>+SUM(EP31:ER31)</f>
        <v>183.73117117999914</v>
      </c>
      <c r="AS31" s="164">
        <f>+SUM(ES31:EU31)</f>
        <v>148.16371998999966</v>
      </c>
      <c r="AT31" s="164">
        <f>+SUM(EV31:EX31)</f>
        <v>18.19725537000113</v>
      </c>
      <c r="AU31" s="164">
        <f t="shared" si="313"/>
        <v>147.97880070999236</v>
      </c>
      <c r="AV31" s="164">
        <f t="shared" si="314"/>
        <v>-187.99751501996889</v>
      </c>
      <c r="AW31" s="164">
        <f t="shared" si="315"/>
        <v>-194.14764015002447</v>
      </c>
      <c r="AX31" s="164">
        <f t="shared" si="316"/>
        <v>-146.59414498636033</v>
      </c>
      <c r="AY31" s="164">
        <f t="shared" si="175"/>
        <v>166.94507416000079</v>
      </c>
      <c r="AZ31" s="164">
        <f t="shared" si="176"/>
        <v>64.017486959999133</v>
      </c>
      <c r="BA31" s="164">
        <f t="shared" si="18"/>
        <v>108.19165222000083</v>
      </c>
      <c r="BB31" s="164">
        <f t="shared" si="19"/>
        <v>-54.702109729999393</v>
      </c>
      <c r="BC31" s="164">
        <f t="shared" si="20"/>
        <v>-65.473096999999598</v>
      </c>
      <c r="BD31" s="164">
        <f t="shared" si="21"/>
        <v>6.7314386399984869</v>
      </c>
      <c r="BE31" s="164">
        <f t="shared" si="22"/>
        <v>-18.241703949999192</v>
      </c>
      <c r="BF31" s="164">
        <f t="shared" si="23"/>
        <v>-125.97527689999993</v>
      </c>
      <c r="BG31" s="164">
        <f>+[1]EEPP!R132</f>
        <v>79.337817596999002</v>
      </c>
      <c r="BH31" s="165">
        <f>+[1]EEPP!S132</f>
        <v>127.41187371944966</v>
      </c>
      <c r="BI31" s="165">
        <f>+[1]EEPP!T132</f>
        <v>179.85111367144918</v>
      </c>
      <c r="BJ31" s="165">
        <f>+[1]EEPP!U132</f>
        <v>90.472780325884514</v>
      </c>
      <c r="BK31" s="165">
        <f>+[1]EEPP!V132</f>
        <v>-29.004097972484942</v>
      </c>
      <c r="BL31" s="165">
        <f>+[1]EEPP!W132</f>
        <v>95.847520592061755</v>
      </c>
      <c r="BM31" s="165">
        <f>+[1]EEPP!X132</f>
        <v>21.48889554028824</v>
      </c>
      <c r="BN31" s="165">
        <f>+[1]EEPP!Y132</f>
        <v>2.4646506323417725</v>
      </c>
      <c r="BO31" s="165">
        <f>+[1]EEPP!Z132</f>
        <v>61.726322241855996</v>
      </c>
      <c r="BP31" s="165">
        <f>+[1]EEPP!AA132</f>
        <v>-1.0871162202461164</v>
      </c>
      <c r="BQ31" s="165">
        <f>+[1]EEPP!AB132</f>
        <v>-10.442354077599703</v>
      </c>
      <c r="BR31" s="165">
        <f>+[1]EEPP!AC132</f>
        <v>0.11070230999780506</v>
      </c>
      <c r="BS31" s="165">
        <f>+[1]EEPP!AD132</f>
        <v>26.726428432001057</v>
      </c>
      <c r="BT31" s="165">
        <f>+[1]EEPP!AE132</f>
        <v>111.99497659970029</v>
      </c>
      <c r="BU31" s="165">
        <f>+[1]EEPP!AF132</f>
        <v>38.576962859200421</v>
      </c>
      <c r="BV31" s="165">
        <f>+[1]EEPP!AG132</f>
        <v>2.7118584650220328</v>
      </c>
      <c r="BW31" s="165">
        <f>+[1]EEPP!AH132</f>
        <v>-48.214790649873748</v>
      </c>
      <c r="BX31" s="165">
        <f>+[1]EEPP!AI132</f>
        <v>-83.50163945848908</v>
      </c>
      <c r="BY31" s="165">
        <f>+[1]EEPP!AJ132</f>
        <v>86.577300039089778</v>
      </c>
      <c r="BZ31" s="165">
        <f>+[1]EEPP!AK132</f>
        <v>292.73672121952336</v>
      </c>
      <c r="CA31" s="165">
        <f>+[1]EEPP!AL132</f>
        <v>-272.72374373492903</v>
      </c>
      <c r="CB31" s="165">
        <f>+[1]EEPP!AM132</f>
        <v>-97.671231016644242</v>
      </c>
      <c r="CC31" s="165">
        <f>+[1]EEPP!AN132</f>
        <v>-46.462041773349256</v>
      </c>
      <c r="CD31" s="165">
        <f>+[1]EEPP!AO132</f>
        <v>62.103600808749434</v>
      </c>
      <c r="CE31" s="165">
        <f>+[1]EEPP!AP132</f>
        <v>117.70589624699869</v>
      </c>
      <c r="CF31" s="165">
        <f>+[1]EEPP!AQ132</f>
        <v>189.39658598394908</v>
      </c>
      <c r="CG31" s="165">
        <f>+[1]EEPP!AR132</f>
        <v>-74.339391631546505</v>
      </c>
      <c r="CH31" s="165">
        <f>+[1]EEPP!AS132</f>
        <v>126.10232074173177</v>
      </c>
      <c r="CI31" s="165">
        <f>+[1]EEPP!AT132</f>
        <v>61.23704922291472</v>
      </c>
      <c r="CJ31" s="165">
        <f>+[1]EEPP!AU132</f>
        <v>31.532866659679712</v>
      </c>
      <c r="CK31" s="165">
        <f>+[1]EEPP!AV132</f>
        <v>-174.56637423499456</v>
      </c>
      <c r="CL31" s="165">
        <f>+[1]EEPP!AW132</f>
        <v>239.09323872240043</v>
      </c>
      <c r="CM31" s="165">
        <f>+[1]EEPP!AX132</f>
        <v>145.57612078164129</v>
      </c>
      <c r="CN31" s="165">
        <f>+[1]EEPP!AY132</f>
        <v>58.974934003249018</v>
      </c>
      <c r="CO31" s="165">
        <f>+[1]EEPP!AZ132</f>
        <v>173.2096610147255</v>
      </c>
      <c r="CP31" s="165">
        <f>+[1]EEPP!BA132</f>
        <v>132.71983815924932</v>
      </c>
      <c r="CQ31" s="165">
        <f>+[1]EEPP!BB132</f>
        <v>61.467953620001936</v>
      </c>
      <c r="CR31" s="165">
        <f>+[1]EEPP!BC132</f>
        <v>73.742000200000348</v>
      </c>
      <c r="CS31" s="165">
        <f>+[1]EEPP!BD132</f>
        <v>216.66074268999819</v>
      </c>
      <c r="CT31" s="165">
        <f>+[1]EEPP!BE132</f>
        <v>169.0092968200006</v>
      </c>
      <c r="CU31" s="165">
        <f>+[1]EEPP!BF132</f>
        <v>101.23901746000138</v>
      </c>
      <c r="CV31" s="165">
        <f>+[1]EEPP!BG132</f>
        <v>135.42114122999646</v>
      </c>
      <c r="CW31" s="165">
        <f>+[1]EEPP!BH132</f>
        <v>152.12532242000179</v>
      </c>
      <c r="CX31" s="165">
        <f>+[1]EEPP!BI132</f>
        <v>12.729765260000477</v>
      </c>
      <c r="CY31" s="165">
        <f>+[1]EEPP!BJ132</f>
        <v>75.855034139998224</v>
      </c>
      <c r="CZ31" s="165">
        <f>+[1]EEPP!BK132</f>
        <v>97.741723330013428</v>
      </c>
      <c r="DA31" s="165">
        <f>+[1]EEPP!BL132</f>
        <v>207.33119854998813</v>
      </c>
      <c r="DB31" s="165">
        <f>+[1]EEPP!BM132</f>
        <v>-45.742420029998812</v>
      </c>
      <c r="DC31" s="165">
        <f>+[1]EEPP!BN132</f>
        <v>260.38153545999694</v>
      </c>
      <c r="DD31" s="165">
        <f>+[1]EEPP!BO132</f>
        <v>-615.21975412999518</v>
      </c>
      <c r="DE31" s="165">
        <f>+[1]EEPP!BP132</f>
        <v>-403.2405518400019</v>
      </c>
      <c r="DF31" s="165">
        <f>+[1]EEPP!BQ132</f>
        <v>-68.548487930001556</v>
      </c>
      <c r="DG31" s="165">
        <f>+[1]EEPP!BR132</f>
        <v>158.78575697000088</v>
      </c>
      <c r="DH31" s="165">
        <f>+[1]EEPP!BS132</f>
        <v>8.6435223999992559</v>
      </c>
      <c r="DI31" s="165">
        <f>+[1]EEPP!BT132</f>
        <v>-5.0771188899971094</v>
      </c>
      <c r="DJ31" s="165">
        <f>+[1]EEPP!BU132</f>
        <v>95.375515459998041</v>
      </c>
      <c r="DK31" s="165">
        <f>+[1]EEPP!BV132</f>
        <v>-105.06985750999911</v>
      </c>
      <c r="DL31" s="165">
        <f>+[1]EEPP!BW132</f>
        <v>40.667843909998282</v>
      </c>
      <c r="DM31" s="165">
        <f>+[1]EEPP!BX132</f>
        <v>-377.74150390999785</v>
      </c>
      <c r="DN31" s="165">
        <f>+[1]EEPP!BY132</f>
        <v>-615.24359620000041</v>
      </c>
      <c r="DO31" s="165">
        <f>+[1]EEPP!BZ132</f>
        <v>269.41270249000036</v>
      </c>
      <c r="DP31" s="165">
        <f>+[1]EEPP!CA132</f>
        <v>-41.703240980001283</v>
      </c>
      <c r="DQ31" s="165">
        <f>+[1]EEPP!CB132</f>
        <v>25.987140100001852</v>
      </c>
      <c r="DR31" s="165">
        <f>+[1]EEPP!CC132</f>
        <v>26.924078659997122</v>
      </c>
      <c r="DS31" s="165">
        <f>+[1]EEPP!CD132</f>
        <v>119.01957401000163</v>
      </c>
      <c r="DT31" s="165">
        <f>+[1]EEPP!CE132</f>
        <v>-161.46096067000008</v>
      </c>
      <c r="DU31" s="165">
        <f>+[1]EEPP!CF132</f>
        <v>345.09359709</v>
      </c>
      <c r="DV31" s="165">
        <f>+[1]EEPP!CG132</f>
        <v>-247.89103470999999</v>
      </c>
      <c r="DW31" s="165">
        <f>+[1]EEPP!CH132</f>
        <v>-194.32435801000111</v>
      </c>
      <c r="DX31" s="165">
        <f>+[1]EEPP!CI132</f>
        <v>158.12914299999875</v>
      </c>
      <c r="DY31" s="165">
        <f>+[1]EEPP!CJ132</f>
        <v>-329.97620892999657</v>
      </c>
      <c r="DZ31" s="165">
        <f>+[1]EEPP!CK132</f>
        <v>-37.05911893000075</v>
      </c>
      <c r="EA31" s="165">
        <f>+[1]EEPP!CL132</f>
        <v>83.742540430000645</v>
      </c>
      <c r="EB31" s="165">
        <f>+[1]EEPP!CM132</f>
        <v>-82.045362529999693</v>
      </c>
      <c r="EC31" s="165">
        <f>+[1]EEPP!CN132</f>
        <v>51.383785173297838</v>
      </c>
      <c r="ED31" s="165">
        <f>+[1]EEPP!CO132</f>
        <v>-62.184269013299854</v>
      </c>
      <c r="EE31" s="165">
        <f>+[1]EEPP!CP132</f>
        <v>79.723703249999744</v>
      </c>
      <c r="EF31" s="165">
        <f>+[1]EEPP!CQ132</f>
        <v>-26.265055839998695</v>
      </c>
      <c r="EG31" s="165">
        <f>+[1]EEPP!CR132</f>
        <v>48.434262209999815</v>
      </c>
      <c r="EH31" s="165">
        <f>+[1]EEPP!CS132</f>
        <v>-65.530057790001138</v>
      </c>
      <c r="EI31" s="165">
        <f>+[1]EEPP!CT132</f>
        <v>-45.599421630000506</v>
      </c>
      <c r="EJ31" s="165">
        <f>+[1]EEPP!CU132</f>
        <v>-210.53966284999979</v>
      </c>
      <c r="EK31" s="165">
        <f>+[1]EEPP!CV132</f>
        <v>-75.484704796812593</v>
      </c>
      <c r="EL31" s="165">
        <f>+[1]EEPP!CW132</f>
        <v>47.948876688057908</v>
      </c>
      <c r="EM31" s="165">
        <f>+[1]EEPP!CX132</f>
        <v>-66.54324768124502</v>
      </c>
      <c r="EN31" s="165">
        <f>+[1]EEPP!CY132</f>
        <v>-20.673070129999587</v>
      </c>
      <c r="EO31" s="165">
        <f>+[1]EEPP!CZ132</f>
        <v>-23.10741142999882</v>
      </c>
      <c r="EP31" s="165">
        <f>+[1]EEPP!DA132</f>
        <v>109.31959269999902</v>
      </c>
      <c r="EQ31" s="165">
        <f>+[1]EEPP!DB132</f>
        <v>9.5755611800009319</v>
      </c>
      <c r="ER31" s="165">
        <f>+[1]EEPP!DC132</f>
        <v>64.836017299999185</v>
      </c>
      <c r="ES31" s="165">
        <f>+[1]EEPP!DD132</f>
        <v>166.91721606999909</v>
      </c>
      <c r="ET31" s="165">
        <f>+[1]EEPP!DE132</f>
        <v>158.45566456000097</v>
      </c>
      <c r="EU31" s="165">
        <f>+[1]EEPP!DF132</f>
        <v>-177.20916064000039</v>
      </c>
      <c r="EV31" s="165">
        <f>+[1]EEPP!DG132</f>
        <v>-42.664932510000199</v>
      </c>
      <c r="EW31" s="165">
        <f>+[1]EEPP!DH132</f>
        <v>24.736816580000323</v>
      </c>
      <c r="EX31" s="165">
        <f>+[1]EEPP!DI132</f>
        <v>36.125371300001007</v>
      </c>
      <c r="EY31" s="165">
        <f>+[1]EEPP!DJ132</f>
        <v>-73.070377219967668</v>
      </c>
      <c r="EZ31" s="165">
        <f>+[1]EEPP!DK132</f>
        <v>-83.61359725002967</v>
      </c>
      <c r="FA31" s="165">
        <f>+[1]EEPP!DL132</f>
        <v>304.66277517998969</v>
      </c>
      <c r="FB31" s="165">
        <f>+[1]EEPP!DM132</f>
        <v>-259.07907283999202</v>
      </c>
      <c r="FC31" s="165">
        <f>+[1]EEPP!DN132</f>
        <v>39.388344060002055</v>
      </c>
      <c r="FD31" s="165">
        <f>+[1]EEPP!DO132</f>
        <v>31.693213760021081</v>
      </c>
      <c r="FE31" s="165">
        <f>+[1]EEPP!DP132</f>
        <v>74.179089020001356</v>
      </c>
      <c r="FF31" s="165">
        <f>+[1]EEPP!DQ132</f>
        <v>75.822214019969579</v>
      </c>
      <c r="FG31" s="165">
        <f>+[1]EEPP!DR132</f>
        <v>-344.14894318999541</v>
      </c>
      <c r="FH31" s="165">
        <f>+[1]EEPP!DS132</f>
        <v>20.782842420001089</v>
      </c>
      <c r="FI31" s="165">
        <f>+[1]EEPP!DT132</f>
        <v>-49.478793600001381</v>
      </c>
      <c r="FJ31" s="165">
        <f>+[1]EEPP!DU132</f>
        <v>-117.89819380636004</v>
      </c>
      <c r="FK31" s="165">
        <f>+[1]EEPP!DV132</f>
        <v>-16.144598140000426</v>
      </c>
      <c r="FL31" s="165">
        <f>+[1]EEPP!DW132</f>
        <v>96.208704200000966</v>
      </c>
      <c r="FM31" s="165">
        <f>+[1]EEPP!DX132</f>
        <v>86.880968100000246</v>
      </c>
      <c r="FN31" s="165">
        <f>+[1]EEPP!DY132</f>
        <v>29.438547969998581</v>
      </c>
      <c r="FO31" s="165">
        <f>+[1]EEPP!DZ132</f>
        <v>29.881994580000992</v>
      </c>
      <c r="FP31" s="165">
        <f>+[1]EEPP!EA132</f>
        <v>4.6969444099995599</v>
      </c>
      <c r="FQ31" s="165">
        <f>+[1]EEPP!EB132</f>
        <v>-34.101985669999067</v>
      </c>
      <c r="FR31" s="165">
        <f>+[1]EEPP!EC132</f>
        <v>108.52618482999969</v>
      </c>
      <c r="FS31" s="165">
        <f>+[1]EEPP!ED132</f>
        <v>33.767453060000207</v>
      </c>
      <c r="FT31" s="165">
        <f>+[1]EEPP!EE132</f>
        <v>-17.921663450000779</v>
      </c>
      <c r="FU31" s="165">
        <f>+[1]EEPP!EF132</f>
        <v>-48.074287079999522</v>
      </c>
      <c r="FV31" s="165">
        <f>+[1]EEPP!EG132</f>
        <v>11.293840800000908</v>
      </c>
      <c r="FW31" s="165">
        <f>+[1]EEPP!EH132</f>
        <v>-143.23698257999968</v>
      </c>
      <c r="FX31" s="165">
        <f>+[1]EEPP!EI132</f>
        <v>54.453645969999798</v>
      </c>
      <c r="FY31" s="165">
        <f>+[1]EEPP!EJ132</f>
        <v>23.310239610000281</v>
      </c>
      <c r="FZ31" s="165">
        <f>+[1]EEPP!EK132</f>
        <v>-110.90986647000068</v>
      </c>
      <c r="GA31" s="165">
        <f>+[1]EEPP!EL132</f>
        <v>68.614519500000597</v>
      </c>
      <c r="GB31" s="165">
        <f>+[1]EEPP!EM132</f>
        <v>49.026785609998569</v>
      </c>
      <c r="GC31" s="165">
        <f>+[1]EEPP!EN132</f>
        <v>-7.3686483899987252</v>
      </c>
      <c r="GD31" s="165">
        <f>+[1]EEPP!EO132</f>
        <v>-85.925901070000236</v>
      </c>
      <c r="GE31" s="165">
        <f>+[1]EEPP!EP132</f>
        <v>75.05284550999977</v>
      </c>
      <c r="GF31" s="165">
        <f>+[1]EEPP!EQ132</f>
        <v>-18.161170389999825</v>
      </c>
      <c r="GG31" s="165">
        <f>+[1]EEPP!ER132</f>
        <v>-43.532725269999901</v>
      </c>
      <c r="GH31" s="165">
        <f>+[1]EEPP!ES132</f>
        <v>-64.281381240000201</v>
      </c>
    </row>
    <row r="32" spans="2:190">
      <c r="B32" s="167">
        <v>232</v>
      </c>
      <c r="C32" s="172" t="s">
        <v>102</v>
      </c>
      <c r="D32" s="164">
        <f t="shared" si="461"/>
        <v>-13.622455426999991</v>
      </c>
      <c r="E32" s="164">
        <f t="shared" si="462"/>
        <v>-16.507195512999999</v>
      </c>
      <c r="F32" s="164">
        <f t="shared" si="463"/>
        <v>-21.273249980000024</v>
      </c>
      <c r="G32" s="164">
        <f t="shared" si="464"/>
        <v>27.97720600000001</v>
      </c>
      <c r="H32" s="164">
        <f t="shared" si="465"/>
        <v>46.137506880000011</v>
      </c>
      <c r="I32" s="164">
        <f t="shared" si="466"/>
        <v>54.156109839999999</v>
      </c>
      <c r="J32" s="164">
        <f t="shared" si="467"/>
        <v>25.748366299496389</v>
      </c>
      <c r="K32" s="164">
        <f t="shared" si="468"/>
        <v>-7.4827881194964103</v>
      </c>
      <c r="L32" s="164">
        <f t="shared" si="170"/>
        <v>-11.468381759999978</v>
      </c>
      <c r="M32" s="164">
        <f t="shared" si="14"/>
        <v>0</v>
      </c>
      <c r="N32" s="164">
        <f t="shared" si="15"/>
        <v>0.48197005000000104</v>
      </c>
      <c r="O32" s="164">
        <f>+SUM(BG32:BI32)</f>
        <v>-18.88054772000001</v>
      </c>
      <c r="P32" s="164">
        <f>+SUM(BJ32:BL32)</f>
        <v>0.34911219000001381</v>
      </c>
      <c r="Q32" s="164">
        <f>+SUM(BM32:BO32)</f>
        <v>2.1054676199999847</v>
      </c>
      <c r="R32" s="164">
        <f>+SUM(BP32:BR32)</f>
        <v>2.80351248300002</v>
      </c>
      <c r="S32" s="164">
        <f>+SUM(BS32:BU32)</f>
        <v>-22.444188063000013</v>
      </c>
      <c r="T32" s="164">
        <f>+SUM(BV32:BX32)</f>
        <v>-0.11117171000000781</v>
      </c>
      <c r="U32" s="164">
        <f>+SUM(BY32:CA32)</f>
        <v>1.5756861600000178</v>
      </c>
      <c r="V32" s="164">
        <f>+SUM(CB32:CD32)</f>
        <v>4.4724781000000036</v>
      </c>
      <c r="W32" s="164">
        <f>+SUM(CE32:CG32)</f>
        <v>-7.2936478250320107</v>
      </c>
      <c r="X32" s="164">
        <f>+SUM(CH32:CJ32)</f>
        <v>-15.371498386968</v>
      </c>
      <c r="Y32" s="164">
        <f>+SUM(CK32:CM32)</f>
        <v>0.83187773040000224</v>
      </c>
      <c r="Z32" s="164">
        <f>+SUM(CN32:CP32)</f>
        <v>0.56001850159998412</v>
      </c>
      <c r="AA32" s="164">
        <f>+SUM(CQ32:CS32)</f>
        <v>-19.303796509999984</v>
      </c>
      <c r="AB32" s="164">
        <f>+SUM(CT32:CV32)</f>
        <v>35.512448119999988</v>
      </c>
      <c r="AC32" s="164">
        <f>+SUM(CW32:CY32)</f>
        <v>6.8602802100000133</v>
      </c>
      <c r="AD32" s="164">
        <f>+SUM(CZ32:DB32)</f>
        <v>4.9082741799999923</v>
      </c>
      <c r="AE32" s="164">
        <f>+SUM(DC32:DE32)</f>
        <v>-14.019919449999989</v>
      </c>
      <c r="AF32" s="164">
        <f>+SUM(DF32:DH32)</f>
        <v>20.98381885000002</v>
      </c>
      <c r="AG32" s="164">
        <f>+SUM(DI32:DK32)</f>
        <v>-1.6453776500000394</v>
      </c>
      <c r="AH32" s="164">
        <f>+SUM(DL32:DN32)</f>
        <v>40.818985130000016</v>
      </c>
      <c r="AI32" s="164">
        <f>+SUM(DO32:DQ32)</f>
        <v>35.69821711000003</v>
      </c>
      <c r="AJ32" s="164">
        <f>+SUM(DR32:DT32)</f>
        <v>-4.1548924900000053</v>
      </c>
      <c r="AK32" s="164">
        <f>+SUM(DU32:DW32)</f>
        <v>17.157979719999954</v>
      </c>
      <c r="AL32" s="164">
        <f>+SUM(DX32:DZ32)</f>
        <v>5.454805500000024</v>
      </c>
      <c r="AM32" s="164">
        <f>+SUM(EA32:EC32)</f>
        <v>8.594781536700026</v>
      </c>
      <c r="AN32" s="164">
        <f>+SUM(ED32:EF32)</f>
        <v>4.1710188832999942</v>
      </c>
      <c r="AO32" s="164">
        <f>+SUM(EG32:EI32)</f>
        <v>7.8571752500000427</v>
      </c>
      <c r="AP32" s="164">
        <f>+SUM(EJ32:EL32)</f>
        <v>5.1253906294963265</v>
      </c>
      <c r="AQ32" s="164">
        <f>+SUM(EM32:EO32)</f>
        <v>66.715068430503621</v>
      </c>
      <c r="AR32" s="164">
        <f>+SUM(EP32:ER32)</f>
        <v>-78.333067590000027</v>
      </c>
      <c r="AS32" s="164">
        <f>+SUM(ES32:EU32)</f>
        <v>0.40757075000004805</v>
      </c>
      <c r="AT32" s="164">
        <f>+SUM(EV32:EX32)</f>
        <v>3.7276402899999392</v>
      </c>
      <c r="AU32" s="164">
        <f t="shared" si="313"/>
        <v>-12.585825819999984</v>
      </c>
      <c r="AV32" s="164">
        <f t="shared" si="314"/>
        <v>0.36427444000000686</v>
      </c>
      <c r="AW32" s="164">
        <f t="shared" si="315"/>
        <v>0.47565486000000734</v>
      </c>
      <c r="AX32" s="164">
        <f t="shared" si="316"/>
        <v>0.27751475999999059</v>
      </c>
      <c r="AY32" s="164">
        <f t="shared" si="175"/>
        <v>0</v>
      </c>
      <c r="AZ32" s="164">
        <f t="shared" si="176"/>
        <v>0</v>
      </c>
      <c r="BA32" s="164">
        <f t="shared" si="18"/>
        <v>0</v>
      </c>
      <c r="BB32" s="164">
        <f t="shared" si="19"/>
        <v>0</v>
      </c>
      <c r="BC32" s="164">
        <f t="shared" si="20"/>
        <v>0.44204851000000644</v>
      </c>
      <c r="BD32" s="164">
        <f t="shared" si="21"/>
        <v>-0.10706440999999245</v>
      </c>
      <c r="BE32" s="164">
        <f t="shared" si="22"/>
        <v>-3.5814650000020265E-2</v>
      </c>
      <c r="BF32" s="164">
        <f t="shared" si="23"/>
        <v>0.18280060000000731</v>
      </c>
      <c r="BG32" s="164">
        <f>+[1]EEPP!R133+[1]EEPP!R134+[1]EEPP!R135</f>
        <v>-24.180235910000007</v>
      </c>
      <c r="BH32" s="165">
        <f>+[1]EEPP!S133+[1]EEPP!S134+[1]EEPP!S135</f>
        <v>3.3259127800000101</v>
      </c>
      <c r="BI32" s="165">
        <f>+[1]EEPP!T133+[1]EEPP!T134+[1]EEPP!T135</f>
        <v>1.9737754099999876</v>
      </c>
      <c r="BJ32" s="165">
        <f>+[1]EEPP!U133+[1]EEPP!U134+[1]EEPP!U135</f>
        <v>-0.72374860999998702</v>
      </c>
      <c r="BK32" s="165">
        <f>+[1]EEPP!V133+[1]EEPP!V134+[1]EEPP!V135</f>
        <v>4.4037604299999913</v>
      </c>
      <c r="BL32" s="165">
        <f>+[1]EEPP!W133+[1]EEPP!W134+[1]EEPP!W135</f>
        <v>-3.3308996299999905</v>
      </c>
      <c r="BM32" s="165">
        <f>+[1]EEPP!X133+[1]EEPP!X134+[1]EEPP!X135</f>
        <v>2.2477325199999996</v>
      </c>
      <c r="BN32" s="165">
        <f>+[1]EEPP!Y133+[1]EEPP!Y134+[1]EEPP!Y135</f>
        <v>-0.40782178000002034</v>
      </c>
      <c r="BO32" s="165">
        <f>+[1]EEPP!Z133+[1]EEPP!Z134+[1]EEPP!Z135</f>
        <v>0.26555688000000544</v>
      </c>
      <c r="BP32" s="165">
        <f>+[1]EEPP!AA133+[1]EEPP!AA134+[1]EEPP!AA135</f>
        <v>2.2515198900000115</v>
      </c>
      <c r="BQ32" s="165">
        <f>+[1]EEPP!AB133+[1]EEPP!AB134+[1]EEPP!AB135</f>
        <v>-1.8533621790000154</v>
      </c>
      <c r="BR32" s="165">
        <f>+[1]EEPP!AC133+[1]EEPP!AC134+[1]EEPP!AC135</f>
        <v>2.4053547720000239</v>
      </c>
      <c r="BS32" s="165">
        <f>+[1]EEPP!AD133+[1]EEPP!AD134+[1]EEPP!AD135</f>
        <v>-24.389996833000012</v>
      </c>
      <c r="BT32" s="165">
        <f>+[1]EEPP!AE133+[1]EEPP!AE134+[1]EEPP!AE135</f>
        <v>0.45318737999998859</v>
      </c>
      <c r="BU32" s="165">
        <f>+[1]EEPP!AF133+[1]EEPP!AF134+[1]EEPP!AF135</f>
        <v>1.4926213900000107</v>
      </c>
      <c r="BV32" s="165">
        <f>+[1]EEPP!AG133+[1]EEPP!AG134+[1]EEPP!AG135</f>
        <v>0.59140268999998113</v>
      </c>
      <c r="BW32" s="165">
        <f>+[1]EEPP!AH133+[1]EEPP!AH134+[1]EEPP!AH135</f>
        <v>1.5439634900000243</v>
      </c>
      <c r="BX32" s="165">
        <f>+[1]EEPP!AI133+[1]EEPP!AI134+[1]EEPP!AI135</f>
        <v>-2.2465378900000132</v>
      </c>
      <c r="BY32" s="165">
        <f>+[1]EEPP!AJ133+[1]EEPP!AJ134+[1]EEPP!AJ135</f>
        <v>0.35011562999999057</v>
      </c>
      <c r="BZ32" s="165">
        <f>+[1]EEPP!AK133+[1]EEPP!AK134+[1]EEPP!AK135</f>
        <v>-2.3719225699999953</v>
      </c>
      <c r="CA32" s="165">
        <f>+[1]EEPP!AL133+[1]EEPP!AL134+[1]EEPP!AL135</f>
        <v>3.5974931000000225</v>
      </c>
      <c r="CB32" s="165">
        <f>+[1]EEPP!AM133+[1]EEPP!AM134+[1]EEPP!AM135</f>
        <v>-1.5902329900000183</v>
      </c>
      <c r="CC32" s="165">
        <f>+[1]EEPP!AN133+[1]EEPP!AN134+[1]EEPP!AN135</f>
        <v>1.6356852600000025</v>
      </c>
      <c r="CD32" s="165">
        <f>+[1]EEPP!AO133+[1]EEPP!AO134+[1]EEPP!AO135</f>
        <v>4.4270258300000194</v>
      </c>
      <c r="CE32" s="165">
        <f>+[1]EEPP!AP133+[1]EEPP!AP134+[1]EEPP!AP135</f>
        <v>-18.340067000000019</v>
      </c>
      <c r="CF32" s="165">
        <f>+[1]EEPP!AQ133+[1]EEPP!AQ134+[1]EEPP!AQ135</f>
        <v>-1.8385599367999887</v>
      </c>
      <c r="CG32" s="165">
        <f>+[1]EEPP!AR133+[1]EEPP!AR134+[1]EEPP!AR135</f>
        <v>12.884979111767997</v>
      </c>
      <c r="CH32" s="165">
        <f>+[1]EEPP!AS133+[1]EEPP!AS134+[1]EEPP!AS135</f>
        <v>1.9179517787503215</v>
      </c>
      <c r="CI32" s="165">
        <f>+[1]EEPP!AT133+[1]EEPP!AT134+[1]EEPP!AT135</f>
        <v>-20.517453393718327</v>
      </c>
      <c r="CJ32" s="165">
        <f>+[1]EEPP!AU133+[1]EEPP!AU134+[1]EEPP!AU135</f>
        <v>3.2280032280000057</v>
      </c>
      <c r="CK32" s="165">
        <f>+[1]EEPP!AV133+[1]EEPP!AV134+[1]EEPP!AV135</f>
        <v>5.1199304120000022</v>
      </c>
      <c r="CL32" s="165">
        <f>+[1]EEPP!AW133+[1]EEPP!AW134+[1]EEPP!AW135</f>
        <v>-8.062802430000005</v>
      </c>
      <c r="CM32" s="165">
        <f>+[1]EEPP!AX133+[1]EEPP!AX134+[1]EEPP!AX135</f>
        <v>3.774749748400005</v>
      </c>
      <c r="CN32" s="165">
        <f>+[1]EEPP!AY133+[1]EEPP!AY134+[1]EEPP!AY135</f>
        <v>1.8323018915999967</v>
      </c>
      <c r="CO32" s="165">
        <f>+[1]EEPP!AZ133+[1]EEPP!AZ134+[1]EEPP!AZ135</f>
        <v>-5.2538017310000029</v>
      </c>
      <c r="CP32" s="165">
        <f>+[1]EEPP!BA133+[1]EEPP!BA134+[1]EEPP!BA135</f>
        <v>3.9815183409999904</v>
      </c>
      <c r="CQ32" s="165">
        <f>+[1]EEPP!BB133+[1]EEPP!BB134+[1]EEPP!BB135</f>
        <v>-21.233754559999994</v>
      </c>
      <c r="CR32" s="165">
        <f>+[1]EEPP!BC133+[1]EEPP!BC134+[1]EEPP!BC135</f>
        <v>-2.3591170300000002</v>
      </c>
      <c r="CS32" s="165">
        <f>+[1]EEPP!BD133+[1]EEPP!BD134+[1]EEPP!BD135</f>
        <v>4.2890750800000106</v>
      </c>
      <c r="CT32" s="165">
        <f>+[1]EEPP!BE133+[1]EEPP!BE134+[1]EEPP!BE135</f>
        <v>15.31430512</v>
      </c>
      <c r="CU32" s="165">
        <f>+[1]EEPP!BF133+[1]EEPP!BF134+[1]EEPP!BF135</f>
        <v>10.523326129999994</v>
      </c>
      <c r="CV32" s="165">
        <f>+[1]EEPP!BG133+[1]EEPP!BG134+[1]EEPP!BG135</f>
        <v>9.6748168699999937</v>
      </c>
      <c r="CW32" s="165">
        <f>+[1]EEPP!BH133+[1]EEPP!BH134+[1]EEPP!BH135</f>
        <v>3.2774201200000022</v>
      </c>
      <c r="CX32" s="165">
        <f>+[1]EEPP!BI133+[1]EEPP!BI134+[1]EEPP!BI135</f>
        <v>-4.958818089999987</v>
      </c>
      <c r="CY32" s="165">
        <f>+[1]EEPP!BJ133+[1]EEPP!BJ134+[1]EEPP!BJ135</f>
        <v>8.5416781799999981</v>
      </c>
      <c r="CZ32" s="165">
        <f>+[1]EEPP!BK133+[1]EEPP!BK134+[1]EEPP!BK135</f>
        <v>-2.0000232700000069</v>
      </c>
      <c r="DA32" s="165">
        <f>+[1]EEPP!BL133+[1]EEPP!BL134+[1]EEPP!BL135</f>
        <v>5.6649041000000153</v>
      </c>
      <c r="DB32" s="165">
        <f>+[1]EEPP!BM133+[1]EEPP!BM134+[1]EEPP!BM135</f>
        <v>1.2433933499999839</v>
      </c>
      <c r="DC32" s="165">
        <f>+[1]EEPP!BN133+[1]EEPP!BN134+[1]EEPP!BN135</f>
        <v>-36.754083970000003</v>
      </c>
      <c r="DD32" s="165">
        <f>+[1]EEPP!BO133+[1]EEPP!BO134+[1]EEPP!BO135</f>
        <v>20.091781580000006</v>
      </c>
      <c r="DE32" s="165">
        <f>+[1]EEPP!BP133+[1]EEPP!BP134+[1]EEPP!BP135</f>
        <v>2.6423829400000081</v>
      </c>
      <c r="DF32" s="165">
        <f>+[1]EEPP!BQ133+[1]EEPP!BQ134+[1]EEPP!BQ135</f>
        <v>1.5291368799999887</v>
      </c>
      <c r="DG32" s="165">
        <f>+[1]EEPP!BR133+[1]EEPP!BR134+[1]EEPP!BR135</f>
        <v>10.596460550000025</v>
      </c>
      <c r="DH32" s="165">
        <f>+[1]EEPP!BS133+[1]EEPP!BS134+[1]EEPP!BS135</f>
        <v>8.8582214200000067</v>
      </c>
      <c r="DI32" s="165">
        <f>+[1]EEPP!BT133+[1]EEPP!BT134+[1]EEPP!BT135</f>
        <v>-13.928430490000032</v>
      </c>
      <c r="DJ32" s="165">
        <f>+[1]EEPP!BU133+[1]EEPP!BU134+[1]EEPP!BU135</f>
        <v>8.0774338400000012</v>
      </c>
      <c r="DK32" s="165">
        <f>+[1]EEPP!BV133+[1]EEPP!BV134+[1]EEPP!BV135</f>
        <v>4.2056189999999916</v>
      </c>
      <c r="DL32" s="165">
        <f>+[1]EEPP!BW133+[1]EEPP!BW134+[1]EEPP!BW135</f>
        <v>0.894573940000015</v>
      </c>
      <c r="DM32" s="165">
        <f>+[1]EEPP!BX133+[1]EEPP!BX134+[1]EEPP!BX135</f>
        <v>21.014563939999999</v>
      </c>
      <c r="DN32" s="165">
        <f>+[1]EEPP!BY133+[1]EEPP!BY134+[1]EEPP!BY135</f>
        <v>18.909847250000006</v>
      </c>
      <c r="DO32" s="165">
        <f>+[1]EEPP!BZ133+[1]EEPP!BZ134+[1]EEPP!BZ135</f>
        <v>2.6808550199999956</v>
      </c>
      <c r="DP32" s="165">
        <f>+[1]EEPP!CA133+[1]EEPP!CA134+[1]EEPP!CA135</f>
        <v>17.134067220000023</v>
      </c>
      <c r="DQ32" s="165">
        <f>+[1]EEPP!CB133+[1]EEPP!CB134+[1]EEPP!CB135</f>
        <v>15.883294870000007</v>
      </c>
      <c r="DR32" s="165">
        <f>+[1]EEPP!CC133+[1]EEPP!CC134+[1]EEPP!CC135</f>
        <v>-14.131388690000033</v>
      </c>
      <c r="DS32" s="165">
        <f>+[1]EEPP!CD133+[1]EEPP!CD134+[1]EEPP!CD135</f>
        <v>10.818682059999986</v>
      </c>
      <c r="DT32" s="165">
        <f>+[1]EEPP!CE133+[1]EEPP!CE134+[1]EEPP!CE135</f>
        <v>-0.84218585999995821</v>
      </c>
      <c r="DU32" s="165">
        <f>+[1]EEPP!CF133+[1]EEPP!CF134+[1]EEPP!CF135</f>
        <v>1.1281161599999474</v>
      </c>
      <c r="DV32" s="165">
        <f>+[1]EEPP!CG133+[1]EEPP!CG134+[1]EEPP!CG135</f>
        <v>9.5782477800000017</v>
      </c>
      <c r="DW32" s="165">
        <f>+[1]EEPP!CH133+[1]EEPP!CH134+[1]EEPP!CH135</f>
        <v>6.4516157800000045</v>
      </c>
      <c r="DX32" s="165">
        <f>+[1]EEPP!CI133+[1]EEPP!CI134+[1]EEPP!CI135</f>
        <v>-8.2902684499999708</v>
      </c>
      <c r="DY32" s="165">
        <f>+[1]EEPP!CJ133+[1]EEPP!CJ134+[1]EEPP!CJ135</f>
        <v>11.316872259999943</v>
      </c>
      <c r="DZ32" s="165">
        <f>+[1]EEPP!CK133+[1]EEPP!CK134+[1]EEPP!CK135</f>
        <v>2.4282016900000514</v>
      </c>
      <c r="EA32" s="165">
        <f>+[1]EEPP!CL133+[1]EEPP!CL134+[1]EEPP!CL135</f>
        <v>-5.9715020499999607</v>
      </c>
      <c r="EB32" s="165">
        <f>+[1]EEPP!CM133+[1]EEPP!CM134+[1]EEPP!CM135</f>
        <v>10.564729689999968</v>
      </c>
      <c r="EC32" s="165">
        <f>+[1]EEPP!CN133+[1]EEPP!CN134+[1]EEPP!CN135</f>
        <v>4.0015538967000186</v>
      </c>
      <c r="ED32" s="165">
        <f>+[1]EEPP!CO133+[1]EEPP!CO134+[1]EEPP!CO135</f>
        <v>-5.0447736223209976</v>
      </c>
      <c r="EE32" s="165">
        <f>+[1]EEPP!CP133+[1]EEPP!CP134+[1]EEPP!CP135</f>
        <v>10.314544295621008</v>
      </c>
      <c r="EF32" s="165">
        <f>+[1]EEPP!CQ133+[1]EEPP!CQ134+[1]EEPP!CQ135</f>
        <v>-1.0987517900000165</v>
      </c>
      <c r="EG32" s="165">
        <f>+[1]EEPP!CR133+[1]EEPP!CR134+[1]EEPP!CR135</f>
        <v>0.33128532999999716</v>
      </c>
      <c r="EH32" s="165">
        <f>+[1]EEPP!CS133+[1]EEPP!CS134+[1]EEPP!CS135</f>
        <v>5.7406167999999642</v>
      </c>
      <c r="EI32" s="165">
        <f>+[1]EEPP!CT133+[1]EEPP!CT134+[1]EEPP!CT135</f>
        <v>1.7852731200000811</v>
      </c>
      <c r="EJ32" s="165">
        <f>+[1]EEPP!CU133+[1]EEPP!CU134+[1]EEPP!CU135</f>
        <v>-1.1233128500000182</v>
      </c>
      <c r="EK32" s="165">
        <f>+[1]EEPP!CV133+[1]EEPP!CV134+[1]EEPP!CV135</f>
        <v>-7.4862142843170938</v>
      </c>
      <c r="EL32" s="165">
        <f>+[1]EEPP!CW133+[1]EEPP!CW134+[1]EEPP!CW135</f>
        <v>13.734917763813439</v>
      </c>
      <c r="EM32" s="165">
        <f>+[1]EEPP!CX133+[1]EEPP!CX134+[1]EEPP!CX135</f>
        <v>56.022455140503624</v>
      </c>
      <c r="EN32" s="165">
        <f>+[1]EEPP!CY133+[1]EEPP!CY134+[1]EEPP!CY135</f>
        <v>9.5622776599999586</v>
      </c>
      <c r="EO32" s="165">
        <f>+[1]EEPP!CZ133+[1]EEPP!CZ134+[1]EEPP!CZ135</f>
        <v>1.1303356300000309</v>
      </c>
      <c r="EP32" s="165">
        <f>+[1]EEPP!DA133+[1]EEPP!DA134+[1]EEPP!DA135</f>
        <v>-78.021251540000009</v>
      </c>
      <c r="EQ32" s="165">
        <f>+[1]EEPP!DB133+[1]EEPP!DB134+[1]EEPP!DB135</f>
        <v>-1.5380887000000103</v>
      </c>
      <c r="ER32" s="165">
        <f>+[1]EEPP!DC133+[1]EEPP!DC134+[1]EEPP!DC135</f>
        <v>1.226272650000003</v>
      </c>
      <c r="ES32" s="165">
        <f>+[1]EEPP!DD133+[1]EEPP!DD134+[1]EEPP!DD135</f>
        <v>-1.3637581600000055</v>
      </c>
      <c r="ET32" s="165">
        <f>+[1]EEPP!DE133+[1]EEPP!DE134+[1]EEPP!DE135</f>
        <v>-0.16777584999999062</v>
      </c>
      <c r="EU32" s="165">
        <f>+[1]EEPP!DF133+[1]EEPP!DF134+[1]EEPP!DF135</f>
        <v>1.9391047600000442</v>
      </c>
      <c r="EV32" s="165">
        <f>+[1]EEPP!DG133+[1]EEPP!DG134+[1]EEPP!DG135</f>
        <v>0.46406081999998317</v>
      </c>
      <c r="EW32" s="165">
        <f>+[1]EEPP!DH133+[1]EEPP!DH134+[1]EEPP!DH135</f>
        <v>2.1231983599999804</v>
      </c>
      <c r="EX32" s="165">
        <f>+[1]EEPP!DI133+[1]EEPP!DI134+[1]EEPP!DI135</f>
        <v>1.1403811099999754</v>
      </c>
      <c r="EY32" s="165">
        <f>+[1]EEPP!DJ133+[1]EEPP!DJ134+[1]EEPP!DJ135</f>
        <v>-12.801076849999985</v>
      </c>
      <c r="EZ32" s="165">
        <f>+[1]EEPP!DK133+[1]EEPP!DK134+[1]EEPP!DK135</f>
        <v>0.12762589000002933</v>
      </c>
      <c r="FA32" s="165">
        <f>+[1]EEPP!DL133+[1]EEPP!DL134+[1]EEPP!DL135</f>
        <v>8.7625139999970833E-2</v>
      </c>
      <c r="FB32" s="165">
        <f>+[1]EEPP!DM133+[1]EEPP!DM134+[1]EEPP!DM135</f>
        <v>1.7604700000003623E-2</v>
      </c>
      <c r="FC32" s="165">
        <f>+[1]EEPP!DN133+[1]EEPP!DN134+[1]EEPP!DN135</f>
        <v>0.22256736999999086</v>
      </c>
      <c r="FD32" s="165">
        <f>+[1]EEPP!DO133+[1]EEPP!DO134+[1]EEPP!DO135</f>
        <v>0.1241023700000124</v>
      </c>
      <c r="FE32" s="165">
        <f>+[1]EEPP!DP133+[1]EEPP!DP134+[1]EEPP!DP135</f>
        <v>9.876369000000576E-2</v>
      </c>
      <c r="FF32" s="165">
        <f>+[1]EEPP!DQ133+[1]EEPP!DQ134+[1]EEPP!DQ135</f>
        <v>0.47131454000001261</v>
      </c>
      <c r="FG32" s="165">
        <f>+[1]EEPP!DR133+[1]EEPP!DR134+[1]EEPP!DR135</f>
        <v>-9.4423370000010998E-2</v>
      </c>
      <c r="FH32" s="165">
        <f>+[1]EEPP!DS133+[1]EEPP!DS134+[1]EEPP!DS135</f>
        <v>0.15535728999996851</v>
      </c>
      <c r="FI32" s="165">
        <f>+[1]EEPP!DT133+[1]EEPP!DT134+[1]EEPP!DT135</f>
        <v>0.5687034300000221</v>
      </c>
      <c r="FJ32" s="165">
        <f>+[1]EEPP!DU133+[1]EEPP!DU134+[1]EEPP!DU135</f>
        <v>-0.44654596000000008</v>
      </c>
      <c r="FK32" s="165">
        <f>+[1]EEPP!DV133+[1]EEPP!DV134+[1]EEPP!DV135</f>
        <v>0</v>
      </c>
      <c r="FL32" s="165">
        <f>+[1]EEPP!DW133+[1]EEPP!DW134+[1]EEPP!DW135</f>
        <v>0</v>
      </c>
      <c r="FM32" s="165">
        <f>+[1]EEPP!DX133+[1]EEPP!DX134+[1]EEPP!DX135</f>
        <v>0</v>
      </c>
      <c r="FN32" s="165">
        <f>+[1]EEPP!DY133+[1]EEPP!DY134+[1]EEPP!DY135</f>
        <v>0</v>
      </c>
      <c r="FO32" s="165">
        <f>+[1]EEPP!DZ133+[1]EEPP!DZ134+[1]EEPP!DZ135</f>
        <v>0</v>
      </c>
      <c r="FP32" s="165">
        <f>+[1]EEPP!EA133+[1]EEPP!EA134+[1]EEPP!EA135</f>
        <v>0</v>
      </c>
      <c r="FQ32" s="165">
        <f>+[1]EEPP!EB133+[1]EEPP!EB134+[1]EEPP!EB135</f>
        <v>0</v>
      </c>
      <c r="FR32" s="165">
        <f>+[1]EEPP!EC133+[1]EEPP!EC134+[1]EEPP!EC135</f>
        <v>0</v>
      </c>
      <c r="FS32" s="165">
        <f>+[1]EEPP!ED133+[1]EEPP!ED134+[1]EEPP!ED135</f>
        <v>0</v>
      </c>
      <c r="FT32" s="165">
        <f>+[1]EEPP!EE133+[1]EEPP!EE134+[1]EEPP!EE135</f>
        <v>0</v>
      </c>
      <c r="FU32" s="165">
        <f>+[1]EEPP!EF133+[1]EEPP!EF134+[1]EEPP!EF135</f>
        <v>0</v>
      </c>
      <c r="FV32" s="165">
        <f>+[1]EEPP!EG133+[1]EEPP!EG134+[1]EEPP!EG135</f>
        <v>0</v>
      </c>
      <c r="FW32" s="165">
        <f>+[1]EEPP!EH133*0+[1]EEPP!EH134+[1]EEPP!EH135</f>
        <v>0</v>
      </c>
      <c r="FX32" s="165">
        <f>+[1]EEPP!EI133+[1]EEPP!EI134+[1]EEPP!EI135</f>
        <v>0</v>
      </c>
      <c r="FY32" s="165">
        <f>+[1]EEPP!EJ133+[1]EEPP!EJ134+[1]EEPP!EJ135</f>
        <v>0.44204851000000644</v>
      </c>
      <c r="FZ32" s="165">
        <f>+[1]EEPP!EK133+[1]EEPP!EK134+[1]EEPP!EK135</f>
        <v>3.1455840000006674E-2</v>
      </c>
      <c r="GA32" s="165">
        <f>+[1]EEPP!EL133+[1]EEPP!EL134+[1]EEPP!EL135</f>
        <v>-0.10131239000000392</v>
      </c>
      <c r="GB32" s="165">
        <f>+[1]EEPP!EM133+[1]EEPP!EM134+[1]EEPP!EM135</f>
        <v>-3.7207859999995208E-2</v>
      </c>
      <c r="GC32" s="165">
        <f>+[1]EEPP!EN133+[1]EEPP!EN134+[1]EEPP!EN135</f>
        <v>-1.4793940000004113E-2</v>
      </c>
      <c r="GD32" s="165">
        <f>+[1]EEPP!EO133+[1]EEPP!EO134+[1]EEPP!EO135</f>
        <v>-1.3208960000014258E-2</v>
      </c>
      <c r="GE32" s="165">
        <f>+[1]EEPP!EP133+[1]EEPP!EP134+[1]EEPP!EP135</f>
        <v>-7.8117500000018936E-3</v>
      </c>
      <c r="GF32" s="165">
        <f>+[1]EEPP!EQ133+[1]EEPP!EQ134+[1]EEPP!EQ135</f>
        <v>0</v>
      </c>
      <c r="GG32" s="165">
        <f>+[1]EEPP!ER133+[1]EEPP!ER134+[1]EEPP!ER135</f>
        <v>-3.1455839999978252E-2</v>
      </c>
      <c r="GH32" s="165">
        <f>+[1]EEPP!ES133+[1]EEPP!ES134+[1]EEPP!ES135</f>
        <v>0.21425643999998556</v>
      </c>
    </row>
    <row r="33" spans="2:190">
      <c r="B33" s="167">
        <v>223</v>
      </c>
      <c r="C33" s="172" t="s">
        <v>117</v>
      </c>
      <c r="D33" s="164">
        <f t="shared" ref="D33" si="469">+SUM(BG33:BR33)</f>
        <v>0</v>
      </c>
      <c r="E33" s="164">
        <f t="shared" ref="E33" si="470">+SUM(BS33:CD33)</f>
        <v>0</v>
      </c>
      <c r="F33" s="164">
        <f t="shared" ref="F33" si="471">+SUM(CE33:CP33)</f>
        <v>500</v>
      </c>
      <c r="G33" s="164">
        <f t="shared" ref="G33" si="472">+SUM(CQ33:DB33)</f>
        <v>428.95443</v>
      </c>
      <c r="H33" s="164">
        <f t="shared" ref="H33" si="473">+SUM(DC33:DN33)</f>
        <v>-80.32039599999996</v>
      </c>
      <c r="I33" s="164">
        <f t="shared" ref="I33" si="474">+SUM(DO33:DZ33)</f>
        <v>-85.953932880000025</v>
      </c>
      <c r="J33" s="164">
        <f t="shared" ref="J33" si="475">+SUM(EA33:EL33)</f>
        <v>-115.69089771000006</v>
      </c>
      <c r="K33" s="164">
        <f t="shared" ref="K33" si="476">+SUM(EM33:EX33)</f>
        <v>-100.44607251000002</v>
      </c>
      <c r="L33" s="164">
        <f t="shared" si="170"/>
        <v>-96.211665529999948</v>
      </c>
      <c r="M33" s="164">
        <f t="shared" si="14"/>
        <v>-93.311424009999996</v>
      </c>
      <c r="N33" s="164">
        <f t="shared" si="15"/>
        <v>-81.038323660000003</v>
      </c>
      <c r="O33" s="164">
        <f>+SUM(BG33:BI33)</f>
        <v>0</v>
      </c>
      <c r="P33" s="164">
        <f>+SUM(BJ33:BL33)</f>
        <v>0</v>
      </c>
      <c r="Q33" s="164">
        <f>+SUM(BM33:BO33)</f>
        <v>0</v>
      </c>
      <c r="R33" s="164">
        <f>+SUM(BP33:BR33)</f>
        <v>0</v>
      </c>
      <c r="S33" s="164">
        <f>+SUM(BS33:BU33)</f>
        <v>0</v>
      </c>
      <c r="T33" s="164">
        <f>+SUM(BV33:BX33)</f>
        <v>0</v>
      </c>
      <c r="U33" s="164">
        <f>+SUM(BY33:CA33)</f>
        <v>0</v>
      </c>
      <c r="V33" s="164">
        <f>+SUM(CB33:CD33)</f>
        <v>0</v>
      </c>
      <c r="W33" s="164">
        <f>+SUM(CE33:CG33)</f>
        <v>0</v>
      </c>
      <c r="X33" s="164">
        <f>+SUM(CH33:CJ33)</f>
        <v>0</v>
      </c>
      <c r="Y33" s="164">
        <f>+SUM(CK33:CM33)</f>
        <v>0</v>
      </c>
      <c r="Z33" s="164">
        <f>+SUM(CN33:CP33)</f>
        <v>500</v>
      </c>
      <c r="AA33" s="164">
        <f>+SUM(CQ33:CS33)</f>
        <v>500</v>
      </c>
      <c r="AB33" s="164">
        <f>+SUM(CT33:CV33)</f>
        <v>-27.099766000000045</v>
      </c>
      <c r="AC33" s="164">
        <f>+SUM(CW33:CY33)</f>
        <v>0</v>
      </c>
      <c r="AD33" s="164">
        <f>+SUM(CZ33:DB33)</f>
        <v>-43.945803999999953</v>
      </c>
      <c r="AE33" s="164">
        <f>+SUM(DC33:DE33)</f>
        <v>-21.95304699999997</v>
      </c>
      <c r="AF33" s="164">
        <f>+SUM(DF33:DH33)</f>
        <v>-21.09003800000005</v>
      </c>
      <c r="AG33" s="164">
        <f>+SUM(DI33:DK33)</f>
        <v>-14.884306000000038</v>
      </c>
      <c r="AH33" s="164">
        <f>+SUM(DL33:DN33)</f>
        <v>-22.393004999999903</v>
      </c>
      <c r="AI33" s="164">
        <f>+SUM(DO33:DQ33)</f>
        <v>-19.882260360000032</v>
      </c>
      <c r="AJ33" s="164">
        <f>+SUM(DR33:DT33)</f>
        <v>-25.327720640000052</v>
      </c>
      <c r="AK33" s="164">
        <f>+SUM(DU33:DW33)</f>
        <v>-19.058040430000005</v>
      </c>
      <c r="AL33" s="164">
        <f>+SUM(DX33:DZ33)</f>
        <v>-21.685911449999935</v>
      </c>
      <c r="AM33" s="164">
        <f>+SUM(EA33:EC33)</f>
        <v>-29.30922312000007</v>
      </c>
      <c r="AN33" s="164">
        <f>+SUM(ED33:EF33)</f>
        <v>-25.354109999999991</v>
      </c>
      <c r="AO33" s="164">
        <f>+SUM(EG33:EI33)</f>
        <v>-26.597456389999934</v>
      </c>
      <c r="AP33" s="164">
        <f>+SUM(EJ33:EL33)</f>
        <v>-34.430108200000063</v>
      </c>
      <c r="AQ33" s="164">
        <f>+SUM(EM33:EO33)</f>
        <v>-29.131213569999886</v>
      </c>
      <c r="AR33" s="164">
        <f>+SUM(EP33:ER33)</f>
        <v>-16.263002530000108</v>
      </c>
      <c r="AS33" s="164">
        <f>+SUM(ES33:EU33)</f>
        <v>-28.300301229999945</v>
      </c>
      <c r="AT33" s="164">
        <f>+SUM(EV33:EX33)</f>
        <v>-26.751555180000082</v>
      </c>
      <c r="AU33" s="164">
        <f t="shared" si="313"/>
        <v>-25.615036279999913</v>
      </c>
      <c r="AV33" s="164">
        <f t="shared" si="314"/>
        <v>-12.817355459999987</v>
      </c>
      <c r="AW33" s="164">
        <f t="shared" si="315"/>
        <v>-37.945083090000026</v>
      </c>
      <c r="AX33" s="164">
        <f t="shared" si="316"/>
        <v>-19.834190700000022</v>
      </c>
      <c r="AY33" s="164">
        <f t="shared" si="175"/>
        <v>-22.931859980000013</v>
      </c>
      <c r="AZ33" s="164">
        <f t="shared" si="176"/>
        <v>-22.283520659999965</v>
      </c>
      <c r="BA33" s="164">
        <f t="shared" si="18"/>
        <v>-23.686146249999979</v>
      </c>
      <c r="BB33" s="164">
        <f t="shared" si="19"/>
        <v>-24.409897120000039</v>
      </c>
      <c r="BC33" s="164">
        <f t="shared" si="20"/>
        <v>-19.796624339999994</v>
      </c>
      <c r="BD33" s="164">
        <f t="shared" si="21"/>
        <v>-20.595318140000018</v>
      </c>
      <c r="BE33" s="164">
        <f t="shared" si="22"/>
        <v>-22.177779789999988</v>
      </c>
      <c r="BF33" s="164">
        <f t="shared" si="23"/>
        <v>-18.468601390000003</v>
      </c>
      <c r="BG33" s="164">
        <f>+[1]EEPP!R137</f>
        <v>0</v>
      </c>
      <c r="BH33" s="165">
        <f>+[1]EEPP!S137</f>
        <v>0</v>
      </c>
      <c r="BI33" s="165">
        <f>+[1]EEPP!T137</f>
        <v>0</v>
      </c>
      <c r="BJ33" s="165">
        <f>+[1]EEPP!U137</f>
        <v>0</v>
      </c>
      <c r="BK33" s="165">
        <f>+[1]EEPP!V137</f>
        <v>0</v>
      </c>
      <c r="BL33" s="165">
        <f>+[1]EEPP!W137</f>
        <v>0</v>
      </c>
      <c r="BM33" s="165">
        <f>+[1]EEPP!X137</f>
        <v>0</v>
      </c>
      <c r="BN33" s="165">
        <f>+[1]EEPP!Y137</f>
        <v>0</v>
      </c>
      <c r="BO33" s="165">
        <f>+[1]EEPP!Z137</f>
        <v>0</v>
      </c>
      <c r="BP33" s="165">
        <f>+[1]EEPP!AA137</f>
        <v>0</v>
      </c>
      <c r="BQ33" s="165">
        <f>+[1]EEPP!AB137</f>
        <v>0</v>
      </c>
      <c r="BR33" s="165">
        <f>+[1]EEPP!AC137</f>
        <v>0</v>
      </c>
      <c r="BS33" s="165">
        <f>+[1]EEPP!AD137</f>
        <v>0</v>
      </c>
      <c r="BT33" s="165">
        <f>+[1]EEPP!AE137</f>
        <v>0</v>
      </c>
      <c r="BU33" s="165">
        <f>+[1]EEPP!AF137</f>
        <v>0</v>
      </c>
      <c r="BV33" s="165">
        <f>+[1]EEPP!AG137</f>
        <v>0</v>
      </c>
      <c r="BW33" s="165">
        <f>+[1]EEPP!AH137</f>
        <v>0</v>
      </c>
      <c r="BX33" s="165">
        <f>+[1]EEPP!AI137</f>
        <v>0</v>
      </c>
      <c r="BY33" s="165">
        <f>+[1]EEPP!AJ137</f>
        <v>0</v>
      </c>
      <c r="BZ33" s="165">
        <f>+[1]EEPP!AK137</f>
        <v>0</v>
      </c>
      <c r="CA33" s="165">
        <f>+[1]EEPP!AL137</f>
        <v>0</v>
      </c>
      <c r="CB33" s="165">
        <f>+[1]EEPP!AM137</f>
        <v>0</v>
      </c>
      <c r="CC33" s="165">
        <f>+[1]EEPP!AN137</f>
        <v>0</v>
      </c>
      <c r="CD33" s="165">
        <f>+[1]EEPP!AO137</f>
        <v>0</v>
      </c>
      <c r="CE33" s="165">
        <f>+[1]EEPP!AP137</f>
        <v>0</v>
      </c>
      <c r="CF33" s="165">
        <f>+[1]EEPP!AQ137</f>
        <v>0</v>
      </c>
      <c r="CG33" s="165">
        <f>+[1]EEPP!AR137</f>
        <v>0</v>
      </c>
      <c r="CH33" s="165">
        <f>+[1]EEPP!AS137</f>
        <v>0</v>
      </c>
      <c r="CI33" s="165">
        <f>+[1]EEPP!AT137</f>
        <v>0</v>
      </c>
      <c r="CJ33" s="165">
        <f>+[1]EEPP!AU137</f>
        <v>0</v>
      </c>
      <c r="CK33" s="165">
        <f>+[1]EEPP!AV137</f>
        <v>0</v>
      </c>
      <c r="CL33" s="165">
        <f>+[1]EEPP!AW137</f>
        <v>0</v>
      </c>
      <c r="CM33" s="165">
        <f>+[1]EEPP!AX137</f>
        <v>0</v>
      </c>
      <c r="CN33" s="165">
        <f>+[1]EEPP!AY137</f>
        <v>0</v>
      </c>
      <c r="CO33" s="165">
        <f>+[1]EEPP!AZ137</f>
        <v>0</v>
      </c>
      <c r="CP33" s="165">
        <f>+[1]EEPP!BA137</f>
        <v>500</v>
      </c>
      <c r="CQ33" s="165">
        <f>+[1]EEPP!BB137</f>
        <v>500</v>
      </c>
      <c r="CR33" s="165">
        <f>+[1]EEPP!BC137</f>
        <v>0</v>
      </c>
      <c r="CS33" s="165">
        <f>+[1]EEPP!BD137</f>
        <v>0</v>
      </c>
      <c r="CT33" s="165">
        <f>+[1]EEPP!BE137</f>
        <v>0</v>
      </c>
      <c r="CU33" s="165">
        <f>+[1]EEPP!BF137</f>
        <v>-27.099766000000045</v>
      </c>
      <c r="CV33" s="165">
        <f>+[1]EEPP!BG137</f>
        <v>0</v>
      </c>
      <c r="CW33" s="165">
        <f>+[1]EEPP!BH137</f>
        <v>0</v>
      </c>
      <c r="CX33" s="165">
        <f>+[1]EEPP!BI137</f>
        <v>0</v>
      </c>
      <c r="CY33" s="165">
        <f>+[1]EEPP!BJ137</f>
        <v>0</v>
      </c>
      <c r="CZ33" s="165">
        <f>+[1]EEPP!BK137</f>
        <v>-21.322555929999908</v>
      </c>
      <c r="DA33" s="165">
        <f>+[1]EEPP!BL137</f>
        <v>0</v>
      </c>
      <c r="DB33" s="165">
        <f>+[1]EEPP!BM137</f>
        <v>-22.623248070000045</v>
      </c>
      <c r="DC33" s="165">
        <f>+[1]EEPP!BN137</f>
        <v>0</v>
      </c>
      <c r="DD33" s="165">
        <f>+[1]EEPP!BO137</f>
        <v>-14.568081929999948</v>
      </c>
      <c r="DE33" s="165">
        <f>+[1]EEPP!BP137</f>
        <v>-7.3849650700000211</v>
      </c>
      <c r="DF33" s="165">
        <f>+[1]EEPP!BQ137</f>
        <v>0</v>
      </c>
      <c r="DG33" s="165">
        <f>+[1]EEPP!BR137</f>
        <v>-6.5316757499999767</v>
      </c>
      <c r="DH33" s="165">
        <f>+[1]EEPP!BS137</f>
        <v>-14.558362250000073</v>
      </c>
      <c r="DI33" s="165">
        <f>+[1]EEPP!BT137</f>
        <v>0</v>
      </c>
      <c r="DJ33" s="165">
        <f>+[1]EEPP!BU137</f>
        <v>-7.545927000000006</v>
      </c>
      <c r="DK33" s="165">
        <f>+[1]EEPP!BV137</f>
        <v>-7.3383790000000317</v>
      </c>
      <c r="DL33" s="165">
        <f>+[1]EEPP!BW137</f>
        <v>-15.244312229999991</v>
      </c>
      <c r="DM33" s="165">
        <f>+[1]EEPP!BX137</f>
        <v>0</v>
      </c>
      <c r="DN33" s="165">
        <f>+[1]EEPP!BY137</f>
        <v>-7.1486927699999114</v>
      </c>
      <c r="DO33" s="165">
        <f>+[1]EEPP!BZ137</f>
        <v>-6.8503081100000145</v>
      </c>
      <c r="DP33" s="165">
        <f>+[1]EEPP!CA137</f>
        <v>-6.4440099299999929</v>
      </c>
      <c r="DQ33" s="165">
        <f>+[1]EEPP!CB137</f>
        <v>-6.5879423200000247</v>
      </c>
      <c r="DR33" s="165">
        <f>+[1]EEPP!CC137</f>
        <v>-12.345551640000053</v>
      </c>
      <c r="DS33" s="165">
        <f>+[1]EEPP!CD137</f>
        <v>-6.5781499999999369</v>
      </c>
      <c r="DT33" s="165">
        <f>+[1]EEPP!CE137</f>
        <v>-6.4040190000000621</v>
      </c>
      <c r="DU33" s="165">
        <f>+[1]EEPP!CF137</f>
        <v>-6.5123810000000049</v>
      </c>
      <c r="DV33" s="165">
        <f>+[1]EEPP!CG137</f>
        <v>-6.1474009999999453</v>
      </c>
      <c r="DW33" s="165">
        <f>+[1]EEPP!CH137</f>
        <v>-6.3982584300000553</v>
      </c>
      <c r="DX33" s="165">
        <f>+[1]EEPP!CI137</f>
        <v>-6.6276245999999901</v>
      </c>
      <c r="DY33" s="165">
        <f>+[1]EEPP!CJ137</f>
        <v>-6.991760769999928</v>
      </c>
      <c r="DZ33" s="165">
        <f>+[1]EEPP!CK137</f>
        <v>-8.0665260800000169</v>
      </c>
      <c r="EA33" s="165">
        <f>+[1]EEPP!CL137</f>
        <v>-6.5648771200000056</v>
      </c>
      <c r="EB33" s="165">
        <f>+[1]EEPP!CM137</f>
        <v>-15.29834100000005</v>
      </c>
      <c r="EC33" s="165">
        <f>+[1]EEPP!CN137</f>
        <v>-7.4460050000000138</v>
      </c>
      <c r="ED33" s="165">
        <f>+[1]EEPP!CO137</f>
        <v>-8.4280899999999974</v>
      </c>
      <c r="EE33" s="165">
        <f>+[1]EEPP!CP137</f>
        <v>-8.2167191699999194</v>
      </c>
      <c r="EF33" s="165">
        <f>+[1]EEPP!CQ137</f>
        <v>-8.7093008300000747</v>
      </c>
      <c r="EG33" s="165">
        <f>+[1]EEPP!CR137</f>
        <v>-8.4255407299999661</v>
      </c>
      <c r="EH33" s="165">
        <f>+[1]EEPP!CS137</f>
        <v>-9.0059307300000455</v>
      </c>
      <c r="EI33" s="165">
        <f>+[1]EEPP!CT137</f>
        <v>-9.1659849299999223</v>
      </c>
      <c r="EJ33" s="165">
        <f>+[1]EEPP!CU137</f>
        <v>-8.8045174500000485</v>
      </c>
      <c r="EK33" s="165">
        <f>+[1]EEPP!CV137</f>
        <v>-7.3818425499999876</v>
      </c>
      <c r="EL33" s="165">
        <f>+[1]EEPP!CW137</f>
        <v>-18.243748200000027</v>
      </c>
      <c r="EM33" s="165">
        <f>+[1]EEPP!CX137</f>
        <v>-9.9603628399999025</v>
      </c>
      <c r="EN33" s="165">
        <f>+[1]EEPP!CY137</f>
        <v>-9.2028543900000841</v>
      </c>
      <c r="EO33" s="165">
        <f>+[1]EEPP!CZ137</f>
        <v>-9.9679963399998996</v>
      </c>
      <c r="EP33" s="165">
        <f>+[1]EEPP!DA137</f>
        <v>-2.385518100000013</v>
      </c>
      <c r="EQ33" s="165">
        <f>+[1]EEPP!DB137</f>
        <v>-5.3630923700000039</v>
      </c>
      <c r="ER33" s="165">
        <f>+[1]EEPP!DC137</f>
        <v>-8.5143920600000911</v>
      </c>
      <c r="ES33" s="165">
        <f>+[1]EEPP!DD137</f>
        <v>-9.548356359999957</v>
      </c>
      <c r="ET33" s="165">
        <f>+[1]EEPP!DE137</f>
        <v>-9.5631224300000213</v>
      </c>
      <c r="EU33" s="165">
        <f>+[1]EEPP!DF137</f>
        <v>-9.1888224399999672</v>
      </c>
      <c r="EV33" s="165">
        <f>+[1]EEPP!DG137</f>
        <v>-9.4127124899999899</v>
      </c>
      <c r="EW33" s="165">
        <f>+[1]EEPP!DH137</f>
        <v>-8.8483521499999824</v>
      </c>
      <c r="EX33" s="165">
        <f>+[1]EEPP!DI137</f>
        <v>-8.4904905400001098</v>
      </c>
      <c r="EY33" s="165">
        <f>+[1]EEPP!DJ137</f>
        <v>-8.9726907099998243</v>
      </c>
      <c r="EZ33" s="165">
        <f>+[1]EEPP!DK137</f>
        <v>-7.9567541200001415</v>
      </c>
      <c r="FA33" s="165">
        <f>+[1]EEPP!DL137</f>
        <v>-8.6855914499999471</v>
      </c>
      <c r="FB33" s="165">
        <f>+[1]EEPP!DM137</f>
        <v>-8.254106800000045</v>
      </c>
      <c r="FC33" s="165">
        <f>+[1]EEPP!DN137</f>
        <v>-2.3261456799999678</v>
      </c>
      <c r="FD33" s="165">
        <f>+[1]EEPP!DO137</f>
        <v>-2.2371029799999747</v>
      </c>
      <c r="FE33" s="165">
        <f>+[1]EEPP!DP137</f>
        <v>-21.045618450000063</v>
      </c>
      <c r="FF33" s="165">
        <f>+[1]EEPP!DQ137</f>
        <v>-8.6157826200000045</v>
      </c>
      <c r="FG33" s="165">
        <f>+[1]EEPP!DR137</f>
        <v>-8.2836820199999579</v>
      </c>
      <c r="FH33" s="165">
        <f>+[1]EEPP!DS137</f>
        <v>-8.6815414399999895</v>
      </c>
      <c r="FI33" s="165">
        <f>+[1]EEPP!DT137</f>
        <v>-8.3563809300000571</v>
      </c>
      <c r="FJ33" s="165">
        <f>+[1]EEPP!DU137</f>
        <v>-2.7962683299999753</v>
      </c>
      <c r="FK33" s="165">
        <f>+[1]EEPP!DV137</f>
        <v>-8.0212943000000223</v>
      </c>
      <c r="FL33" s="165">
        <f>+[1]EEPP!DW137</f>
        <v>-7.6577272799999605</v>
      </c>
      <c r="FM33" s="165">
        <f>+[1]EEPP!DX137</f>
        <v>-7.2528384000000301</v>
      </c>
      <c r="FN33" s="165">
        <f>+[1]EEPP!DY137</f>
        <v>-7.831180809999978</v>
      </c>
      <c r="FO33" s="165">
        <f>+[1]EEPP!DZ137</f>
        <v>-8.1277336599999899</v>
      </c>
      <c r="FP33" s="165">
        <f>+[1]EEPP!EA137</f>
        <v>-6.3246061899999972</v>
      </c>
      <c r="FQ33" s="165">
        <f>+[1]EEPP!EB137</f>
        <v>-7.8569559800000093</v>
      </c>
      <c r="FR33" s="165">
        <f>+[1]EEPP!EC137</f>
        <v>-7.9311056600000143</v>
      </c>
      <c r="FS33" s="165">
        <f>+[1]EEPP!ED137</f>
        <v>-7.8980846099999553</v>
      </c>
      <c r="FT33" s="165">
        <f>+[1]EEPP!EE137</f>
        <v>-8.2344459600000732</v>
      </c>
      <c r="FU33" s="165">
        <f>+[1]EEPP!EF137</f>
        <v>-8.0204925199999479</v>
      </c>
      <c r="FV33" s="165">
        <f>+[1]EEPP!EG137</f>
        <v>-8.154958640000018</v>
      </c>
      <c r="FW33" s="165">
        <f>+[1]EEPP!EH137</f>
        <v>-7.5595771799999625</v>
      </c>
      <c r="FX33" s="165">
        <f>+[1]EEPP!EI137</f>
        <v>-5.6828697999999918</v>
      </c>
      <c r="FY33" s="165">
        <f>+[1]EEPP!EJ137</f>
        <v>-6.5541773600000397</v>
      </c>
      <c r="FZ33" s="165">
        <f>+[1]EEPP!EK137</f>
        <v>-6.9638744999999744</v>
      </c>
      <c r="GA33" s="165">
        <f>+[1]EEPP!EL137</f>
        <v>-6.959485030000053</v>
      </c>
      <c r="GB33" s="165">
        <f>+[1]EEPP!EM137</f>
        <v>-6.6719586099999901</v>
      </c>
      <c r="GC33" s="165">
        <f>+[1]EEPP!EN137</f>
        <v>-7.1843547899999862</v>
      </c>
      <c r="GD33" s="165">
        <f>+[1]EEPP!EO137</f>
        <v>-7.5333603600000174</v>
      </c>
      <c r="GE33" s="165">
        <f>+[1]EEPP!EP137</f>
        <v>-7.4600646399999846</v>
      </c>
      <c r="GF33" s="165">
        <f>+[1]EEPP!EQ137</f>
        <v>-7.4572522099999787</v>
      </c>
      <c r="GG33" s="165">
        <f>+[1]EEPP!ER137</f>
        <v>-7.4124907099999859</v>
      </c>
      <c r="GH33" s="165">
        <f>+[1]EEPP!ES137</f>
        <v>-3.5988584700000388</v>
      </c>
    </row>
    <row r="34" spans="2:190">
      <c r="B34" s="167"/>
      <c r="C34" s="172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>
        <f t="shared" si="313"/>
        <v>0</v>
      </c>
      <c r="AV34" s="164">
        <f t="shared" si="314"/>
        <v>0</v>
      </c>
      <c r="AW34" s="164">
        <f t="shared" si="315"/>
        <v>0</v>
      </c>
      <c r="AX34" s="164">
        <f t="shared" si="316"/>
        <v>0</v>
      </c>
      <c r="AY34" s="164">
        <f t="shared" si="175"/>
        <v>0</v>
      </c>
      <c r="AZ34" s="164">
        <f t="shared" si="176"/>
        <v>0</v>
      </c>
      <c r="BA34" s="164"/>
      <c r="BB34" s="164"/>
      <c r="BC34" s="164"/>
      <c r="BD34" s="164"/>
      <c r="BE34" s="164"/>
      <c r="BF34" s="164"/>
      <c r="BG34" s="164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</row>
    <row r="35" spans="2:190">
      <c r="B35" s="166">
        <v>24</v>
      </c>
      <c r="C35" s="159" t="s">
        <v>135</v>
      </c>
      <c r="D35" s="164">
        <f t="shared" ref="D35" si="477">+SUM(BG35:BR35)</f>
        <v>0</v>
      </c>
      <c r="E35" s="164">
        <f t="shared" ref="E35" si="478">+SUM(BS35:CD35)</f>
        <v>0</v>
      </c>
      <c r="F35" s="164">
        <f t="shared" ref="F35" si="479">+SUM(CE35:CP35)</f>
        <v>0</v>
      </c>
      <c r="G35" s="164">
        <f t="shared" ref="G35" si="480">+SUM(CQ35:DB35)</f>
        <v>0</v>
      </c>
      <c r="H35" s="164">
        <f t="shared" ref="H35" si="481">+SUM(DC35:DN35)</f>
        <v>0</v>
      </c>
      <c r="I35" s="164">
        <f t="shared" ref="I35" si="482">+SUM(DO35:DZ35)</f>
        <v>0</v>
      </c>
      <c r="J35" s="164">
        <f t="shared" ref="J35" si="483">+SUM(EA35:EL35)</f>
        <v>0</v>
      </c>
      <c r="K35" s="164">
        <f t="shared" ref="K35" si="484">+SUM(EM35:EX35)</f>
        <v>0</v>
      </c>
      <c r="L35" s="164">
        <f t="shared" si="170"/>
        <v>0</v>
      </c>
      <c r="M35" s="164">
        <f t="shared" si="14"/>
        <v>0</v>
      </c>
      <c r="N35" s="164">
        <f t="shared" si="15"/>
        <v>0</v>
      </c>
      <c r="O35" s="164">
        <f>+SUM(BG35:BI35)</f>
        <v>0</v>
      </c>
      <c r="P35" s="164">
        <f>+SUM(BJ35:BL35)</f>
        <v>0</v>
      </c>
      <c r="Q35" s="164">
        <f>+SUM(BM35:BO35)</f>
        <v>0</v>
      </c>
      <c r="R35" s="164">
        <f>+SUM(BP35:BR35)</f>
        <v>0</v>
      </c>
      <c r="S35" s="164">
        <f>+SUM(BS35:BU35)</f>
        <v>0</v>
      </c>
      <c r="T35" s="164">
        <f>+SUM(BV35:BX35)</f>
        <v>0</v>
      </c>
      <c r="U35" s="164">
        <f>+SUM(BY35:CA35)</f>
        <v>0</v>
      </c>
      <c r="V35" s="164">
        <f>+SUM(CB35:CD35)</f>
        <v>0</v>
      </c>
      <c r="W35" s="164">
        <f>+SUM(CE35:CG35)</f>
        <v>0</v>
      </c>
      <c r="X35" s="164">
        <f>+SUM(CH35:CJ35)</f>
        <v>0</v>
      </c>
      <c r="Y35" s="164">
        <f>+SUM(CK35:CM35)</f>
        <v>0</v>
      </c>
      <c r="Z35" s="164">
        <f>+SUM(CN35:CP35)</f>
        <v>0</v>
      </c>
      <c r="AA35" s="164">
        <f>+SUM(CQ35:CS35)</f>
        <v>0</v>
      </c>
      <c r="AB35" s="164">
        <f>+SUM(CT35:CV35)</f>
        <v>0</v>
      </c>
      <c r="AC35" s="164">
        <f>+SUM(CW35:CY35)</f>
        <v>0</v>
      </c>
      <c r="AD35" s="164">
        <f>+SUM(CZ35:DB35)</f>
        <v>0</v>
      </c>
      <c r="AE35" s="164">
        <f>+SUM(DC35:DE35)</f>
        <v>0</v>
      </c>
      <c r="AF35" s="164">
        <f>+SUM(DF35:DH35)</f>
        <v>0</v>
      </c>
      <c r="AG35" s="164">
        <f>+SUM(DI35:DK35)</f>
        <v>0</v>
      </c>
      <c r="AH35" s="164">
        <f>+SUM(DL35:DN35)</f>
        <v>0</v>
      </c>
      <c r="AI35" s="164">
        <f>+SUM(DO35:DQ35)</f>
        <v>0</v>
      </c>
      <c r="AJ35" s="164">
        <f>+SUM(DR35:DT35)</f>
        <v>0</v>
      </c>
      <c r="AK35" s="164">
        <f>+SUM(DU35:DW35)</f>
        <v>0</v>
      </c>
      <c r="AL35" s="164">
        <f>+SUM(DX35:DZ35)</f>
        <v>0</v>
      </c>
      <c r="AM35" s="164">
        <f>+SUM(EA35:EC35)</f>
        <v>0</v>
      </c>
      <c r="AN35" s="164">
        <f>+SUM(ED35:EF35)</f>
        <v>0</v>
      </c>
      <c r="AO35" s="164">
        <f>+SUM(EG35:EI35)</f>
        <v>0</v>
      </c>
      <c r="AP35" s="164">
        <f>+SUM(EJ35:EL35)</f>
        <v>0</v>
      </c>
      <c r="AQ35" s="164">
        <f>+SUM(EM35:EO35)</f>
        <v>0</v>
      </c>
      <c r="AR35" s="164">
        <f>+SUM(EP35:ER35)</f>
        <v>0</v>
      </c>
      <c r="AS35" s="164">
        <f>+SUM(ES35:EU35)</f>
        <v>0</v>
      </c>
      <c r="AT35" s="164">
        <f>+SUM(EV35:EX35)</f>
        <v>0</v>
      </c>
      <c r="AU35" s="164">
        <f t="shared" si="313"/>
        <v>0</v>
      </c>
      <c r="AV35" s="164">
        <f t="shared" si="314"/>
        <v>0</v>
      </c>
      <c r="AW35" s="164">
        <f t="shared" si="315"/>
        <v>0</v>
      </c>
      <c r="AX35" s="164">
        <f t="shared" si="316"/>
        <v>0</v>
      </c>
      <c r="AY35" s="164">
        <f t="shared" si="175"/>
        <v>0</v>
      </c>
      <c r="AZ35" s="164">
        <f t="shared" si="176"/>
        <v>0</v>
      </c>
      <c r="BA35" s="164">
        <f t="shared" si="18"/>
        <v>0</v>
      </c>
      <c r="BB35" s="164">
        <f t="shared" si="19"/>
        <v>0</v>
      </c>
      <c r="BC35" s="164">
        <f t="shared" si="20"/>
        <v>0</v>
      </c>
      <c r="BD35" s="164">
        <f t="shared" si="21"/>
        <v>0</v>
      </c>
      <c r="BE35" s="164">
        <f t="shared" si="22"/>
        <v>0</v>
      </c>
      <c r="BF35" s="164">
        <f t="shared" si="23"/>
        <v>0</v>
      </c>
      <c r="BG35" s="164">
        <f>+[1]EEPP!R129</f>
        <v>0</v>
      </c>
      <c r="BH35" s="165">
        <f>+[1]EEPP!S129</f>
        <v>0</v>
      </c>
      <c r="BI35" s="165">
        <f>+[1]EEPP!T129</f>
        <v>0</v>
      </c>
      <c r="BJ35" s="165">
        <f>+[1]EEPP!U129</f>
        <v>0</v>
      </c>
      <c r="BK35" s="165">
        <f>+[1]EEPP!V129</f>
        <v>0</v>
      </c>
      <c r="BL35" s="165">
        <f>+[1]EEPP!W129</f>
        <v>0</v>
      </c>
      <c r="BM35" s="165">
        <f>+[1]EEPP!X129</f>
        <v>0</v>
      </c>
      <c r="BN35" s="165">
        <f>+[1]EEPP!Y129</f>
        <v>0</v>
      </c>
      <c r="BO35" s="165">
        <f>+[1]EEPP!Z129</f>
        <v>0</v>
      </c>
      <c r="BP35" s="165">
        <f>+[1]EEPP!AA129</f>
        <v>0</v>
      </c>
      <c r="BQ35" s="165">
        <f>+[1]EEPP!AB129</f>
        <v>0</v>
      </c>
      <c r="BR35" s="165">
        <f>+[1]EEPP!AC129</f>
        <v>0</v>
      </c>
      <c r="BS35" s="165">
        <f>+[1]EEPP!AD129</f>
        <v>0</v>
      </c>
      <c r="BT35" s="165">
        <f>+[1]EEPP!AE129</f>
        <v>0</v>
      </c>
      <c r="BU35" s="165">
        <f>+[1]EEPP!AF129</f>
        <v>0</v>
      </c>
      <c r="BV35" s="165">
        <f>+[1]EEPP!AG129</f>
        <v>0</v>
      </c>
      <c r="BW35" s="165">
        <f>+[1]EEPP!AH129</f>
        <v>0</v>
      </c>
      <c r="BX35" s="165">
        <f>+[1]EEPP!AI129</f>
        <v>0</v>
      </c>
      <c r="BY35" s="165">
        <f>+[1]EEPP!AJ129</f>
        <v>0</v>
      </c>
      <c r="BZ35" s="165">
        <f>+[1]EEPP!AK129</f>
        <v>0</v>
      </c>
      <c r="CA35" s="165">
        <f>+[1]EEPP!AL129</f>
        <v>0</v>
      </c>
      <c r="CB35" s="165">
        <f>+[1]EEPP!AM129</f>
        <v>0</v>
      </c>
      <c r="CC35" s="165">
        <f>+[1]EEPP!AN129</f>
        <v>0</v>
      </c>
      <c r="CD35" s="165">
        <f>+[1]EEPP!AO129</f>
        <v>0</v>
      </c>
      <c r="CE35" s="165">
        <f>+[1]EEPP!AP129</f>
        <v>0</v>
      </c>
      <c r="CF35" s="165">
        <f>+[1]EEPP!AQ129</f>
        <v>0</v>
      </c>
      <c r="CG35" s="165">
        <f>+[1]EEPP!AR129</f>
        <v>0</v>
      </c>
      <c r="CH35" s="165">
        <f>+[1]EEPP!AS129</f>
        <v>0</v>
      </c>
      <c r="CI35" s="165">
        <f>+[1]EEPP!AT129</f>
        <v>0</v>
      </c>
      <c r="CJ35" s="165">
        <f>+[1]EEPP!AU129</f>
        <v>0</v>
      </c>
      <c r="CK35" s="165">
        <f>+[1]EEPP!AV129</f>
        <v>0</v>
      </c>
      <c r="CL35" s="165">
        <f>+[1]EEPP!AW129</f>
        <v>0</v>
      </c>
      <c r="CM35" s="165">
        <f>+[1]EEPP!AX129</f>
        <v>0</v>
      </c>
      <c r="CN35" s="165">
        <f>+[1]EEPP!AY129</f>
        <v>0</v>
      </c>
      <c r="CO35" s="165">
        <f>+[1]EEPP!AZ129</f>
        <v>0</v>
      </c>
      <c r="CP35" s="165">
        <f>+[1]EEPP!BA129</f>
        <v>0</v>
      </c>
      <c r="CQ35" s="165">
        <f>+[1]EEPP!BB129</f>
        <v>0</v>
      </c>
      <c r="CR35" s="165">
        <f>+[1]EEPP!BC129</f>
        <v>0</v>
      </c>
      <c r="CS35" s="165">
        <f>+[1]EEPP!BD129</f>
        <v>0</v>
      </c>
      <c r="CT35" s="165">
        <f>+[1]EEPP!BE129</f>
        <v>0</v>
      </c>
      <c r="CU35" s="165">
        <f>+[1]EEPP!BF129</f>
        <v>0</v>
      </c>
      <c r="CV35" s="165">
        <f>+[1]EEPP!BG129</f>
        <v>0</v>
      </c>
      <c r="CW35" s="165">
        <f>+[1]EEPP!BH129</f>
        <v>0</v>
      </c>
      <c r="CX35" s="165">
        <f>+[1]EEPP!BI129</f>
        <v>0</v>
      </c>
      <c r="CY35" s="165">
        <f>+[1]EEPP!BJ129</f>
        <v>0</v>
      </c>
      <c r="CZ35" s="165">
        <f>+[1]EEPP!BK129</f>
        <v>0</v>
      </c>
      <c r="DA35" s="165">
        <f>+[1]EEPP!BL129</f>
        <v>0</v>
      </c>
      <c r="DB35" s="165">
        <f>+[1]EEPP!BM129</f>
        <v>0</v>
      </c>
      <c r="DC35" s="165">
        <f>+[1]EEPP!BN129</f>
        <v>0</v>
      </c>
      <c r="DD35" s="165">
        <f>+[1]EEPP!BO129</f>
        <v>0</v>
      </c>
      <c r="DE35" s="165">
        <f>+[1]EEPP!BP129</f>
        <v>0</v>
      </c>
      <c r="DF35" s="165">
        <f>+[1]EEPP!BQ129</f>
        <v>0</v>
      </c>
      <c r="DG35" s="165">
        <f>+[1]EEPP!BR129</f>
        <v>0</v>
      </c>
      <c r="DH35" s="165">
        <f>+[1]EEPP!BS129</f>
        <v>0</v>
      </c>
      <c r="DI35" s="165">
        <f>+[1]EEPP!BT129</f>
        <v>0</v>
      </c>
      <c r="DJ35" s="165">
        <f>+[1]EEPP!BU129</f>
        <v>0</v>
      </c>
      <c r="DK35" s="165">
        <f>+[1]EEPP!BV129</f>
        <v>0</v>
      </c>
      <c r="DL35" s="165">
        <f>+[1]EEPP!BW129</f>
        <v>0</v>
      </c>
      <c r="DM35" s="165">
        <f>+[1]EEPP!BX129</f>
        <v>0</v>
      </c>
      <c r="DN35" s="165">
        <f>+[1]EEPP!BY129</f>
        <v>0</v>
      </c>
      <c r="DO35" s="165">
        <f>+[1]EEPP!BZ129</f>
        <v>0</v>
      </c>
      <c r="DP35" s="165">
        <f>+[1]EEPP!CA129</f>
        <v>0</v>
      </c>
      <c r="DQ35" s="165">
        <f>+[1]EEPP!CB129</f>
        <v>0</v>
      </c>
      <c r="DR35" s="165">
        <f>+[1]EEPP!CC129</f>
        <v>0</v>
      </c>
      <c r="DS35" s="165">
        <f>+[1]EEPP!CD129</f>
        <v>0</v>
      </c>
      <c r="DT35" s="165">
        <f>+[1]EEPP!CE129</f>
        <v>0</v>
      </c>
      <c r="DU35" s="165">
        <f>+[1]EEPP!CF129</f>
        <v>0</v>
      </c>
      <c r="DV35" s="165">
        <f>+[1]EEPP!CG129</f>
        <v>0</v>
      </c>
      <c r="DW35" s="165">
        <f>+[1]EEPP!CH129</f>
        <v>0</v>
      </c>
      <c r="DX35" s="165">
        <f>+[1]EEPP!CI129</f>
        <v>0</v>
      </c>
      <c r="DY35" s="165">
        <f>+[1]EEPP!CJ129</f>
        <v>0</v>
      </c>
      <c r="DZ35" s="165">
        <f>+[1]EEPP!CK129</f>
        <v>0</v>
      </c>
      <c r="EA35" s="165">
        <f>+[1]EEPP!CL129</f>
        <v>0</v>
      </c>
      <c r="EB35" s="165">
        <f>+[1]EEPP!CM129</f>
        <v>0</v>
      </c>
      <c r="EC35" s="165">
        <f>+[1]EEPP!CN129</f>
        <v>0</v>
      </c>
      <c r="ED35" s="165">
        <f>+[1]EEPP!CO129</f>
        <v>0</v>
      </c>
      <c r="EE35" s="165">
        <f>+[1]EEPP!CP129</f>
        <v>0</v>
      </c>
      <c r="EF35" s="165">
        <f>+[1]EEPP!CQ129</f>
        <v>0</v>
      </c>
      <c r="EG35" s="165">
        <f>+[1]EEPP!CR129</f>
        <v>0</v>
      </c>
      <c r="EH35" s="165">
        <f>+[1]EEPP!CS129</f>
        <v>0</v>
      </c>
      <c r="EI35" s="165">
        <f>+[1]EEPP!CT129</f>
        <v>0</v>
      </c>
      <c r="EJ35" s="165">
        <f>+[1]EEPP!CU129</f>
        <v>0</v>
      </c>
      <c r="EK35" s="165">
        <f>+[1]EEPP!CV129</f>
        <v>0</v>
      </c>
      <c r="EL35" s="165">
        <f>+[1]EEPP!CW129</f>
        <v>0</v>
      </c>
      <c r="EM35" s="165">
        <f>+[1]EEPP!CX129</f>
        <v>0</v>
      </c>
      <c r="EN35" s="165">
        <f>+[1]EEPP!CY129</f>
        <v>0</v>
      </c>
      <c r="EO35" s="165">
        <f>+[1]EEPP!CZ129</f>
        <v>0</v>
      </c>
      <c r="EP35" s="165">
        <f>+[1]EEPP!DA129</f>
        <v>0</v>
      </c>
      <c r="EQ35" s="165">
        <f>+[1]EEPP!DB129</f>
        <v>0</v>
      </c>
      <c r="ER35" s="165">
        <f>+[1]EEPP!DC129</f>
        <v>0</v>
      </c>
      <c r="ES35" s="165">
        <f>+[1]EEPP!DD129</f>
        <v>0</v>
      </c>
      <c r="ET35" s="165">
        <f>+[1]EEPP!DE129</f>
        <v>0</v>
      </c>
      <c r="EU35" s="165">
        <f>+[1]EEPP!DF129</f>
        <v>0</v>
      </c>
      <c r="EV35" s="165">
        <f>+[1]EEPP!DG129</f>
        <v>0</v>
      </c>
      <c r="EW35" s="165">
        <f>+[1]EEPP!DH129</f>
        <v>0</v>
      </c>
      <c r="EX35" s="165">
        <f>+[1]EEPP!DI129</f>
        <v>0</v>
      </c>
      <c r="EY35" s="165">
        <f>+[1]EEPP!DJ129</f>
        <v>0</v>
      </c>
      <c r="EZ35" s="165">
        <f>+[1]EEPP!DK129</f>
        <v>0</v>
      </c>
      <c r="FA35" s="165">
        <f>+[1]EEPP!DL129</f>
        <v>0</v>
      </c>
      <c r="FB35" s="165">
        <f>+[1]EEPP!DM129</f>
        <v>0</v>
      </c>
      <c r="FC35" s="165">
        <f>+[1]EEPP!DN129</f>
        <v>0</v>
      </c>
      <c r="FD35" s="165">
        <f>+[1]EEPP!DO129</f>
        <v>0</v>
      </c>
      <c r="FE35" s="165">
        <f>+[1]EEPP!DP129</f>
        <v>0</v>
      </c>
      <c r="FF35" s="165">
        <f>+[1]EEPP!DQ129</f>
        <v>0</v>
      </c>
      <c r="FG35" s="165">
        <f>+[1]EEPP!DR129</f>
        <v>0</v>
      </c>
      <c r="FH35" s="165">
        <f>+[1]EEPP!DS129</f>
        <v>0</v>
      </c>
      <c r="FI35" s="165">
        <f>+[1]EEPP!DT129</f>
        <v>0</v>
      </c>
      <c r="FJ35" s="165">
        <f>+[1]EEPP!DU129</f>
        <v>0</v>
      </c>
      <c r="FK35" s="165">
        <f>+[1]EEPP!DV129</f>
        <v>0</v>
      </c>
      <c r="FL35" s="165">
        <f>+[1]EEPP!DW129</f>
        <v>0</v>
      </c>
      <c r="FM35" s="165">
        <f>+[1]EEPP!DX129</f>
        <v>0</v>
      </c>
      <c r="FN35" s="165">
        <f>+[1]EEPP!DY129</f>
        <v>0</v>
      </c>
      <c r="FO35" s="165">
        <f>+[1]EEPP!DZ129</f>
        <v>0</v>
      </c>
      <c r="FP35" s="165">
        <f>+[1]EEPP!EA129</f>
        <v>0</v>
      </c>
      <c r="FQ35" s="165">
        <f>+[1]EEPP!EB129</f>
        <v>0</v>
      </c>
      <c r="FR35" s="165">
        <f>+[1]EEPP!EC129</f>
        <v>0</v>
      </c>
      <c r="FS35" s="165">
        <f>+[1]EEPP!ED129</f>
        <v>0</v>
      </c>
      <c r="FT35" s="165">
        <f>+[1]EEPP!EE129</f>
        <v>0</v>
      </c>
      <c r="FU35" s="165">
        <f>+[1]EEPP!EF129</f>
        <v>0</v>
      </c>
      <c r="FV35" s="165">
        <f>+[1]EEPP!EG129</f>
        <v>0</v>
      </c>
      <c r="FW35" s="165">
        <f>+[1]EEPP!EH129</f>
        <v>0</v>
      </c>
      <c r="FX35" s="165">
        <f>+[1]EEPP!EI129</f>
        <v>0</v>
      </c>
      <c r="FY35" s="165">
        <f>+[1]EEPP!EJ129</f>
        <v>0</v>
      </c>
      <c r="FZ35" s="165">
        <f>+[1]EEPP!EK129</f>
        <v>0</v>
      </c>
      <c r="GA35" s="165">
        <f>+[1]EEPP!EL129</f>
        <v>0</v>
      </c>
      <c r="GB35" s="165">
        <f>+[1]EEPP!EM129</f>
        <v>0</v>
      </c>
      <c r="GC35" s="165">
        <f>+[1]EEPP!EN129</f>
        <v>0</v>
      </c>
      <c r="GD35" s="165">
        <f>+[1]EEPP!EO129</f>
        <v>0</v>
      </c>
      <c r="GE35" s="165">
        <f>+[1]EEPP!EP129</f>
        <v>0</v>
      </c>
      <c r="GF35" s="165">
        <f>+[1]EEPP!EQ129</f>
        <v>0</v>
      </c>
      <c r="GG35" s="165">
        <f>+[1]EEPP!ER129</f>
        <v>0</v>
      </c>
      <c r="GH35" s="165">
        <f>+[1]EEPP!ES129</f>
        <v>0</v>
      </c>
    </row>
    <row r="36" spans="2:190">
      <c r="B36" s="166">
        <v>25</v>
      </c>
      <c r="C36" s="159" t="s">
        <v>145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>
        <f t="shared" si="15"/>
        <v>0</v>
      </c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>
        <f t="shared" si="313"/>
        <v>0</v>
      </c>
      <c r="AV36" s="164">
        <f t="shared" si="314"/>
        <v>0</v>
      </c>
      <c r="AW36" s="164">
        <f t="shared" si="315"/>
        <v>0</v>
      </c>
      <c r="AX36" s="164">
        <f t="shared" si="316"/>
        <v>0</v>
      </c>
      <c r="AY36" s="164">
        <f t="shared" si="175"/>
        <v>0</v>
      </c>
      <c r="AZ36" s="164">
        <f t="shared" si="176"/>
        <v>0</v>
      </c>
      <c r="BA36" s="164">
        <f t="shared" si="18"/>
        <v>0</v>
      </c>
      <c r="BB36" s="164">
        <f t="shared" si="19"/>
        <v>0</v>
      </c>
      <c r="BC36" s="164">
        <f t="shared" si="20"/>
        <v>0</v>
      </c>
      <c r="BD36" s="164">
        <f t="shared" si="21"/>
        <v>0</v>
      </c>
      <c r="BE36" s="164">
        <f t="shared" si="22"/>
        <v>0</v>
      </c>
      <c r="BF36" s="164">
        <f t="shared" si="23"/>
        <v>0</v>
      </c>
      <c r="BG36" s="164">
        <f>+[1]EEPP!R115</f>
        <v>0</v>
      </c>
      <c r="BH36" s="165">
        <f>+[1]EEPP!S115</f>
        <v>0</v>
      </c>
      <c r="BI36" s="165">
        <f>+[1]EEPP!T115</f>
        <v>0</v>
      </c>
      <c r="BJ36" s="165">
        <f>+[1]EEPP!U115</f>
        <v>0</v>
      </c>
      <c r="BK36" s="165">
        <f>+[1]EEPP!V115</f>
        <v>0</v>
      </c>
      <c r="BL36" s="165">
        <f>+[1]EEPP!W115</f>
        <v>0</v>
      </c>
      <c r="BM36" s="165">
        <f>+[1]EEPP!X115</f>
        <v>0</v>
      </c>
      <c r="BN36" s="165">
        <f>+[1]EEPP!Y115</f>
        <v>0</v>
      </c>
      <c r="BO36" s="165">
        <f>+[1]EEPP!Z115</f>
        <v>0</v>
      </c>
      <c r="BP36" s="165">
        <f>+[1]EEPP!AA115</f>
        <v>0</v>
      </c>
      <c r="BQ36" s="165">
        <f>+[1]EEPP!AB115</f>
        <v>0</v>
      </c>
      <c r="BR36" s="165">
        <f>+[1]EEPP!AC115</f>
        <v>0</v>
      </c>
      <c r="BS36" s="165">
        <f>+[1]EEPP!AD115</f>
        <v>0</v>
      </c>
      <c r="BT36" s="165">
        <f>+[1]EEPP!AE115</f>
        <v>0</v>
      </c>
      <c r="BU36" s="165">
        <f>+[1]EEPP!AF115</f>
        <v>0</v>
      </c>
      <c r="BV36" s="165">
        <f>+[1]EEPP!AG115</f>
        <v>0</v>
      </c>
      <c r="BW36" s="165">
        <f>+[1]EEPP!AH115</f>
        <v>0</v>
      </c>
      <c r="BX36" s="165">
        <f>+[1]EEPP!AI115</f>
        <v>0</v>
      </c>
      <c r="BY36" s="165">
        <f>+[1]EEPP!AJ115</f>
        <v>0</v>
      </c>
      <c r="BZ36" s="165">
        <f>+[1]EEPP!AK115</f>
        <v>0</v>
      </c>
      <c r="CA36" s="165">
        <f>+[1]EEPP!AL115</f>
        <v>0</v>
      </c>
      <c r="CB36" s="165">
        <f>+[1]EEPP!AM115</f>
        <v>0</v>
      </c>
      <c r="CC36" s="165">
        <f>+[1]EEPP!AN115</f>
        <v>0</v>
      </c>
      <c r="CD36" s="165">
        <f>+[1]EEPP!AO115</f>
        <v>0</v>
      </c>
      <c r="CE36" s="165">
        <f>+[1]EEPP!AP115</f>
        <v>0</v>
      </c>
      <c r="CF36" s="165">
        <f>+[1]EEPP!AQ115</f>
        <v>0</v>
      </c>
      <c r="CG36" s="165">
        <f>+[1]EEPP!AR115</f>
        <v>0</v>
      </c>
      <c r="CH36" s="165">
        <f>+[1]EEPP!AS115</f>
        <v>0</v>
      </c>
      <c r="CI36" s="165">
        <f>+[1]EEPP!AT115</f>
        <v>0</v>
      </c>
      <c r="CJ36" s="165">
        <f>+[1]EEPP!AU115</f>
        <v>0</v>
      </c>
      <c r="CK36" s="165">
        <f>+[1]EEPP!AV115</f>
        <v>0</v>
      </c>
      <c r="CL36" s="165">
        <f>+[1]EEPP!AW115</f>
        <v>0</v>
      </c>
      <c r="CM36" s="165">
        <f>+[1]EEPP!AX115</f>
        <v>0</v>
      </c>
      <c r="CN36" s="165">
        <f>+[1]EEPP!AY115</f>
        <v>0</v>
      </c>
      <c r="CO36" s="165">
        <f>+[1]EEPP!AZ115</f>
        <v>0</v>
      </c>
      <c r="CP36" s="165">
        <f>+[1]EEPP!BA115</f>
        <v>0</v>
      </c>
      <c r="CQ36" s="165">
        <f>+[1]EEPP!BB115</f>
        <v>0</v>
      </c>
      <c r="CR36" s="165">
        <f>+[1]EEPP!BC115</f>
        <v>0</v>
      </c>
      <c r="CS36" s="165">
        <f>+[1]EEPP!BD115</f>
        <v>0</v>
      </c>
      <c r="CT36" s="165">
        <f>+[1]EEPP!BE115</f>
        <v>0</v>
      </c>
      <c r="CU36" s="165">
        <f>+[1]EEPP!BF115</f>
        <v>0</v>
      </c>
      <c r="CV36" s="165">
        <f>+[1]EEPP!BG115</f>
        <v>0</v>
      </c>
      <c r="CW36" s="165">
        <f>+[1]EEPP!BH115</f>
        <v>0</v>
      </c>
      <c r="CX36" s="165">
        <f>+[1]EEPP!BI115</f>
        <v>0</v>
      </c>
      <c r="CY36" s="165">
        <f>+[1]EEPP!BJ115</f>
        <v>0</v>
      </c>
      <c r="CZ36" s="165">
        <f>+[1]EEPP!BK115</f>
        <v>0</v>
      </c>
      <c r="DA36" s="165">
        <f>+[1]EEPP!BL115</f>
        <v>0</v>
      </c>
      <c r="DB36" s="165">
        <f>+[1]EEPP!BM115</f>
        <v>0</v>
      </c>
      <c r="DC36" s="165">
        <f>+[1]EEPP!BN115</f>
        <v>0</v>
      </c>
      <c r="DD36" s="165">
        <f>+[1]EEPP!BO115</f>
        <v>0</v>
      </c>
      <c r="DE36" s="165">
        <f>+[1]EEPP!BP115</f>
        <v>0</v>
      </c>
      <c r="DF36" s="165">
        <f>+[1]EEPP!BQ115</f>
        <v>0</v>
      </c>
      <c r="DG36" s="165">
        <f>+[1]EEPP!BR115</f>
        <v>0</v>
      </c>
      <c r="DH36" s="165">
        <f>+[1]EEPP!BS115</f>
        <v>0</v>
      </c>
      <c r="DI36" s="165">
        <f>+[1]EEPP!BT115</f>
        <v>0</v>
      </c>
      <c r="DJ36" s="165">
        <f>+[1]EEPP!BU115</f>
        <v>0</v>
      </c>
      <c r="DK36" s="165">
        <f>+[1]EEPP!BV115</f>
        <v>0</v>
      </c>
      <c r="DL36" s="165">
        <f>+[1]EEPP!BW115</f>
        <v>0</v>
      </c>
      <c r="DM36" s="165">
        <f>+[1]EEPP!BX115</f>
        <v>0</v>
      </c>
      <c r="DN36" s="165">
        <f>+[1]EEPP!BY115</f>
        <v>0</v>
      </c>
      <c r="DO36" s="165">
        <f>+[1]EEPP!BZ115</f>
        <v>0</v>
      </c>
      <c r="DP36" s="165">
        <f>+[1]EEPP!CA115</f>
        <v>0</v>
      </c>
      <c r="DQ36" s="165">
        <f>+[1]EEPP!CB115</f>
        <v>0</v>
      </c>
      <c r="DR36" s="165">
        <f>+[1]EEPP!CC115</f>
        <v>0</v>
      </c>
      <c r="DS36" s="165">
        <f>+[1]EEPP!CD115</f>
        <v>0</v>
      </c>
      <c r="DT36" s="165">
        <f>+[1]EEPP!CE115</f>
        <v>0</v>
      </c>
      <c r="DU36" s="165">
        <f>+[1]EEPP!CF115</f>
        <v>0</v>
      </c>
      <c r="DV36" s="165">
        <f>+[1]EEPP!CG115</f>
        <v>0</v>
      </c>
      <c r="DW36" s="165">
        <f>+[1]EEPP!CH115</f>
        <v>0</v>
      </c>
      <c r="DX36" s="165">
        <f>+[1]EEPP!CI115</f>
        <v>0</v>
      </c>
      <c r="DY36" s="165">
        <f>+[1]EEPP!CJ115</f>
        <v>0</v>
      </c>
      <c r="DZ36" s="165">
        <f>+[1]EEPP!CK115</f>
        <v>0</v>
      </c>
      <c r="EA36" s="165">
        <f>+[1]EEPP!CL115</f>
        <v>0</v>
      </c>
      <c r="EB36" s="165">
        <f>+[1]EEPP!CM115</f>
        <v>0</v>
      </c>
      <c r="EC36" s="165">
        <f>+[1]EEPP!CN115</f>
        <v>0</v>
      </c>
      <c r="ED36" s="165">
        <f>+[1]EEPP!CO115</f>
        <v>0</v>
      </c>
      <c r="EE36" s="165">
        <f>+[1]EEPP!CP115</f>
        <v>0</v>
      </c>
      <c r="EF36" s="165">
        <f>+[1]EEPP!CQ115</f>
        <v>0</v>
      </c>
      <c r="EG36" s="165">
        <f>+[1]EEPP!CR115</f>
        <v>0</v>
      </c>
      <c r="EH36" s="165">
        <f>+[1]EEPP!CS115</f>
        <v>0</v>
      </c>
      <c r="EI36" s="165">
        <f>+[1]EEPP!CT115</f>
        <v>0</v>
      </c>
      <c r="EJ36" s="165">
        <f>+[1]EEPP!CU115</f>
        <v>0</v>
      </c>
      <c r="EK36" s="165">
        <f>+[1]EEPP!CV115</f>
        <v>0</v>
      </c>
      <c r="EL36" s="165">
        <f>+[1]EEPP!CW115</f>
        <v>0</v>
      </c>
      <c r="EM36" s="165">
        <f>+[1]EEPP!CX115</f>
        <v>0</v>
      </c>
      <c r="EN36" s="165">
        <f>+[1]EEPP!CY115</f>
        <v>0</v>
      </c>
      <c r="EO36" s="165">
        <f>+[1]EEPP!CZ115</f>
        <v>0</v>
      </c>
      <c r="EP36" s="165">
        <f>+[1]EEPP!DA115</f>
        <v>0</v>
      </c>
      <c r="EQ36" s="165">
        <f>+[1]EEPP!DB115</f>
        <v>0</v>
      </c>
      <c r="ER36" s="165">
        <f>+[1]EEPP!DC115</f>
        <v>0</v>
      </c>
      <c r="ES36" s="165">
        <f>+[1]EEPP!DD115</f>
        <v>0</v>
      </c>
      <c r="ET36" s="165">
        <f>+[1]EEPP!DE115</f>
        <v>0</v>
      </c>
      <c r="EU36" s="165">
        <f>+[1]EEPP!DF115</f>
        <v>0</v>
      </c>
      <c r="EV36" s="165">
        <f>+[1]EEPP!DG115</f>
        <v>0</v>
      </c>
      <c r="EW36" s="165">
        <f>+[1]EEPP!DH115</f>
        <v>0</v>
      </c>
      <c r="EX36" s="165">
        <f>+[1]EEPP!DI115</f>
        <v>0</v>
      </c>
      <c r="EY36" s="165">
        <f>+[1]EEPP!DJ115</f>
        <v>0</v>
      </c>
      <c r="EZ36" s="165">
        <f>+[1]EEPP!DK115</f>
        <v>0</v>
      </c>
      <c r="FA36" s="165">
        <f>+[1]EEPP!DL115</f>
        <v>0</v>
      </c>
      <c r="FB36" s="165">
        <f>+[1]EEPP!DM115</f>
        <v>0</v>
      </c>
      <c r="FC36" s="165">
        <f>+[1]EEPP!DN115</f>
        <v>0</v>
      </c>
      <c r="FD36" s="165">
        <f>+[1]EEPP!DO115</f>
        <v>0</v>
      </c>
      <c r="FE36" s="165">
        <f>+[1]EEPP!DP115</f>
        <v>0</v>
      </c>
      <c r="FF36" s="165">
        <f>+[1]EEPP!DQ115</f>
        <v>0</v>
      </c>
      <c r="FG36" s="165">
        <f>+[1]EEPP!DR115</f>
        <v>0</v>
      </c>
      <c r="FH36" s="165">
        <f>+[1]EEPP!DS115</f>
        <v>0</v>
      </c>
      <c r="FI36" s="165">
        <f>+[1]EEPP!DT115</f>
        <v>0</v>
      </c>
      <c r="FJ36" s="165">
        <f>+[1]EEPP!DU115</f>
        <v>0</v>
      </c>
      <c r="FK36" s="165">
        <f>+[1]EEPP!DV115</f>
        <v>0</v>
      </c>
      <c r="FL36" s="165">
        <f>+[1]EEPP!DW115</f>
        <v>0</v>
      </c>
      <c r="FM36" s="165">
        <f>+[1]EEPP!DX115</f>
        <v>0</v>
      </c>
      <c r="FN36" s="165">
        <f>+[1]EEPP!DY115</f>
        <v>0</v>
      </c>
      <c r="FO36" s="165">
        <f>+[1]EEPP!DZ115</f>
        <v>0</v>
      </c>
      <c r="FP36" s="165">
        <f>+[1]EEPP!EA115</f>
        <v>0</v>
      </c>
      <c r="FQ36" s="165">
        <f>+[1]EEPP!EB115</f>
        <v>0</v>
      </c>
      <c r="FR36" s="165">
        <f>+[1]EEPP!EC115</f>
        <v>0</v>
      </c>
      <c r="FS36" s="165">
        <f>+[1]EEPP!ED115</f>
        <v>0</v>
      </c>
      <c r="FT36" s="165">
        <f>+[1]EEPP!EE115</f>
        <v>0</v>
      </c>
      <c r="FU36" s="165">
        <f>+[1]EEPP!EF115</f>
        <v>0</v>
      </c>
      <c r="FV36" s="165">
        <f>+[1]EEPP!EG115</f>
        <v>0</v>
      </c>
      <c r="FW36" s="165">
        <f>+[1]EEPP!EH115</f>
        <v>0</v>
      </c>
      <c r="FX36" s="165">
        <f>+[1]EEPP!EI115</f>
        <v>0</v>
      </c>
      <c r="FY36" s="165">
        <f>+[1]EEPP!EJ115</f>
        <v>0</v>
      </c>
      <c r="FZ36" s="165">
        <f>+[1]EEPP!EK115</f>
        <v>0</v>
      </c>
      <c r="GA36" s="165">
        <f>+[1]EEPP!EL115</f>
        <v>0</v>
      </c>
      <c r="GB36" s="165">
        <f>+[1]EEPP!EM115</f>
        <v>0</v>
      </c>
      <c r="GC36" s="165">
        <f>+[1]EEPP!EN115</f>
        <v>0</v>
      </c>
      <c r="GD36" s="165">
        <f>+[1]EEPP!EO115</f>
        <v>0</v>
      </c>
      <c r="GE36" s="165">
        <f>+[1]EEPP!EP115</f>
        <v>0</v>
      </c>
      <c r="GF36" s="165">
        <f>+[1]EEPP!EQ115</f>
        <v>0</v>
      </c>
      <c r="GG36" s="165">
        <f>+[1]EEPP!ER115</f>
        <v>0</v>
      </c>
      <c r="GH36" s="165">
        <f>+[1]EEPP!ES115</f>
        <v>0</v>
      </c>
    </row>
    <row r="37" spans="2:190">
      <c r="B37" s="162"/>
      <c r="C37" s="173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</row>
    <row r="38" spans="2:190" s="62" customFormat="1">
      <c r="B38" s="174">
        <v>3</v>
      </c>
      <c r="C38" s="175" t="s">
        <v>165</v>
      </c>
      <c r="D38" s="176">
        <f t="shared" ref="D38:AG38" si="485">+D8-D20</f>
        <v>-316.04151737136533</v>
      </c>
      <c r="E38" s="176">
        <f t="shared" si="485"/>
        <v>47.081805124280663</v>
      </c>
      <c r="F38" s="176">
        <f t="shared" si="485"/>
        <v>-634.48218206458932</v>
      </c>
      <c r="G38" s="176">
        <f t="shared" si="485"/>
        <v>-1717.4584713565155</v>
      </c>
      <c r="H38" s="176">
        <f t="shared" si="485"/>
        <v>732.96211702699998</v>
      </c>
      <c r="I38" s="176">
        <f t="shared" si="485"/>
        <v>1296.7124535999994</v>
      </c>
      <c r="J38" s="176">
        <f t="shared" si="485"/>
        <v>795.14667739710467</v>
      </c>
      <c r="K38" s="176">
        <f t="shared" si="485"/>
        <v>158.8365465028952</v>
      </c>
      <c r="L38" s="176">
        <f t="shared" ref="L38:M38" si="486">+L8-L20</f>
        <v>800.01954818636068</v>
      </c>
      <c r="M38" s="176">
        <f t="shared" si="486"/>
        <v>-38.046613484000318</v>
      </c>
      <c r="N38" s="176">
        <f t="shared" ref="N38" si="487">+N8-N20</f>
        <v>687.9571101800002</v>
      </c>
      <c r="O38" s="176">
        <f t="shared" si="485"/>
        <v>-197.08015890738716</v>
      </c>
      <c r="P38" s="176">
        <f t="shared" si="485"/>
        <v>-4.8466628646118011</v>
      </c>
      <c r="Q38" s="176">
        <f t="shared" si="485"/>
        <v>165.67395449985003</v>
      </c>
      <c r="R38" s="176">
        <f t="shared" si="485"/>
        <v>-279.78865009921645</v>
      </c>
      <c r="S38" s="176">
        <f t="shared" si="485"/>
        <v>-69.029677857417909</v>
      </c>
      <c r="T38" s="176">
        <f t="shared" si="485"/>
        <v>270.86517046493532</v>
      </c>
      <c r="U38" s="176">
        <f t="shared" si="485"/>
        <v>167.71343364134168</v>
      </c>
      <c r="V38" s="176">
        <f t="shared" si="485"/>
        <v>-322.46712112457828</v>
      </c>
      <c r="W38" s="176">
        <f t="shared" si="485"/>
        <v>-305.05943734396101</v>
      </c>
      <c r="X38" s="176">
        <f t="shared" si="485"/>
        <v>-143.35952793804955</v>
      </c>
      <c r="Y38" s="176">
        <f t="shared" si="485"/>
        <v>-303.47141350066209</v>
      </c>
      <c r="Z38" s="176">
        <f t="shared" si="485"/>
        <v>117.40819671808345</v>
      </c>
      <c r="AA38" s="176">
        <f t="shared" si="485"/>
        <v>-1050.3004343366711</v>
      </c>
      <c r="AB38" s="176">
        <f t="shared" si="485"/>
        <v>-255.58304841999839</v>
      </c>
      <c r="AC38" s="176">
        <f t="shared" si="485"/>
        <v>-380.89777624984333</v>
      </c>
      <c r="AD38" s="176">
        <f t="shared" si="485"/>
        <v>-30.677212350002748</v>
      </c>
      <c r="AE38" s="176">
        <f t="shared" si="485"/>
        <v>91.55441341000072</v>
      </c>
      <c r="AF38" s="176">
        <f t="shared" si="485"/>
        <v>80.999157889999907</v>
      </c>
      <c r="AG38" s="176">
        <f t="shared" si="485"/>
        <v>133.30110967999877</v>
      </c>
      <c r="AH38" s="176">
        <f t="shared" ref="AH38:BG38" si="488">+AH8-AH20</f>
        <v>427.10743604700076</v>
      </c>
      <c r="AI38" s="176">
        <f t="shared" si="488"/>
        <v>606.86093516999836</v>
      </c>
      <c r="AJ38" s="176">
        <f t="shared" si="488"/>
        <v>391.48079630000154</v>
      </c>
      <c r="AK38" s="176">
        <f t="shared" si="488"/>
        <v>311.93237002000075</v>
      </c>
      <c r="AL38" s="176">
        <f t="shared" si="488"/>
        <v>-13.561647890001382</v>
      </c>
      <c r="AM38" s="176">
        <f t="shared" si="488"/>
        <v>176.78245709000163</v>
      </c>
      <c r="AN38" s="176">
        <f t="shared" si="488"/>
        <v>50.673001979998432</v>
      </c>
      <c r="AO38" s="176">
        <f t="shared" si="488"/>
        <v>414.27584268000135</v>
      </c>
      <c r="AP38" s="176">
        <f t="shared" si="488"/>
        <v>153.41537564710328</v>
      </c>
      <c r="AQ38" s="176">
        <f t="shared" si="488"/>
        <v>274.89453076289465</v>
      </c>
      <c r="AR38" s="176">
        <f t="shared" si="488"/>
        <v>-161.06210033999918</v>
      </c>
      <c r="AS38" s="176">
        <f t="shared" si="488"/>
        <v>-124.90699876315466</v>
      </c>
      <c r="AT38" s="176">
        <f t="shared" si="488"/>
        <v>169.91111484315448</v>
      </c>
      <c r="AU38" s="176">
        <f t="shared" ref="AU38:AZ38" si="489">+AU8-AU20</f>
        <v>175.2480394600079</v>
      </c>
      <c r="AV38" s="176">
        <f t="shared" si="489"/>
        <v>-56.962471040031801</v>
      </c>
      <c r="AW38" s="176">
        <f t="shared" si="489"/>
        <v>686.57991676002416</v>
      </c>
      <c r="AX38" s="176">
        <f t="shared" si="489"/>
        <v>-4.8459369936396115</v>
      </c>
      <c r="AY38" s="176">
        <f t="shared" si="489"/>
        <v>384.5886211900002</v>
      </c>
      <c r="AZ38" s="176">
        <f t="shared" si="489"/>
        <v>-153.42843079399978</v>
      </c>
      <c r="BA38" s="176">
        <f t="shared" ref="BA38:BB38" si="490">+BA8-BA20</f>
        <v>-14.112012199999754</v>
      </c>
      <c r="BB38" s="176">
        <f t="shared" si="490"/>
        <v>-255.09479168000092</v>
      </c>
      <c r="BC38" s="176">
        <f t="shared" ref="BC38" si="491">+BC8-BC20</f>
        <v>179.5036801499993</v>
      </c>
      <c r="BD38" s="176">
        <f t="shared" si="21"/>
        <v>-146.55950744999848</v>
      </c>
      <c r="BE38" s="176">
        <f t="shared" si="22"/>
        <v>311.26580572999944</v>
      </c>
      <c r="BF38" s="176">
        <f t="shared" si="23"/>
        <v>343.74713174999988</v>
      </c>
      <c r="BG38" s="176">
        <f t="shared" si="488"/>
        <v>52.323603831177699</v>
      </c>
      <c r="BH38" s="176">
        <f t="shared" ref="BH38:BO38" si="492">+BH8-BH20</f>
        <v>-9.9844169900062525</v>
      </c>
      <c r="BI38" s="176">
        <f t="shared" si="492"/>
        <v>-239.41934574855861</v>
      </c>
      <c r="BJ38" s="176">
        <f t="shared" si="492"/>
        <v>-22.41003156754455</v>
      </c>
      <c r="BK38" s="176">
        <f t="shared" si="492"/>
        <v>189.67375817772452</v>
      </c>
      <c r="BL38" s="176">
        <f t="shared" si="492"/>
        <v>-172.11038947479173</v>
      </c>
      <c r="BM38" s="176">
        <f t="shared" si="492"/>
        <v>87.446257678679032</v>
      </c>
      <c r="BN38" s="176">
        <f t="shared" si="492"/>
        <v>120.47556274424122</v>
      </c>
      <c r="BO38" s="176">
        <f t="shared" si="492"/>
        <v>-42.247865923070236</v>
      </c>
      <c r="BP38" s="176">
        <f t="shared" ref="BP38:EA38" si="493">+BP8-BP20</f>
        <v>96.858350697040919</v>
      </c>
      <c r="BQ38" s="176">
        <f t="shared" si="493"/>
        <v>134.73777576652844</v>
      </c>
      <c r="BR38" s="176">
        <f t="shared" si="493"/>
        <v>-511.38477656278582</v>
      </c>
      <c r="BS38" s="176">
        <f t="shared" si="493"/>
        <v>68.402076443711749</v>
      </c>
      <c r="BT38" s="176">
        <f t="shared" si="493"/>
        <v>-77.724697650279921</v>
      </c>
      <c r="BU38" s="176">
        <f t="shared" si="493"/>
        <v>-59.707056650849729</v>
      </c>
      <c r="BV38" s="176">
        <f t="shared" si="493"/>
        <v>55.756041522756135</v>
      </c>
      <c r="BW38" s="176">
        <f t="shared" si="493"/>
        <v>0.57829529399549529</v>
      </c>
      <c r="BX38" s="176">
        <f t="shared" si="493"/>
        <v>214.53083364818363</v>
      </c>
      <c r="BY38" s="176">
        <f t="shared" si="493"/>
        <v>-103.2085190920663</v>
      </c>
      <c r="BZ38" s="176">
        <f t="shared" si="493"/>
        <v>-9.8137960192115656</v>
      </c>
      <c r="CA38" s="176">
        <f t="shared" si="493"/>
        <v>280.73574875261954</v>
      </c>
      <c r="CB38" s="176">
        <f t="shared" si="493"/>
        <v>-69.597135763275631</v>
      </c>
      <c r="CC38" s="176">
        <f t="shared" si="493"/>
        <v>-18.051704026642021</v>
      </c>
      <c r="CD38" s="176">
        <f t="shared" si="493"/>
        <v>-234.81828133466064</v>
      </c>
      <c r="CE38" s="176">
        <f t="shared" si="493"/>
        <v>-203.43190414198062</v>
      </c>
      <c r="CF38" s="176">
        <f t="shared" si="493"/>
        <v>-123.6710982605498</v>
      </c>
      <c r="CG38" s="176">
        <f t="shared" si="493"/>
        <v>22.043565058569428</v>
      </c>
      <c r="CH38" s="176">
        <f t="shared" si="493"/>
        <v>-133.36584567116236</v>
      </c>
      <c r="CI38" s="176">
        <f t="shared" si="493"/>
        <v>-5.5915839374344216</v>
      </c>
      <c r="CJ38" s="176">
        <f t="shared" si="493"/>
        <v>-4.4020983294527944</v>
      </c>
      <c r="CK38" s="176">
        <f t="shared" si="493"/>
        <v>20.72070306744979</v>
      </c>
      <c r="CL38" s="176">
        <f t="shared" si="493"/>
        <v>-167.4703756919609</v>
      </c>
      <c r="CM38" s="176">
        <f t="shared" si="493"/>
        <v>-156.72174087615099</v>
      </c>
      <c r="CN38" s="176">
        <f t="shared" si="493"/>
        <v>-45.168253308085262</v>
      </c>
      <c r="CO38" s="176">
        <f t="shared" si="493"/>
        <v>-157.99740772059221</v>
      </c>
      <c r="CP38" s="176">
        <f t="shared" si="493"/>
        <v>320.57385774676095</v>
      </c>
      <c r="CQ38" s="176">
        <f t="shared" si="493"/>
        <v>-1066.9795253166722</v>
      </c>
      <c r="CR38" s="176">
        <f t="shared" si="493"/>
        <v>260.70403796999909</v>
      </c>
      <c r="CS38" s="176">
        <f t="shared" si="493"/>
        <v>-244.024946989998</v>
      </c>
      <c r="CT38" s="176">
        <f t="shared" si="493"/>
        <v>-82.579882279999765</v>
      </c>
      <c r="CU38" s="176">
        <f t="shared" si="493"/>
        <v>-171.30687471000124</v>
      </c>
      <c r="CV38" s="176">
        <f t="shared" si="493"/>
        <v>-1.696291429997359</v>
      </c>
      <c r="CW38" s="176">
        <f t="shared" si="493"/>
        <v>-10.30667928984505</v>
      </c>
      <c r="CX38" s="176">
        <f t="shared" si="493"/>
        <v>27.755795939999494</v>
      </c>
      <c r="CY38" s="176">
        <f t="shared" si="493"/>
        <v>-398.34689289999773</v>
      </c>
      <c r="CZ38" s="176">
        <f t="shared" si="493"/>
        <v>-136.53902885001372</v>
      </c>
      <c r="DA38" s="176">
        <f t="shared" si="493"/>
        <v>19.727034410011328</v>
      </c>
      <c r="DB38" s="176">
        <f t="shared" si="493"/>
        <v>86.134782089999689</v>
      </c>
      <c r="DC38" s="176">
        <f t="shared" si="493"/>
        <v>142.22337476000317</v>
      </c>
      <c r="DD38" s="176">
        <f t="shared" si="493"/>
        <v>-228.59157173000574</v>
      </c>
      <c r="DE38" s="176">
        <f t="shared" si="493"/>
        <v>177.92261038000333</v>
      </c>
      <c r="DF38" s="176">
        <f t="shared" si="493"/>
        <v>-10.659591899999462</v>
      </c>
      <c r="DG38" s="176">
        <f t="shared" si="493"/>
        <v>-6.5094649800000468</v>
      </c>
      <c r="DH38" s="176">
        <f t="shared" si="493"/>
        <v>98.168214769999452</v>
      </c>
      <c r="DI38" s="176">
        <f t="shared" si="493"/>
        <v>22.908257369998289</v>
      </c>
      <c r="DJ38" s="176">
        <f t="shared" si="493"/>
        <v>-39.253870999998981</v>
      </c>
      <c r="DK38" s="176">
        <f t="shared" si="493"/>
        <v>149.64672330999946</v>
      </c>
      <c r="DL38" s="176">
        <f t="shared" si="493"/>
        <v>57.53420617700246</v>
      </c>
      <c r="DM38" s="176">
        <f t="shared" si="493"/>
        <v>-6.7597317900016947</v>
      </c>
      <c r="DN38" s="176">
        <f t="shared" si="493"/>
        <v>376.33296165999991</v>
      </c>
      <c r="DO38" s="176">
        <f t="shared" si="493"/>
        <v>121.10985570999924</v>
      </c>
      <c r="DP38" s="176">
        <f t="shared" si="493"/>
        <v>100.89955902000209</v>
      </c>
      <c r="DQ38" s="176">
        <f t="shared" si="493"/>
        <v>384.85152043999722</v>
      </c>
      <c r="DR38" s="176">
        <f t="shared" si="493"/>
        <v>116.46968259000269</v>
      </c>
      <c r="DS38" s="176">
        <f t="shared" si="493"/>
        <v>128.94879494999842</v>
      </c>
      <c r="DT38" s="176">
        <f t="shared" si="493"/>
        <v>146.06231876000055</v>
      </c>
      <c r="DU38" s="176">
        <f t="shared" si="493"/>
        <v>16.75211212000022</v>
      </c>
      <c r="DV38" s="176">
        <f t="shared" si="493"/>
        <v>181.7510204299997</v>
      </c>
      <c r="DW38" s="176">
        <f t="shared" si="493"/>
        <v>113.42923747000088</v>
      </c>
      <c r="DX38" s="176">
        <f t="shared" si="493"/>
        <v>-84.93560241999964</v>
      </c>
      <c r="DY38" s="176">
        <f t="shared" si="493"/>
        <v>103.73006846999698</v>
      </c>
      <c r="DZ38" s="176">
        <f t="shared" si="493"/>
        <v>-32.356113939998721</v>
      </c>
      <c r="EA38" s="176">
        <f t="shared" si="493"/>
        <v>-25.625029230000507</v>
      </c>
      <c r="EB38" s="176">
        <f t="shared" ref="EB38:FX38" si="494">+EB8-EB20</f>
        <v>46.284147895593776</v>
      </c>
      <c r="EC38" s="176">
        <f t="shared" si="494"/>
        <v>156.12333842440842</v>
      </c>
      <c r="ED38" s="176">
        <f t="shared" si="494"/>
        <v>-25.738272304380374</v>
      </c>
      <c r="EE38" s="176">
        <f t="shared" si="494"/>
        <v>45.964215964380784</v>
      </c>
      <c r="EF38" s="176">
        <f t="shared" si="494"/>
        <v>30.447058319998021</v>
      </c>
      <c r="EG38" s="176">
        <f t="shared" si="494"/>
        <v>82.086676959999139</v>
      </c>
      <c r="EH38" s="176">
        <f t="shared" si="494"/>
        <v>219.84284506000139</v>
      </c>
      <c r="EI38" s="176">
        <f t="shared" si="494"/>
        <v>112.3463206600008</v>
      </c>
      <c r="EJ38" s="176">
        <f t="shared" si="494"/>
        <v>-21.77248734000122</v>
      </c>
      <c r="EK38" s="176">
        <f t="shared" si="494"/>
        <v>132.54961437671676</v>
      </c>
      <c r="EL38" s="176">
        <f t="shared" si="494"/>
        <v>42.638248610387727</v>
      </c>
      <c r="EM38" s="176">
        <f t="shared" si="494"/>
        <v>-67.672989547102915</v>
      </c>
      <c r="EN38" s="176">
        <f t="shared" si="494"/>
        <v>121.67061746999913</v>
      </c>
      <c r="EO38" s="176">
        <f t="shared" si="494"/>
        <v>220.8969028399984</v>
      </c>
      <c r="EP38" s="176">
        <f t="shared" si="494"/>
        <v>85.304365904245003</v>
      </c>
      <c r="EQ38" s="176">
        <f t="shared" si="494"/>
        <v>-114.44082785424631</v>
      </c>
      <c r="ER38" s="176">
        <f t="shared" si="494"/>
        <v>-131.92563838999791</v>
      </c>
      <c r="ES38" s="176">
        <f t="shared" si="494"/>
        <v>-164.07740392999864</v>
      </c>
      <c r="ET38" s="176">
        <f t="shared" si="494"/>
        <v>-4.4114834400008078</v>
      </c>
      <c r="EU38" s="176">
        <f t="shared" si="494"/>
        <v>43.581888606844785</v>
      </c>
      <c r="EV38" s="176">
        <f t="shared" si="494"/>
        <v>109.74001600315583</v>
      </c>
      <c r="EW38" s="176">
        <f t="shared" si="494"/>
        <v>21.221933169999776</v>
      </c>
      <c r="EX38" s="176">
        <f t="shared" si="494"/>
        <v>38.949165669998862</v>
      </c>
      <c r="EY38" s="176">
        <f t="shared" si="494"/>
        <v>68.16912869996743</v>
      </c>
      <c r="EZ38" s="176">
        <f t="shared" si="494"/>
        <v>222.17308426002967</v>
      </c>
      <c r="FA38" s="176">
        <f t="shared" si="494"/>
        <v>-115.09417349998924</v>
      </c>
      <c r="FB38" s="176">
        <f t="shared" si="494"/>
        <v>103.02635855999176</v>
      </c>
      <c r="FC38" s="176">
        <f t="shared" si="494"/>
        <v>-91.428446950002012</v>
      </c>
      <c r="FD38" s="176">
        <f t="shared" si="494"/>
        <v>-68.560382650021523</v>
      </c>
      <c r="FE38" s="176">
        <f t="shared" si="494"/>
        <v>19.152369979998866</v>
      </c>
      <c r="FF38" s="176">
        <f t="shared" si="494"/>
        <v>73.294039770030878</v>
      </c>
      <c r="FG38" s="176">
        <f t="shared" si="494"/>
        <v>594.13350700999445</v>
      </c>
      <c r="FH38" s="176">
        <f t="shared" si="494"/>
        <v>-3.8945750600010136</v>
      </c>
      <c r="FI38" s="176">
        <f t="shared" si="494"/>
        <v>-44.126436959998131</v>
      </c>
      <c r="FJ38" s="176">
        <f t="shared" si="494"/>
        <v>43.175075026359522</v>
      </c>
      <c r="FK38" s="176">
        <f t="shared" si="494"/>
        <v>126.31391500000066</v>
      </c>
      <c r="FL38" s="176">
        <f t="shared" si="494"/>
        <v>75.492403119999864</v>
      </c>
      <c r="FM38" s="176">
        <f t="shared" si="494"/>
        <v>182.78230306999967</v>
      </c>
      <c r="FN38" s="176">
        <f t="shared" si="494"/>
        <v>14.790174290001026</v>
      </c>
      <c r="FO38" s="176">
        <f t="shared" si="494"/>
        <v>-70.262776900000063</v>
      </c>
      <c r="FP38" s="176">
        <f t="shared" si="494"/>
        <v>-97.955828184000737</v>
      </c>
      <c r="FQ38" s="176">
        <f t="shared" si="494"/>
        <v>-154.22001284000092</v>
      </c>
      <c r="FR38" s="176">
        <f t="shared" si="494"/>
        <v>122.31807149000026</v>
      </c>
      <c r="FS38" s="176">
        <f t="shared" si="494"/>
        <v>17.789929150000912</v>
      </c>
      <c r="FT38" s="176">
        <f t="shared" si="494"/>
        <v>6.7887762300001064</v>
      </c>
      <c r="FU38" s="176">
        <f t="shared" si="494"/>
        <v>66.51106578999898</v>
      </c>
      <c r="FV38" s="176">
        <f t="shared" si="494"/>
        <v>-328.39463369999999</v>
      </c>
      <c r="FW38" s="176">
        <f t="shared" si="494"/>
        <v>209.21746241999938</v>
      </c>
      <c r="FX38" s="176">
        <f t="shared" si="494"/>
        <v>-43.122039369999683</v>
      </c>
      <c r="FY38" s="176">
        <f t="shared" ref="FY38:GA38" si="495">+FY8-FY20</f>
        <v>13.408257099999624</v>
      </c>
      <c r="FZ38" s="176">
        <f t="shared" si="495"/>
        <v>-30.941175199999208</v>
      </c>
      <c r="GA38" s="176">
        <f t="shared" si="495"/>
        <v>17.000882039999468</v>
      </c>
      <c r="GB38" s="176">
        <f t="shared" ref="GB38" si="496">+GB8-GB20</f>
        <v>-132.61921428999875</v>
      </c>
      <c r="GC38" s="176">
        <f t="shared" ref="GC38" si="497">+GC8-GC20</f>
        <v>326.35827284999874</v>
      </c>
      <c r="GD38" s="176">
        <f t="shared" ref="GD38" si="498">+GD8-GD20</f>
        <v>91.97392342999936</v>
      </c>
      <c r="GE38" s="176">
        <f t="shared" ref="GE38:GF38" si="499">+GE8-GE20</f>
        <v>-107.06639054999869</v>
      </c>
      <c r="GF38" s="176">
        <f t="shared" si="499"/>
        <v>146.74778864999968</v>
      </c>
      <c r="GG38" s="176">
        <f t="shared" ref="GG38:GH38" si="500">+GG8-GG20</f>
        <v>155.00121969999998</v>
      </c>
      <c r="GH38" s="176">
        <f t="shared" si="500"/>
        <v>41.998123400000196</v>
      </c>
    </row>
    <row r="39" spans="2:190" s="63" customFormat="1">
      <c r="B39" s="177">
        <v>3</v>
      </c>
      <c r="C39" s="178" t="s">
        <v>166</v>
      </c>
      <c r="D39" s="179">
        <f>+[2]EPNF!C60</f>
        <v>-696.98271540993937</v>
      </c>
      <c r="E39" s="179">
        <f>+[2]EPNF!D60</f>
        <v>328.030543931789</v>
      </c>
      <c r="F39" s="179">
        <f>+[2]EPNF!E60</f>
        <v>-1430.0889150460343</v>
      </c>
      <c r="G39" s="179">
        <f>+[2]EPNF!F60</f>
        <v>-1581.43408039524</v>
      </c>
      <c r="H39" s="179">
        <f>+[2]EPNF!G60</f>
        <v>510.32167034110626</v>
      </c>
      <c r="I39" s="179">
        <f>+[2]EPNF!H60</f>
        <v>916.53570186553861</v>
      </c>
      <c r="J39" s="179">
        <f>+[2]EPNF!I60</f>
        <v>542.63288057022601</v>
      </c>
      <c r="K39" s="179">
        <f>+[2]EPNF!J60</f>
        <v>65.983648235298006</v>
      </c>
      <c r="L39" s="179">
        <f>+[2]EPNF!K60</f>
        <v>962.94538712000031</v>
      </c>
      <c r="M39" s="179">
        <f>+[2]EPNF!L60</f>
        <v>-218.33894134814858</v>
      </c>
      <c r="N39" s="179">
        <f>+[2]EPNF!M60</f>
        <v>358.39846706128594</v>
      </c>
      <c r="O39" s="179">
        <f>+[2]EPNF!N60</f>
        <v>-75.004542164872873</v>
      </c>
      <c r="P39" s="179">
        <f>+[2]EPNF!O60</f>
        <v>-13.432226063344388</v>
      </c>
      <c r="Q39" s="179">
        <f>+[2]EPNF!P60</f>
        <v>-70.314547994567647</v>
      </c>
      <c r="R39" s="179">
        <f>+[2]EPNF!Q60</f>
        <v>-538.23139918715469</v>
      </c>
      <c r="S39" s="179">
        <f>+[2]EPNF!R60</f>
        <v>98.834567143057939</v>
      </c>
      <c r="T39" s="179">
        <f>+[2]EPNF!S60</f>
        <v>254.17200870132774</v>
      </c>
      <c r="U39" s="179">
        <f>+[2]EPNF!T60</f>
        <v>303.63383562021909</v>
      </c>
      <c r="V39" s="179">
        <f>+[2]EPNF!U60</f>
        <v>-328.60986753281804</v>
      </c>
      <c r="W39" s="179">
        <f>+[2]EPNF!V60</f>
        <v>-326.68733767750859</v>
      </c>
      <c r="X39" s="179">
        <f>+[2]EPNF!W60</f>
        <v>-132.94413075412422</v>
      </c>
      <c r="Y39" s="179">
        <f>+[2]EPNF!X60</f>
        <v>-176.53211491592015</v>
      </c>
      <c r="Z39" s="179">
        <f>+[2]EPNF!Y60</f>
        <v>-793.92533169848184</v>
      </c>
      <c r="AA39" s="179">
        <f>+[2]EPNF!Z60</f>
        <v>-421.29810423652987</v>
      </c>
      <c r="AB39" s="179">
        <f>+[2]EPNF!AA60</f>
        <v>-481.04415370018251</v>
      </c>
      <c r="AC39" s="179">
        <f>+[2]EPNF!AB60</f>
        <v>-304.59725683712895</v>
      </c>
      <c r="AD39" s="179">
        <f>+[2]EPNF!AC60</f>
        <v>-374.49456562139972</v>
      </c>
      <c r="AE39" s="179">
        <f>+[2]EPNF!AD60</f>
        <v>245.23460900658324</v>
      </c>
      <c r="AF39" s="179">
        <f>+[2]EPNF!AE60</f>
        <v>-28.230903624575376</v>
      </c>
      <c r="AG39" s="179">
        <f>+[2]EPNF!AF60</f>
        <v>46.206848570624743</v>
      </c>
      <c r="AH39" s="179">
        <f>+[2]EPNF!AG60</f>
        <v>247.11111638847342</v>
      </c>
      <c r="AI39" s="179">
        <f>+[2]EPNF!AH60</f>
        <v>602.62804155005961</v>
      </c>
      <c r="AJ39" s="179">
        <f>+[2]EPNF!AI60</f>
        <v>256.36516390830479</v>
      </c>
      <c r="AK39" s="179">
        <f>+[2]EPNF!AJ60</f>
        <v>278.70608473543484</v>
      </c>
      <c r="AL39" s="179">
        <f>+[2]EPNF!AK60</f>
        <v>-221.1635883282604</v>
      </c>
      <c r="AM39" s="179">
        <f>+[2]EPNF!AL60</f>
        <v>67.982050573694323</v>
      </c>
      <c r="AN39" s="179">
        <f>+[2]EPNF!AM60</f>
        <v>69.581405668622892</v>
      </c>
      <c r="AO39" s="179">
        <f>+[2]EPNF!AN60</f>
        <v>350.52339559659458</v>
      </c>
      <c r="AP39" s="179">
        <f>+[2]EPNF!AO60</f>
        <v>54.546028731313527</v>
      </c>
      <c r="AQ39" s="179">
        <f>+[2]EPNF!AP60</f>
        <v>163.96555397653492</v>
      </c>
      <c r="AR39" s="179">
        <f>+[2]EPNF!AQ60</f>
        <v>-123.94458045652152</v>
      </c>
      <c r="AS39" s="179">
        <f>+[2]EPNF!AR60</f>
        <v>-107.95548584886296</v>
      </c>
      <c r="AT39" s="179">
        <f>+[2]EPNF!AS60</f>
        <v>133.91816056414814</v>
      </c>
      <c r="AU39" s="179">
        <f>+[2]EPNF!AT60</f>
        <v>96.65984659999981</v>
      </c>
      <c r="AV39" s="179">
        <f>+[2]EPNF!AU60</f>
        <v>147.71986532999972</v>
      </c>
      <c r="AW39" s="179">
        <f>+[2]EPNF!AV60</f>
        <v>608.58377336000149</v>
      </c>
      <c r="AX39" s="179">
        <f>+[2]EPNF!AW60</f>
        <v>109.98190182999861</v>
      </c>
      <c r="AY39" s="179">
        <f>+[2]EPNF!AX60</f>
        <v>115.62041591000013</v>
      </c>
      <c r="AZ39" s="179">
        <f>+[2]EPNF!AY60</f>
        <v>-16.029444070000125</v>
      </c>
      <c r="BA39" s="179">
        <f>+[2]EPNF!AZ60</f>
        <v>-12.538619872592506</v>
      </c>
      <c r="BB39" s="179">
        <f>+[2]EPNF!BA60</f>
        <v>-305.39129331555591</v>
      </c>
      <c r="BC39" s="179">
        <f>+[2]EPNF!BB60</f>
        <v>177.87740309899993</v>
      </c>
      <c r="BD39" s="179">
        <f>+[2]EPNF!BC60</f>
        <v>-5.7144728999999188</v>
      </c>
      <c r="BE39" s="179">
        <f>+[2]EPNF!BD60</f>
        <v>17.204193110000006</v>
      </c>
      <c r="BF39" s="179">
        <f t="shared" si="23"/>
        <v>169.03134375228592</v>
      </c>
      <c r="BG39" s="179">
        <f>+[2]EPNF!BF60</f>
        <v>42.915553570600309</v>
      </c>
      <c r="BH39" s="179">
        <f>+[2]EPNF!BG60</f>
        <v>49.783302792881784</v>
      </c>
      <c r="BI39" s="179">
        <f>+[2]EPNF!BH60</f>
        <v>-167.70339852835485</v>
      </c>
      <c r="BJ39" s="179">
        <f>+[2]EPNF!BI60</f>
        <v>-75.040887080327821</v>
      </c>
      <c r="BK39" s="179">
        <f>+[2]EPNF!BJ60</f>
        <v>70.960387205772918</v>
      </c>
      <c r="BL39" s="179">
        <f>+[2]EPNF!BK60</f>
        <v>-9.3517261887895984</v>
      </c>
      <c r="BM39" s="179">
        <f>+[2]EPNF!BL60</f>
        <v>33.524433473372596</v>
      </c>
      <c r="BN39" s="179">
        <f>+[2]EPNF!BM60</f>
        <v>29.684915428292811</v>
      </c>
      <c r="BO39" s="179">
        <f>+[2]EPNF!BN60</f>
        <v>-133.52389689623311</v>
      </c>
      <c r="BP39" s="179">
        <f>+[2]EPNF!BO60</f>
        <v>33.574299294598859</v>
      </c>
      <c r="BQ39" s="179">
        <f>+[2]EPNF!BP60</f>
        <v>-89.32553234690306</v>
      </c>
      <c r="BR39" s="179">
        <f>+[2]EPNF!BQ60</f>
        <v>-482.48016613485038</v>
      </c>
      <c r="BS39" s="179">
        <f>+[2]EPNF!BR60</f>
        <v>174.32974770305543</v>
      </c>
      <c r="BT39" s="179">
        <f>+[2]EPNF!BS60</f>
        <v>-105.68016077312313</v>
      </c>
      <c r="BU39" s="179">
        <f>+[2]EPNF!BT60</f>
        <v>30.184980213125755</v>
      </c>
      <c r="BV39" s="179">
        <f>+[2]EPNF!BU60</f>
        <v>54.15984580545819</v>
      </c>
      <c r="BW39" s="179">
        <f>+[2]EPNF!BV60</f>
        <v>-19.127389650189571</v>
      </c>
      <c r="BX39" s="179">
        <f>+[2]EPNF!BW60</f>
        <v>219.13955254605878</v>
      </c>
      <c r="BY39" s="179">
        <f>+[2]EPNF!BX60</f>
        <v>-94.780316113691697</v>
      </c>
      <c r="BZ39" s="179">
        <f>+[2]EPNF!BY60</f>
        <v>94.822097960979477</v>
      </c>
      <c r="CA39" s="179">
        <f>+[2]EPNF!BZ60</f>
        <v>303.59205377293165</v>
      </c>
      <c r="CB39" s="179">
        <f>+[2]EPNF!CA60</f>
        <v>-186.51643576437732</v>
      </c>
      <c r="CC39" s="179">
        <f>+[2]EPNF!CB60</f>
        <v>185.92005645135873</v>
      </c>
      <c r="CD39" s="179">
        <f>+[2]EPNF!CC60</f>
        <v>-328.01348821979934</v>
      </c>
      <c r="CE39" s="179">
        <f>+[2]EPNF!CD60</f>
        <v>-177.26731387235549</v>
      </c>
      <c r="CF39" s="179">
        <f>+[2]EPNF!CE60</f>
        <v>-138.66732101371201</v>
      </c>
      <c r="CG39" s="179">
        <f>+[2]EPNF!CF60</f>
        <v>-10.752702791441038</v>
      </c>
      <c r="CH39" s="179">
        <f>+[2]EPNF!CG60</f>
        <v>-119.11894918285634</v>
      </c>
      <c r="CI39" s="179">
        <f>+[2]EPNF!CH60</f>
        <v>-55.847759393810179</v>
      </c>
      <c r="CJ39" s="179">
        <f>+[2]EPNF!CI60</f>
        <v>42.022577822542416</v>
      </c>
      <c r="CK39" s="179">
        <f>+[2]EPNF!CJ60</f>
        <v>112.76401710277833</v>
      </c>
      <c r="CL39" s="179">
        <f>+[2]EPNF!CK60</f>
        <v>-139.46475735007357</v>
      </c>
      <c r="CM39" s="179">
        <f>+[2]EPNF!CL60</f>
        <v>-149.83137466862479</v>
      </c>
      <c r="CN39" s="179">
        <f>+[2]EPNF!CM60</f>
        <v>-149.02650858363478</v>
      </c>
      <c r="CO39" s="179">
        <f>+[2]EPNF!CN60</f>
        <v>-220.49752809946148</v>
      </c>
      <c r="CP39" s="179">
        <f>+[2]EPNF!CO60</f>
        <v>-424.40129501538559</v>
      </c>
      <c r="CQ39" s="179">
        <f>+[2]EPNF!CP60</f>
        <v>-112.52381598254857</v>
      </c>
      <c r="CR39" s="179">
        <f>+[2]EPNF!CQ60</f>
        <v>-98.665329327589063</v>
      </c>
      <c r="CS39" s="179">
        <f>+[2]EPNF!CR60</f>
        <v>-210.10895892639235</v>
      </c>
      <c r="CT39" s="179">
        <f>+[2]EPNF!CS60</f>
        <v>-167.08672982522194</v>
      </c>
      <c r="CU39" s="179">
        <f>+[2]EPNF!CT60</f>
        <v>-166.39947967605883</v>
      </c>
      <c r="CV39" s="179">
        <f>+[2]EPNF!CU60</f>
        <v>-147.55794419890162</v>
      </c>
      <c r="CW39" s="179">
        <f>+[2]EPNF!CV60</f>
        <v>-176.06247482689025</v>
      </c>
      <c r="CX39" s="179">
        <f>+[2]EPNF!CW60</f>
        <v>-24.808780031396111</v>
      </c>
      <c r="CY39" s="179">
        <f>+[2]EPNF!CX60</f>
        <v>-103.72600197884242</v>
      </c>
      <c r="CZ39" s="179">
        <f>+[2]EPNF!CY60</f>
        <v>-145.84364478263683</v>
      </c>
      <c r="DA39" s="179">
        <f>+[2]EPNF!CZ60</f>
        <v>-73.999870605824526</v>
      </c>
      <c r="DB39" s="179">
        <f>+[2]EPNF!DA60</f>
        <v>-154.65105023293836</v>
      </c>
      <c r="DC39" s="179">
        <f>+[2]EPNF!DB60</f>
        <v>186.78179202869399</v>
      </c>
      <c r="DD39" s="179">
        <f>+[2]EPNF!DC60</f>
        <v>-40.472614979865511</v>
      </c>
      <c r="DE39" s="179">
        <f>+[2]EPNF!DD60</f>
        <v>98.925431957754881</v>
      </c>
      <c r="DF39" s="179">
        <f>+[2]EPNF!DE60</f>
        <v>-78.41015215842026</v>
      </c>
      <c r="DG39" s="179">
        <f>+[2]EPNF!DF60</f>
        <v>-19.862033948879457</v>
      </c>
      <c r="DH39" s="179">
        <f>+[2]EPNF!DG60</f>
        <v>70.041282482724171</v>
      </c>
      <c r="DI39" s="179">
        <f>+[2]EPNF!DH60</f>
        <v>11.615259742289766</v>
      </c>
      <c r="DJ39" s="179">
        <f>+[2]EPNF!DI60</f>
        <v>-33.498680779502706</v>
      </c>
      <c r="DK39" s="179">
        <f>+[2]EPNF!DJ60</f>
        <v>68.09026960783757</v>
      </c>
      <c r="DL39" s="179">
        <f>+[2]EPNF!DK60</f>
        <v>-57.075931573824676</v>
      </c>
      <c r="DM39" s="179">
        <f>+[2]EPNF!DL60</f>
        <v>-36.647854435009094</v>
      </c>
      <c r="DN39" s="179">
        <f>+[2]EPNF!DM60</f>
        <v>340.83490239730691</v>
      </c>
      <c r="DO39" s="179">
        <f>+[2]EPNF!DN60</f>
        <v>166.07515974034686</v>
      </c>
      <c r="DP39" s="179">
        <f>+[2]EPNF!DO60</f>
        <v>46.922452432553257</v>
      </c>
      <c r="DQ39" s="179">
        <f>+[2]EPNF!DP60</f>
        <v>389.63042937715915</v>
      </c>
      <c r="DR39" s="179">
        <f>+[2]EPNF!DQ60</f>
        <v>85.275116343800789</v>
      </c>
      <c r="DS39" s="179">
        <f>+[2]EPNF!DR60</f>
        <v>80.057040827874914</v>
      </c>
      <c r="DT39" s="179">
        <f>+[2]EPNF!DS60</f>
        <v>91.033006736629318</v>
      </c>
      <c r="DU39" s="179">
        <f>+[2]EPNF!DT60</f>
        <v>79.90748521284138</v>
      </c>
      <c r="DV39" s="179">
        <f>+[2]EPNF!DU60</f>
        <v>120.22944857494082</v>
      </c>
      <c r="DW39" s="179">
        <f>+[2]EPNF!DV60</f>
        <v>78.569150947652531</v>
      </c>
      <c r="DX39" s="179">
        <f>+[2]EPNF!DW60</f>
        <v>-77.490990264483003</v>
      </c>
      <c r="DY39" s="179">
        <f>+[2]EPNF!DX60</f>
        <v>43.917948949927904</v>
      </c>
      <c r="DZ39" s="179">
        <f>+[2]EPNF!DY60</f>
        <v>-187.59054701370519</v>
      </c>
      <c r="EA39" s="179">
        <f>+[2]EPNF!DZ60</f>
        <v>-59.685413348965426</v>
      </c>
      <c r="EB39" s="179">
        <f>+[2]EPNF!EA60</f>
        <v>36.204648972315226</v>
      </c>
      <c r="EC39" s="179">
        <f>+[2]EPNF!EB60</f>
        <v>91.462814950344864</v>
      </c>
      <c r="ED39" s="179">
        <f>+[2]EPNF!EC60</f>
        <v>-16.521651885123163</v>
      </c>
      <c r="EE39" s="179">
        <f>+[2]EPNF!ED60</f>
        <v>36.333425694043626</v>
      </c>
      <c r="EF39" s="179">
        <f>+[2]EPNF!EE60</f>
        <v>49.769631859702542</v>
      </c>
      <c r="EG39" s="179">
        <f>+[2]EPNF!EF60</f>
        <v>54.703072866502737</v>
      </c>
      <c r="EH39" s="179">
        <f>+[2]EPNF!EG60</f>
        <v>196.58056464999981</v>
      </c>
      <c r="EI39" s="179">
        <f>+[2]EPNF!EH60</f>
        <v>99.239758080092372</v>
      </c>
      <c r="EJ39" s="179">
        <f>+[2]EPNF!EI60</f>
        <v>-29.621219219999944</v>
      </c>
      <c r="EK39" s="179">
        <f>+[2]EPNF!EJ60</f>
        <v>98.256440288845852</v>
      </c>
      <c r="EL39" s="179">
        <f>+[2]EPNF!EK60</f>
        <v>-14.089192337532438</v>
      </c>
      <c r="EM39" s="179">
        <f>+[2]EPNF!EL60</f>
        <v>54.096932435683982</v>
      </c>
      <c r="EN39" s="179">
        <f>+[2]EPNF!EM60</f>
        <v>74.65127155921482</v>
      </c>
      <c r="EO39" s="179">
        <f>+[2]EPNF!EN60</f>
        <v>35.217349981636119</v>
      </c>
      <c r="EP39" s="179">
        <f>+[2]EPNF!EO60</f>
        <v>88.366265320135398</v>
      </c>
      <c r="EQ39" s="179">
        <f>+[2]EPNF!EP60</f>
        <v>-50.839284725892924</v>
      </c>
      <c r="ER39" s="179">
        <f>+[2]EPNF!EQ60</f>
        <v>-161.47156105076391</v>
      </c>
      <c r="ES39" s="179">
        <f>+[2]EPNF!ER60</f>
        <v>-139.14022364357936</v>
      </c>
      <c r="ET39" s="179">
        <f>+[2]EPNF!ES60</f>
        <v>-8.287833618522825</v>
      </c>
      <c r="EU39" s="179">
        <f>+[2]EPNF!ET60</f>
        <v>39.47257141323928</v>
      </c>
      <c r="EV39" s="179">
        <f>+[2]EPNF!EU60</f>
        <v>101.86469711509324</v>
      </c>
      <c r="EW39" s="179">
        <f>+[2]EPNF!EV60</f>
        <v>44.546757155359046</v>
      </c>
      <c r="EX39" s="179">
        <f>+[2]EPNF!EW60</f>
        <v>-12.493293706304257</v>
      </c>
      <c r="EY39" s="179">
        <f>+[2]EPNF!EX60</f>
        <v>50.648977940000009</v>
      </c>
      <c r="EZ39" s="179">
        <f>+[2]EPNF!EY60</f>
        <v>76.046466129999999</v>
      </c>
      <c r="FA39" s="179">
        <f>+[2]EPNF!EZ60</f>
        <v>-30.035597470000084</v>
      </c>
      <c r="FB39" s="179">
        <f>+[2]EPNF!FA60</f>
        <v>62.714621239999985</v>
      </c>
      <c r="FC39" s="179">
        <f>+[2]EPNF!FB60</f>
        <v>100.43673724999974</v>
      </c>
      <c r="FD39" s="179">
        <f>+[2]EPNF!FC60</f>
        <v>-15.431493160000059</v>
      </c>
      <c r="FE39" s="179">
        <f>+[2]EPNF!FD60</f>
        <v>36.434468370000388</v>
      </c>
      <c r="FF39" s="179">
        <f>+[2]EPNF!FE60</f>
        <v>46.887380810000138</v>
      </c>
      <c r="FG39" s="179">
        <f>+[2]EPNF!FF60</f>
        <v>525.26192418000085</v>
      </c>
      <c r="FH39" s="179">
        <f>+[2]EPNF!FG60</f>
        <v>94.696188019999681</v>
      </c>
      <c r="FI39" s="179">
        <f>+[2]EPNF!FH60</f>
        <v>62.655341009999404</v>
      </c>
      <c r="FJ39" s="179">
        <f>+[2]EPNF!FI60</f>
        <v>-47.36962720000048</v>
      </c>
      <c r="FK39" s="179">
        <f>+[2]EPNF!FJ60</f>
        <v>140.32884576999993</v>
      </c>
      <c r="FL39" s="179">
        <f>+[2]EPNF!FK60</f>
        <v>-62.073071459999994</v>
      </c>
      <c r="FM39" s="179">
        <f>+[2]EPNF!FL60</f>
        <v>37.364641600000027</v>
      </c>
      <c r="FN39" s="179">
        <f>+[2]EPNF!FM60</f>
        <v>-12.465704520000031</v>
      </c>
      <c r="FO39" s="179">
        <f>+[2]EPNF!FN60</f>
        <v>85.592804450000131</v>
      </c>
      <c r="FP39" s="179">
        <f>+[2]EPNF!FO60</f>
        <v>-89.156544000000224</v>
      </c>
      <c r="FQ39" s="179">
        <f>+[2]EPNF!FP60</f>
        <v>-32.958000130000528</v>
      </c>
      <c r="FR39" s="179">
        <f>+[2]EPNF!FQ60</f>
        <v>-2.0018261762954239</v>
      </c>
      <c r="FS39" s="179">
        <f>+[2]EPNF!FR60</f>
        <v>22.421206433703446</v>
      </c>
      <c r="FT39" s="179">
        <f>+[2]EPNF!FS60</f>
        <v>-3.0914667762965564</v>
      </c>
      <c r="FU39" s="179">
        <f>+[2]EPNF!FT60</f>
        <v>6.0913802737036349</v>
      </c>
      <c r="FV39" s="179">
        <f>+[2]EPNF!FU60</f>
        <v>-308.39120681296299</v>
      </c>
      <c r="FW39" s="179">
        <f>+[2]EPNF!FV60</f>
        <v>186.27073945999996</v>
      </c>
      <c r="FX39" s="179">
        <f>+[2]EPNF!FW60</f>
        <v>-210.9482022699998</v>
      </c>
      <c r="FY39" s="179">
        <f>+[2]EPNF!FX60</f>
        <v>202.55486590899977</v>
      </c>
      <c r="FZ39" s="179">
        <f>+[2]EPNF!FY60</f>
        <v>33.75655914999993</v>
      </c>
      <c r="GA39" s="179">
        <f>+[2]EPNF!FZ60</f>
        <v>31.673020130000168</v>
      </c>
      <c r="GB39" s="179">
        <f>+[2]EPNF!GA60</f>
        <v>-71.144052180000017</v>
      </c>
      <c r="GC39" s="179">
        <f>+[2]EPNF!GB60</f>
        <v>119.56105703000003</v>
      </c>
      <c r="GD39" s="179">
        <f>+[2]EPNF!GC60</f>
        <v>31.876559670000006</v>
      </c>
      <c r="GE39" s="179">
        <f>+[2]EPNF!GD60</f>
        <v>-134.23342359000003</v>
      </c>
      <c r="GF39" s="179">
        <f>+[2]EPNF!GE60</f>
        <v>142.19158091999975</v>
      </c>
      <c r="GG39" s="179">
        <f>+[2]EPNF!GF60</f>
        <v>78.027104900000495</v>
      </c>
      <c r="GH39" s="179">
        <f>+[2]EPNF!GG60</f>
        <v>-51.187342067714326</v>
      </c>
    </row>
    <row r="40" spans="2:190" s="95" customFormat="1">
      <c r="B40" s="180">
        <v>4</v>
      </c>
      <c r="C40" s="181" t="s">
        <v>98</v>
      </c>
      <c r="D40" s="164">
        <f>+D39-D38</f>
        <v>-380.94119803857404</v>
      </c>
      <c r="E40" s="164">
        <f t="shared" ref="E40:BG40" si="501">+E39-E38</f>
        <v>280.94873880750833</v>
      </c>
      <c r="F40" s="164">
        <f t="shared" si="501"/>
        <v>-795.60673298144502</v>
      </c>
      <c r="G40" s="164">
        <f t="shared" si="501"/>
        <v>136.02439096127546</v>
      </c>
      <c r="H40" s="164">
        <f t="shared" si="501"/>
        <v>-222.64044668589372</v>
      </c>
      <c r="I40" s="164">
        <f t="shared" si="501"/>
        <v>-380.17675173446082</v>
      </c>
      <c r="J40" s="164">
        <f t="shared" si="501"/>
        <v>-252.51379682687866</v>
      </c>
      <c r="K40" s="164">
        <f t="shared" si="501"/>
        <v>-92.852898267597197</v>
      </c>
      <c r="L40" s="164">
        <f t="shared" si="501"/>
        <v>162.92583893363962</v>
      </c>
      <c r="M40" s="164">
        <f>+M39-M38</f>
        <v>-180.29232786414826</v>
      </c>
      <c r="N40" s="164">
        <f>+N39-N38</f>
        <v>-329.55864311871426</v>
      </c>
      <c r="O40" s="164">
        <f t="shared" si="501"/>
        <v>122.07561674251428</v>
      </c>
      <c r="P40" s="164">
        <f t="shared" si="501"/>
        <v>-8.5855631987325864</v>
      </c>
      <c r="Q40" s="164">
        <f t="shared" si="501"/>
        <v>-235.98850249441767</v>
      </c>
      <c r="R40" s="164">
        <f t="shared" si="501"/>
        <v>-258.44274908793824</v>
      </c>
      <c r="S40" s="164">
        <f t="shared" si="501"/>
        <v>167.86424500047585</v>
      </c>
      <c r="T40" s="164">
        <f t="shared" si="501"/>
        <v>-16.693161763607577</v>
      </c>
      <c r="U40" s="164">
        <f t="shared" si="501"/>
        <v>135.92040197887741</v>
      </c>
      <c r="V40" s="164">
        <f t="shared" si="501"/>
        <v>-6.1427464082397591</v>
      </c>
      <c r="W40" s="164">
        <f t="shared" si="501"/>
        <v>-21.627900333547586</v>
      </c>
      <c r="X40" s="164">
        <f t="shared" si="501"/>
        <v>10.415397183925336</v>
      </c>
      <c r="Y40" s="164">
        <f t="shared" si="501"/>
        <v>126.93929858474195</v>
      </c>
      <c r="Z40" s="164">
        <f t="shared" si="501"/>
        <v>-911.33352841656529</v>
      </c>
      <c r="AA40" s="164">
        <f t="shared" si="501"/>
        <v>629.00233010014119</v>
      </c>
      <c r="AB40" s="164">
        <f t="shared" si="501"/>
        <v>-225.46110528018411</v>
      </c>
      <c r="AC40" s="164">
        <f t="shared" si="501"/>
        <v>76.30051941271438</v>
      </c>
      <c r="AD40" s="164">
        <f t="shared" si="501"/>
        <v>-343.817353271397</v>
      </c>
      <c r="AE40" s="164">
        <f t="shared" si="501"/>
        <v>153.68019559658251</v>
      </c>
      <c r="AF40" s="164">
        <f t="shared" si="501"/>
        <v>-109.23006151457528</v>
      </c>
      <c r="AG40" s="164">
        <f t="shared" si="501"/>
        <v>-87.094261109374031</v>
      </c>
      <c r="AH40" s="164">
        <f t="shared" si="501"/>
        <v>-179.99631965852734</v>
      </c>
      <c r="AI40" s="164">
        <f t="shared" si="501"/>
        <v>-4.2328936199387499</v>
      </c>
      <c r="AJ40" s="164">
        <f t="shared" si="501"/>
        <v>-135.11563239169675</v>
      </c>
      <c r="AK40" s="164">
        <f t="shared" si="501"/>
        <v>-33.226285284565904</v>
      </c>
      <c r="AL40" s="164">
        <f t="shared" si="501"/>
        <v>-207.60194043825902</v>
      </c>
      <c r="AM40" s="164">
        <f t="shared" si="501"/>
        <v>-108.80040651630731</v>
      </c>
      <c r="AN40" s="164">
        <f t="shared" si="501"/>
        <v>18.90840368862446</v>
      </c>
      <c r="AO40" s="164">
        <f t="shared" si="501"/>
        <v>-63.752447083406764</v>
      </c>
      <c r="AP40" s="164">
        <f t="shared" si="501"/>
        <v>-98.869346915789748</v>
      </c>
      <c r="AQ40" s="164">
        <f t="shared" si="501"/>
        <v>-110.92897678635973</v>
      </c>
      <c r="AR40" s="164">
        <f t="shared" si="501"/>
        <v>37.117519883477655</v>
      </c>
      <c r="AS40" s="164">
        <f t="shared" si="501"/>
        <v>16.951512914291698</v>
      </c>
      <c r="AT40" s="164">
        <f t="shared" si="501"/>
        <v>-35.992954279006341</v>
      </c>
      <c r="AU40" s="164">
        <f t="shared" si="501"/>
        <v>-78.588192860008093</v>
      </c>
      <c r="AV40" s="164">
        <f t="shared" si="501"/>
        <v>204.68233637003152</v>
      </c>
      <c r="AW40" s="164">
        <f t="shared" si="501"/>
        <v>-77.996143400022675</v>
      </c>
      <c r="AX40" s="164">
        <f t="shared" si="501"/>
        <v>114.82783882363822</v>
      </c>
      <c r="AY40" s="164">
        <f t="shared" si="501"/>
        <v>-268.96820528000006</v>
      </c>
      <c r="AZ40" s="164">
        <f t="shared" si="501"/>
        <v>137.39898672399966</v>
      </c>
      <c r="BA40" s="164">
        <f t="shared" ref="BA40:BB40" si="502">+BA39-BA38</f>
        <v>1.5733923274072481</v>
      </c>
      <c r="BB40" s="164">
        <f t="shared" si="502"/>
        <v>-50.296501635554989</v>
      </c>
      <c r="BC40" s="164">
        <f t="shared" ref="BC40" si="503">+BC39-BC38</f>
        <v>-1.6262770509993629</v>
      </c>
      <c r="BD40" s="164">
        <f t="shared" si="21"/>
        <v>140.84503454999856</v>
      </c>
      <c r="BE40" s="164">
        <f t="shared" si="22"/>
        <v>-294.06161261999944</v>
      </c>
      <c r="BF40" s="164">
        <f t="shared" si="23"/>
        <v>-174.71578799771393</v>
      </c>
      <c r="BG40" s="164">
        <f t="shared" si="501"/>
        <v>-9.4080502605773901</v>
      </c>
      <c r="BH40" s="164">
        <f t="shared" ref="BH40:BO40" si="504">+BH39-BH38</f>
        <v>59.767719782888037</v>
      </c>
      <c r="BI40" s="164">
        <f t="shared" si="504"/>
        <v>71.715947220203759</v>
      </c>
      <c r="BJ40" s="164">
        <f t="shared" si="504"/>
        <v>-52.63085551278327</v>
      </c>
      <c r="BK40" s="164">
        <f t="shared" si="504"/>
        <v>-118.7133709719516</v>
      </c>
      <c r="BL40" s="164">
        <f t="shared" si="504"/>
        <v>162.75866328600213</v>
      </c>
      <c r="BM40" s="164">
        <f t="shared" si="504"/>
        <v>-53.921824205306436</v>
      </c>
      <c r="BN40" s="164">
        <f t="shared" si="504"/>
        <v>-90.790647315948405</v>
      </c>
      <c r="BO40" s="164">
        <f t="shared" si="504"/>
        <v>-91.276030973162875</v>
      </c>
      <c r="BP40" s="164">
        <f t="shared" ref="BP40:EA40" si="505">+BP39-BP38</f>
        <v>-63.28405140244206</v>
      </c>
      <c r="BQ40" s="164">
        <f t="shared" si="505"/>
        <v>-224.0633081134315</v>
      </c>
      <c r="BR40" s="164">
        <f t="shared" si="505"/>
        <v>28.904610427935438</v>
      </c>
      <c r="BS40" s="164">
        <f t="shared" si="505"/>
        <v>105.92767125934368</v>
      </c>
      <c r="BT40" s="164">
        <f t="shared" si="505"/>
        <v>-27.955463122843213</v>
      </c>
      <c r="BU40" s="164">
        <f t="shared" si="505"/>
        <v>89.892036863975477</v>
      </c>
      <c r="BV40" s="164">
        <f t="shared" si="505"/>
        <v>-1.5961957172979453</v>
      </c>
      <c r="BW40" s="164">
        <f t="shared" si="505"/>
        <v>-19.705684944185066</v>
      </c>
      <c r="BX40" s="164">
        <f t="shared" si="505"/>
        <v>4.6087188978751499</v>
      </c>
      <c r="BY40" s="164">
        <f t="shared" si="505"/>
        <v>8.4282029783745998</v>
      </c>
      <c r="BZ40" s="164">
        <f t="shared" si="505"/>
        <v>104.63589398019104</v>
      </c>
      <c r="CA40" s="164">
        <f t="shared" si="505"/>
        <v>22.856305020312107</v>
      </c>
      <c r="CB40" s="164">
        <f t="shared" si="505"/>
        <v>-116.91930000110169</v>
      </c>
      <c r="CC40" s="164">
        <f t="shared" si="505"/>
        <v>203.97176047800076</v>
      </c>
      <c r="CD40" s="164">
        <f t="shared" si="505"/>
        <v>-93.195206885138703</v>
      </c>
      <c r="CE40" s="164">
        <f t="shared" si="505"/>
        <v>26.164590269625137</v>
      </c>
      <c r="CF40" s="164">
        <f t="shared" si="505"/>
        <v>-14.996222753162215</v>
      </c>
      <c r="CG40" s="164">
        <f t="shared" si="505"/>
        <v>-32.796267850010466</v>
      </c>
      <c r="CH40" s="164">
        <f t="shared" si="505"/>
        <v>14.246896488306021</v>
      </c>
      <c r="CI40" s="164">
        <f t="shared" si="505"/>
        <v>-50.256175456375757</v>
      </c>
      <c r="CJ40" s="164">
        <f t="shared" si="505"/>
        <v>46.424676151995214</v>
      </c>
      <c r="CK40" s="164">
        <f t="shared" si="505"/>
        <v>92.043314035328535</v>
      </c>
      <c r="CL40" s="164">
        <f t="shared" si="505"/>
        <v>28.005618341887327</v>
      </c>
      <c r="CM40" s="164">
        <f t="shared" si="505"/>
        <v>6.8903662075261991</v>
      </c>
      <c r="CN40" s="164">
        <f t="shared" si="505"/>
        <v>-103.85825527554951</v>
      </c>
      <c r="CO40" s="164">
        <f t="shared" si="505"/>
        <v>-62.500120378869269</v>
      </c>
      <c r="CP40" s="164">
        <f t="shared" si="505"/>
        <v>-744.97515276214654</v>
      </c>
      <c r="CQ40" s="164">
        <f t="shared" si="505"/>
        <v>954.45570933412364</v>
      </c>
      <c r="CR40" s="164">
        <f t="shared" si="505"/>
        <v>-359.36936729758816</v>
      </c>
      <c r="CS40" s="164">
        <f t="shared" si="505"/>
        <v>33.915988063605653</v>
      </c>
      <c r="CT40" s="164">
        <f t="shared" si="505"/>
        <v>-84.506847545222172</v>
      </c>
      <c r="CU40" s="164">
        <f t="shared" si="505"/>
        <v>4.9073950339424073</v>
      </c>
      <c r="CV40" s="164">
        <f t="shared" si="505"/>
        <v>-145.86165276890426</v>
      </c>
      <c r="CW40" s="164">
        <f t="shared" si="505"/>
        <v>-165.7557955370452</v>
      </c>
      <c r="CX40" s="164">
        <f t="shared" si="505"/>
        <v>-52.564575971395605</v>
      </c>
      <c r="CY40" s="164">
        <f t="shared" si="505"/>
        <v>294.62089092115531</v>
      </c>
      <c r="CZ40" s="164">
        <f t="shared" si="505"/>
        <v>-9.3046159326231077</v>
      </c>
      <c r="DA40" s="164">
        <f t="shared" si="505"/>
        <v>-93.726905015835854</v>
      </c>
      <c r="DB40" s="164">
        <f t="shared" si="505"/>
        <v>-240.78583232293806</v>
      </c>
      <c r="DC40" s="164">
        <f t="shared" si="505"/>
        <v>44.558417268690818</v>
      </c>
      <c r="DD40" s="164">
        <f t="shared" si="505"/>
        <v>188.11895675014023</v>
      </c>
      <c r="DE40" s="164">
        <f t="shared" si="505"/>
        <v>-78.997178422248453</v>
      </c>
      <c r="DF40" s="164">
        <f t="shared" si="505"/>
        <v>-67.750560258420791</v>
      </c>
      <c r="DG40" s="164">
        <f t="shared" si="505"/>
        <v>-13.35256896887941</v>
      </c>
      <c r="DH40" s="164">
        <f t="shared" si="505"/>
        <v>-28.126932287275281</v>
      </c>
      <c r="DI40" s="164">
        <f t="shared" si="505"/>
        <v>-11.292997627708523</v>
      </c>
      <c r="DJ40" s="164">
        <f t="shared" si="505"/>
        <v>5.7551902204962744</v>
      </c>
      <c r="DK40" s="164">
        <f t="shared" si="505"/>
        <v>-81.556453702161889</v>
      </c>
      <c r="DL40" s="164">
        <f t="shared" si="505"/>
        <v>-114.61013775082714</v>
      </c>
      <c r="DM40" s="164">
        <f t="shared" si="505"/>
        <v>-29.8881226450074</v>
      </c>
      <c r="DN40" s="164">
        <f t="shared" si="505"/>
        <v>-35.498059262693005</v>
      </c>
      <c r="DO40" s="164">
        <f t="shared" si="505"/>
        <v>44.965304030347625</v>
      </c>
      <c r="DP40" s="164">
        <f t="shared" si="505"/>
        <v>-53.97710658744883</v>
      </c>
      <c r="DQ40" s="164">
        <f t="shared" si="505"/>
        <v>4.7789089371619298</v>
      </c>
      <c r="DR40" s="164">
        <f t="shared" si="505"/>
        <v>-31.194566246201902</v>
      </c>
      <c r="DS40" s="164">
        <f t="shared" si="505"/>
        <v>-48.891754122123501</v>
      </c>
      <c r="DT40" s="164">
        <f t="shared" si="505"/>
        <v>-55.029312023371233</v>
      </c>
      <c r="DU40" s="164">
        <f t="shared" si="505"/>
        <v>63.15537309284116</v>
      </c>
      <c r="DV40" s="164">
        <f t="shared" si="505"/>
        <v>-61.52157185505888</v>
      </c>
      <c r="DW40" s="164">
        <f t="shared" si="505"/>
        <v>-34.860086522348354</v>
      </c>
      <c r="DX40" s="164">
        <f t="shared" si="505"/>
        <v>7.4446121555166371</v>
      </c>
      <c r="DY40" s="164">
        <f t="shared" si="505"/>
        <v>-59.812119520069075</v>
      </c>
      <c r="DZ40" s="164">
        <f t="shared" si="505"/>
        <v>-155.23443307370647</v>
      </c>
      <c r="EA40" s="164">
        <f t="shared" si="505"/>
        <v>-34.060384118964919</v>
      </c>
      <c r="EB40" s="164">
        <f t="shared" ref="EB40:FX40" si="506">+EB39-EB38</f>
        <v>-10.07949892327855</v>
      </c>
      <c r="EC40" s="164">
        <f t="shared" si="506"/>
        <v>-64.660523474063552</v>
      </c>
      <c r="ED40" s="164">
        <f t="shared" si="506"/>
        <v>9.216620419257211</v>
      </c>
      <c r="EE40" s="164">
        <f t="shared" si="506"/>
        <v>-9.6307902703371582</v>
      </c>
      <c r="EF40" s="164">
        <f t="shared" si="506"/>
        <v>19.322573539704521</v>
      </c>
      <c r="EG40" s="164">
        <f t="shared" si="506"/>
        <v>-27.383604093496402</v>
      </c>
      <c r="EH40" s="164">
        <f t="shared" si="506"/>
        <v>-23.26228041000158</v>
      </c>
      <c r="EI40" s="164">
        <f t="shared" si="506"/>
        <v>-13.106562579908427</v>
      </c>
      <c r="EJ40" s="164">
        <f t="shared" si="506"/>
        <v>-7.8487318799987236</v>
      </c>
      <c r="EK40" s="164">
        <f t="shared" si="506"/>
        <v>-34.293174087870909</v>
      </c>
      <c r="EL40" s="164">
        <f t="shared" si="506"/>
        <v>-56.727440947920165</v>
      </c>
      <c r="EM40" s="164">
        <f t="shared" si="506"/>
        <v>121.7699219827869</v>
      </c>
      <c r="EN40" s="164">
        <f t="shared" si="506"/>
        <v>-47.01934591078431</v>
      </c>
      <c r="EO40" s="164">
        <f t="shared" si="506"/>
        <v>-185.67955285836229</v>
      </c>
      <c r="EP40" s="164">
        <f t="shared" si="506"/>
        <v>3.0618994158903945</v>
      </c>
      <c r="EQ40" s="164">
        <f t="shared" si="506"/>
        <v>63.601543128353384</v>
      </c>
      <c r="ER40" s="164">
        <f t="shared" si="506"/>
        <v>-29.545922660765996</v>
      </c>
      <c r="ES40" s="164">
        <f t="shared" si="506"/>
        <v>24.937180286419277</v>
      </c>
      <c r="ET40" s="164">
        <f t="shared" si="506"/>
        <v>-3.8763501785220171</v>
      </c>
      <c r="EU40" s="164">
        <f t="shared" si="506"/>
        <v>-4.1093171936055057</v>
      </c>
      <c r="EV40" s="164">
        <f t="shared" si="506"/>
        <v>-7.8753188880625942</v>
      </c>
      <c r="EW40" s="164">
        <f t="shared" si="506"/>
        <v>23.32482398535927</v>
      </c>
      <c r="EX40" s="164">
        <f t="shared" si="506"/>
        <v>-51.44245937630312</v>
      </c>
      <c r="EY40" s="164">
        <f t="shared" si="506"/>
        <v>-17.520150759967422</v>
      </c>
      <c r="EZ40" s="164">
        <f t="shared" si="506"/>
        <v>-146.12661813002967</v>
      </c>
      <c r="FA40" s="164">
        <f t="shared" si="506"/>
        <v>85.058576029989155</v>
      </c>
      <c r="FB40" s="164">
        <f t="shared" si="506"/>
        <v>-40.311737319991778</v>
      </c>
      <c r="FC40" s="164">
        <f t="shared" si="506"/>
        <v>191.86518420000175</v>
      </c>
      <c r="FD40" s="164">
        <f t="shared" si="506"/>
        <v>53.128889490021464</v>
      </c>
      <c r="FE40" s="164">
        <f t="shared" si="506"/>
        <v>17.282098390001522</v>
      </c>
      <c r="FF40" s="164">
        <f t="shared" si="506"/>
        <v>-26.40665896003074</v>
      </c>
      <c r="FG40" s="164">
        <f t="shared" si="506"/>
        <v>-68.871582829993599</v>
      </c>
      <c r="FH40" s="164">
        <f t="shared" si="506"/>
        <v>98.590763080000698</v>
      </c>
      <c r="FI40" s="164">
        <f t="shared" si="506"/>
        <v>106.78177796999753</v>
      </c>
      <c r="FJ40" s="164">
        <f t="shared" si="506"/>
        <v>-90.544702226360002</v>
      </c>
      <c r="FK40" s="164">
        <f t="shared" si="506"/>
        <v>14.014930769999268</v>
      </c>
      <c r="FL40" s="164">
        <f t="shared" si="506"/>
        <v>-137.56547457999986</v>
      </c>
      <c r="FM40" s="164">
        <f t="shared" si="506"/>
        <v>-145.41766146999964</v>
      </c>
      <c r="FN40" s="164">
        <f t="shared" si="506"/>
        <v>-27.255878810001057</v>
      </c>
      <c r="FO40" s="164">
        <f t="shared" si="506"/>
        <v>155.85558135000019</v>
      </c>
      <c r="FP40" s="164">
        <f t="shared" si="506"/>
        <v>8.7992841840005127</v>
      </c>
      <c r="FQ40" s="164">
        <f t="shared" si="506"/>
        <v>121.26201271000039</v>
      </c>
      <c r="FR40" s="164">
        <f t="shared" si="506"/>
        <v>-124.31989766629569</v>
      </c>
      <c r="FS40" s="164">
        <f t="shared" si="506"/>
        <v>4.6312772837025342</v>
      </c>
      <c r="FT40" s="164">
        <f t="shared" si="506"/>
        <v>-9.8802430062966629</v>
      </c>
      <c r="FU40" s="164">
        <f t="shared" si="506"/>
        <v>-60.419685516295345</v>
      </c>
      <c r="FV40" s="164">
        <f t="shared" si="506"/>
        <v>20.003426887036994</v>
      </c>
      <c r="FW40" s="164">
        <f t="shared" si="506"/>
        <v>-22.94672295999942</v>
      </c>
      <c r="FX40" s="164">
        <f t="shared" si="506"/>
        <v>-167.8261629000001</v>
      </c>
      <c r="FY40" s="164">
        <f t="shared" ref="FY40:GA40" si="507">+FY39-FY38</f>
        <v>189.14660880900016</v>
      </c>
      <c r="FZ40" s="164">
        <f t="shared" si="507"/>
        <v>64.697734349999138</v>
      </c>
      <c r="GA40" s="164">
        <f t="shared" si="507"/>
        <v>14.672138090000701</v>
      </c>
      <c r="GB40" s="164">
        <f t="shared" ref="GB40" si="508">+GB39-GB38</f>
        <v>61.475162109998735</v>
      </c>
      <c r="GC40" s="164">
        <f t="shared" ref="GC40" si="509">+GC39-GC38</f>
        <v>-206.79721581999871</v>
      </c>
      <c r="GD40" s="164">
        <f t="shared" ref="GD40" si="510">+GD39-GD38</f>
        <v>-60.097363759999354</v>
      </c>
      <c r="GE40" s="164">
        <f t="shared" ref="GE40:GF40" si="511">+GE39-GE38</f>
        <v>-27.167033040001343</v>
      </c>
      <c r="GF40" s="164">
        <f t="shared" si="511"/>
        <v>-4.556207729999926</v>
      </c>
      <c r="GG40" s="164">
        <f t="shared" ref="GG40:GH40" si="512">+GG39-GG38</f>
        <v>-76.974114799999484</v>
      </c>
      <c r="GH40" s="164">
        <f t="shared" si="512"/>
        <v>-93.185465467714522</v>
      </c>
    </row>
    <row r="41" spans="2:190">
      <c r="B41" s="180">
        <v>5</v>
      </c>
      <c r="C41" s="181" t="s">
        <v>100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5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5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</row>
    <row r="42" spans="2:190"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184"/>
      <c r="BW42" s="184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4"/>
      <c r="CI42" s="184"/>
      <c r="CJ42" s="184"/>
      <c r="CK42" s="184"/>
      <c r="CL42" s="184"/>
      <c r="CM42" s="184"/>
      <c r="CN42" s="184"/>
      <c r="CO42" s="184"/>
      <c r="CP42" s="184"/>
      <c r="CQ42" s="184"/>
      <c r="CR42" s="184"/>
      <c r="CS42" s="184"/>
      <c r="CT42" s="184"/>
      <c r="CU42" s="184"/>
      <c r="CV42" s="184"/>
      <c r="CW42" s="184"/>
      <c r="CX42" s="184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4"/>
      <c r="DM42" s="184"/>
      <c r="DN42" s="184"/>
      <c r="DO42" s="184"/>
      <c r="DP42" s="184"/>
      <c r="DQ42" s="184"/>
      <c r="DR42" s="184"/>
      <c r="DS42" s="184"/>
      <c r="DT42" s="184"/>
      <c r="DU42" s="184"/>
      <c r="DV42" s="184"/>
      <c r="DW42" s="184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4"/>
      <c r="EI42" s="184"/>
      <c r="EJ42" s="184"/>
      <c r="EK42" s="184"/>
      <c r="EL42" s="184"/>
      <c r="EM42" s="184"/>
      <c r="EN42" s="184"/>
      <c r="EO42" s="184"/>
      <c r="EP42" s="184"/>
      <c r="EQ42" s="184"/>
      <c r="ER42" s="184"/>
      <c r="ES42" s="184"/>
      <c r="ET42" s="184"/>
      <c r="EU42" s="184"/>
      <c r="EV42" s="184"/>
      <c r="EW42" s="184"/>
      <c r="EX42" s="184"/>
      <c r="EY42" s="184"/>
      <c r="EZ42" s="184"/>
      <c r="FA42" s="184"/>
      <c r="FB42" s="184"/>
      <c r="FC42" s="184"/>
      <c r="FD42" s="184"/>
      <c r="FE42" s="184"/>
      <c r="FF42" s="184"/>
      <c r="FG42" s="184"/>
      <c r="FH42" s="184"/>
      <c r="FI42" s="184"/>
      <c r="FJ42" s="184"/>
      <c r="FK42" s="184"/>
      <c r="FL42" s="184"/>
      <c r="FM42" s="184"/>
      <c r="FN42" s="184"/>
      <c r="FO42" s="184"/>
      <c r="FP42" s="184"/>
      <c r="FQ42" s="184"/>
      <c r="FR42" s="184"/>
      <c r="FS42" s="184"/>
      <c r="FT42" s="184"/>
      <c r="FU42" s="184"/>
      <c r="FV42" s="184"/>
      <c r="FW42" s="184"/>
      <c r="FX42" s="184"/>
      <c r="FY42" s="184"/>
      <c r="FZ42" s="184"/>
      <c r="GA42" s="184"/>
      <c r="GB42" s="184"/>
      <c r="GC42" s="184"/>
      <c r="GD42" s="184"/>
      <c r="GE42" s="184"/>
      <c r="GF42" s="184"/>
      <c r="GG42" s="184"/>
      <c r="GH42" s="184"/>
    </row>
    <row r="43" spans="2:190">
      <c r="B43" s="79" t="s">
        <v>137</v>
      </c>
    </row>
    <row r="46" spans="2:190" s="81" customFormat="1">
      <c r="B46" s="8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</row>
    <row r="47" spans="2:190" s="81" customFormat="1">
      <c r="B47" s="8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2:190" s="78" customFormat="1">
      <c r="B48" s="83"/>
      <c r="O48" s="84"/>
      <c r="S48" s="84"/>
      <c r="W48" s="84"/>
      <c r="AA48" s="84"/>
      <c r="AE48" s="84"/>
      <c r="AI48" s="84"/>
      <c r="AM48" s="84"/>
      <c r="AQ48" s="84"/>
      <c r="AU48" s="85"/>
      <c r="AY48" s="86"/>
    </row>
    <row r="49" spans="2:51" s="78" customFormat="1">
      <c r="B49" s="83"/>
      <c r="O49" s="84"/>
      <c r="S49" s="84"/>
      <c r="W49" s="84"/>
      <c r="AA49" s="84"/>
      <c r="AE49" s="84"/>
      <c r="AI49" s="84"/>
      <c r="AM49" s="84"/>
      <c r="AQ49" s="84"/>
      <c r="AU49" s="85"/>
      <c r="AY49" s="86"/>
    </row>
    <row r="50" spans="2:51" s="81" customFormat="1">
      <c r="B50" s="80"/>
      <c r="AY50" s="88"/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1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D52" sqref="D52"/>
    </sheetView>
  </sheetViews>
  <sheetFormatPr baseColWidth="10" defaultRowHeight="11.25"/>
  <cols>
    <col min="1" max="1" width="11.42578125" style="65"/>
    <col min="2" max="2" width="13.28515625" style="79" customWidth="1"/>
    <col min="3" max="3" width="62.85546875" style="65" customWidth="1"/>
    <col min="4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9" width="7.71093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6" width="7.85546875" style="65" bestFit="1" customWidth="1"/>
    <col min="97" max="105" width="7.7109375" style="65" bestFit="1" customWidth="1"/>
    <col min="106" max="106" width="8.140625" style="65" bestFit="1" customWidth="1"/>
    <col min="107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1" width="7.7109375" style="65" bestFit="1" customWidth="1"/>
    <col min="152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6384" width="11.42578125" style="65"/>
  </cols>
  <sheetData>
    <row r="3" spans="1:190" ht="23.25" customHeight="1">
      <c r="B3" s="186" t="s">
        <v>118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89">
        <v>44166</v>
      </c>
      <c r="EY7" s="89">
        <v>44197</v>
      </c>
      <c r="EZ7" s="89">
        <v>44228</v>
      </c>
      <c r="FA7" s="89">
        <v>44256</v>
      </c>
      <c r="FB7" s="89">
        <v>44287</v>
      </c>
      <c r="FC7" s="89">
        <v>44317</v>
      </c>
      <c r="FD7" s="89">
        <v>44348</v>
      </c>
      <c r="FE7" s="89">
        <v>44378</v>
      </c>
      <c r="FF7" s="89">
        <v>44409</v>
      </c>
      <c r="FG7" s="89">
        <v>44440</v>
      </c>
      <c r="FH7" s="89">
        <v>44470</v>
      </c>
      <c r="FI7" s="89">
        <v>44501</v>
      </c>
      <c r="FJ7" s="89">
        <v>44531</v>
      </c>
      <c r="FK7" s="89">
        <v>44562</v>
      </c>
      <c r="FL7" s="89">
        <v>44593</v>
      </c>
      <c r="FM7" s="89">
        <v>44621</v>
      </c>
      <c r="FN7" s="89">
        <v>44652</v>
      </c>
      <c r="FO7" s="89">
        <v>44682</v>
      </c>
      <c r="FP7" s="89">
        <v>44713</v>
      </c>
      <c r="FQ7" s="89">
        <v>44743</v>
      </c>
      <c r="FR7" s="89">
        <v>44774</v>
      </c>
      <c r="FS7" s="89">
        <v>44805</v>
      </c>
      <c r="FT7" s="89">
        <v>44835</v>
      </c>
      <c r="FU7" s="89">
        <v>44866</v>
      </c>
      <c r="FV7" s="89">
        <v>44896</v>
      </c>
      <c r="FW7" s="89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AG8" si="0">+D9+D12+D14+D15+D16</f>
        <v>1044.7268752113473</v>
      </c>
      <c r="E8" s="157">
        <f t="shared" si="0"/>
        <v>-211.0215840099961</v>
      </c>
      <c r="F8" s="157">
        <f t="shared" si="0"/>
        <v>118.03547292778228</v>
      </c>
      <c r="G8" s="157">
        <f t="shared" si="0"/>
        <v>2149.2017942700991</v>
      </c>
      <c r="H8" s="157">
        <f t="shared" si="0"/>
        <v>461.78790940317617</v>
      </c>
      <c r="I8" s="157">
        <f t="shared" si="0"/>
        <v>941.49495666566486</v>
      </c>
      <c r="J8" s="157">
        <f t="shared" si="0"/>
        <v>2746.9851505828938</v>
      </c>
      <c r="K8" s="157">
        <f t="shared" si="0"/>
        <v>2626.0367146558046</v>
      </c>
      <c r="L8" s="157">
        <f t="shared" ref="L8" si="1">+L9+L12+L14+L15+L16</f>
        <v>4162.7584859659491</v>
      </c>
      <c r="M8" s="157">
        <f>+SUM(FK8:FV8)</f>
        <v>2782.5486659489925</v>
      </c>
      <c r="N8" s="157">
        <f>+SUM(FW8:GH8)</f>
        <v>69.7926694900043</v>
      </c>
      <c r="O8" s="157">
        <f t="shared" si="0"/>
        <v>2581.8570713053609</v>
      </c>
      <c r="P8" s="157">
        <f t="shared" si="0"/>
        <v>584.80042651325482</v>
      </c>
      <c r="Q8" s="157">
        <f t="shared" si="0"/>
        <v>-717.79365396104288</v>
      </c>
      <c r="R8" s="157">
        <f t="shared" si="0"/>
        <v>-1404.1369686462256</v>
      </c>
      <c r="S8" s="157">
        <f t="shared" si="0"/>
        <v>-497.95543600052838</v>
      </c>
      <c r="T8" s="157">
        <f t="shared" si="0"/>
        <v>2117.1817792076636</v>
      </c>
      <c r="U8" s="157">
        <f t="shared" si="0"/>
        <v>-109.11369411288376</v>
      </c>
      <c r="V8" s="157">
        <f t="shared" si="0"/>
        <v>-1721.1342331042479</v>
      </c>
      <c r="W8" s="157">
        <f t="shared" si="0"/>
        <v>-147.35281112423343</v>
      </c>
      <c r="X8" s="157">
        <f t="shared" si="0"/>
        <v>918.82881114203542</v>
      </c>
      <c r="Y8" s="157">
        <f t="shared" si="0"/>
        <v>-525.78702088805778</v>
      </c>
      <c r="Z8" s="157">
        <f t="shared" si="0"/>
        <v>-127.65350620196187</v>
      </c>
      <c r="AA8" s="157">
        <f t="shared" si="0"/>
        <v>813.77316241187918</v>
      </c>
      <c r="AB8" s="157">
        <f t="shared" si="0"/>
        <v>743.17938998118075</v>
      </c>
      <c r="AC8" s="157">
        <f t="shared" si="0"/>
        <v>1450.9316019498622</v>
      </c>
      <c r="AD8" s="157">
        <f t="shared" si="0"/>
        <v>-858.68236007282314</v>
      </c>
      <c r="AE8" s="157">
        <f t="shared" si="0"/>
        <v>727.07195401596459</v>
      </c>
      <c r="AF8" s="157">
        <f t="shared" si="0"/>
        <v>-141.91867345003561</v>
      </c>
      <c r="AG8" s="157">
        <f t="shared" si="0"/>
        <v>-971.19267124604187</v>
      </c>
      <c r="AH8" s="157">
        <f t="shared" ref="AH8:BG8" si="2">+AH9+AH12+AH14+AH15+AH16</f>
        <v>847.82730008328895</v>
      </c>
      <c r="AI8" s="157">
        <f t="shared" si="2"/>
        <v>1277.7955238550035</v>
      </c>
      <c r="AJ8" s="157">
        <f t="shared" si="2"/>
        <v>389.85527601067065</v>
      </c>
      <c r="AK8" s="157">
        <f t="shared" si="2"/>
        <v>-103.86564108500571</v>
      </c>
      <c r="AL8" s="157">
        <f t="shared" si="2"/>
        <v>-622.29020211500369</v>
      </c>
      <c r="AM8" s="157">
        <f t="shared" si="2"/>
        <v>3096.7085602747061</v>
      </c>
      <c r="AN8" s="157">
        <f t="shared" si="2"/>
        <v>53.251076953295325</v>
      </c>
      <c r="AO8" s="157">
        <f t="shared" si="2"/>
        <v>1708.5093640300015</v>
      </c>
      <c r="AP8" s="157">
        <f t="shared" si="2"/>
        <v>-2111.4838506751098</v>
      </c>
      <c r="AQ8" s="157">
        <f t="shared" si="2"/>
        <v>961.6904177185454</v>
      </c>
      <c r="AR8" s="157">
        <f t="shared" si="2"/>
        <v>-1141.4083957822068</v>
      </c>
      <c r="AS8" s="157">
        <f t="shared" si="2"/>
        <v>1213.8641155727046</v>
      </c>
      <c r="AT8" s="157">
        <f t="shared" si="2"/>
        <v>1591.8905771467612</v>
      </c>
      <c r="AU8" s="157">
        <f t="shared" si="2"/>
        <v>-153.44697573125833</v>
      </c>
      <c r="AV8" s="157">
        <f t="shared" si="2"/>
        <v>258.08143941978568</v>
      </c>
      <c r="AW8" s="157">
        <f t="shared" si="2"/>
        <v>3344.2259079030482</v>
      </c>
      <c r="AX8" s="157">
        <f t="shared" si="2"/>
        <v>713.89811437437345</v>
      </c>
      <c r="AY8" s="157">
        <f t="shared" si="2"/>
        <v>1683.4673247069895</v>
      </c>
      <c r="AZ8" s="157">
        <f t="shared" si="2"/>
        <v>1218.7106144000063</v>
      </c>
      <c r="BA8" s="157">
        <f>+SUM(FQ8:FS8)</f>
        <v>29.436934719992735</v>
      </c>
      <c r="BB8" s="157">
        <f>+SUM(FT8:FV8)</f>
        <v>-149.06620787799577</v>
      </c>
      <c r="BC8" s="157">
        <f>+SUM(FW8:FY8)</f>
        <v>-208.77312136999657</v>
      </c>
      <c r="BD8" s="157">
        <f>+SUM(FZ8:GB8)</f>
        <v>968.53516526999124</v>
      </c>
      <c r="BE8" s="157">
        <f>+SUM(GC8:GE8)</f>
        <v>1090.8069466099942</v>
      </c>
      <c r="BF8" s="157">
        <f>+SUM(GF8:GH8)</f>
        <v>-1780.7763210199846</v>
      </c>
      <c r="BG8" s="157">
        <f t="shared" si="2"/>
        <v>1234.3577081044787</v>
      </c>
      <c r="BH8" s="157">
        <f t="shared" ref="BH8:BP8" si="3">+BH9+BH12+BH14+BH15+BH16</f>
        <v>1312.8869640876369</v>
      </c>
      <c r="BI8" s="157">
        <f t="shared" si="3"/>
        <v>34.612399113245374</v>
      </c>
      <c r="BJ8" s="157">
        <f t="shared" si="3"/>
        <v>1430.0985838154509</v>
      </c>
      <c r="BK8" s="157">
        <f t="shared" si="3"/>
        <v>-349.93298060321678</v>
      </c>
      <c r="BL8" s="157">
        <f t="shared" si="3"/>
        <v>-495.36517669897921</v>
      </c>
      <c r="BM8" s="157">
        <f t="shared" si="3"/>
        <v>-502.56577452050288</v>
      </c>
      <c r="BN8" s="157">
        <f t="shared" si="3"/>
        <v>369.73809339213767</v>
      </c>
      <c r="BO8" s="157">
        <f t="shared" si="3"/>
        <v>-584.96597283267761</v>
      </c>
      <c r="BP8" s="157">
        <f t="shared" si="3"/>
        <v>-39.364397602851639</v>
      </c>
      <c r="BQ8" s="157">
        <f t="shared" ref="BQ8:EB8" si="4">+BQ9+BQ12+BQ14+BQ15+BQ16</f>
        <v>22.140378893011246</v>
      </c>
      <c r="BR8" s="157">
        <f t="shared" si="4"/>
        <v>-1386.9129499363853</v>
      </c>
      <c r="BS8" s="157">
        <f t="shared" si="4"/>
        <v>470.74544011844921</v>
      </c>
      <c r="BT8" s="157">
        <f t="shared" si="4"/>
        <v>-20.547744978529266</v>
      </c>
      <c r="BU8" s="157">
        <f t="shared" si="4"/>
        <v>-948.15313114044829</v>
      </c>
      <c r="BV8" s="157">
        <f t="shared" si="4"/>
        <v>-24.861879180694359</v>
      </c>
      <c r="BW8" s="157">
        <f t="shared" si="4"/>
        <v>710.28840660337539</v>
      </c>
      <c r="BX8" s="157">
        <f t="shared" si="4"/>
        <v>1431.7552517849829</v>
      </c>
      <c r="BY8" s="157">
        <f t="shared" si="4"/>
        <v>-705.03455062233525</v>
      </c>
      <c r="BZ8" s="157">
        <f t="shared" si="4"/>
        <v>-285.39359443059908</v>
      </c>
      <c r="CA8" s="157">
        <f t="shared" si="4"/>
        <v>881.31445094005073</v>
      </c>
      <c r="CB8" s="157">
        <f t="shared" si="4"/>
        <v>-231.94150891920543</v>
      </c>
      <c r="CC8" s="157">
        <f t="shared" si="4"/>
        <v>-381.10442494702232</v>
      </c>
      <c r="CD8" s="157">
        <f t="shared" si="4"/>
        <v>-1108.08829923802</v>
      </c>
      <c r="CE8" s="157">
        <f t="shared" si="4"/>
        <v>18.286572775868308</v>
      </c>
      <c r="CF8" s="157">
        <f t="shared" si="4"/>
        <v>390.36741341143681</v>
      </c>
      <c r="CG8" s="157">
        <f t="shared" si="4"/>
        <v>-556.00679731153855</v>
      </c>
      <c r="CH8" s="157">
        <f t="shared" si="4"/>
        <v>391.80760494617795</v>
      </c>
      <c r="CI8" s="157">
        <f t="shared" si="4"/>
        <v>2178.8750671194657</v>
      </c>
      <c r="CJ8" s="157">
        <f t="shared" si="4"/>
        <v>-1651.8538609236082</v>
      </c>
      <c r="CK8" s="157">
        <f t="shared" si="4"/>
        <v>38.366711576687919</v>
      </c>
      <c r="CL8" s="157">
        <f t="shared" si="4"/>
        <v>-332.44939921757089</v>
      </c>
      <c r="CM8" s="157">
        <f t="shared" si="4"/>
        <v>-231.70433324717482</v>
      </c>
      <c r="CN8" s="157">
        <f t="shared" si="4"/>
        <v>-34.602064420007054</v>
      </c>
      <c r="CO8" s="157">
        <f t="shared" si="4"/>
        <v>171.65234629875528</v>
      </c>
      <c r="CP8" s="157">
        <f t="shared" si="4"/>
        <v>-264.70378808071007</v>
      </c>
      <c r="CQ8" s="157">
        <f t="shared" si="4"/>
        <v>579.33887135108489</v>
      </c>
      <c r="CR8" s="157">
        <f t="shared" si="4"/>
        <v>392.94201913039694</v>
      </c>
      <c r="CS8" s="157">
        <f t="shared" si="4"/>
        <v>-158.50772806960259</v>
      </c>
      <c r="CT8" s="157">
        <f t="shared" si="4"/>
        <v>111.28078401039093</v>
      </c>
      <c r="CU8" s="157">
        <f t="shared" si="4"/>
        <v>-205.52090802960527</v>
      </c>
      <c r="CV8" s="157">
        <f t="shared" si="4"/>
        <v>837.41951400039511</v>
      </c>
      <c r="CW8" s="157">
        <f t="shared" si="4"/>
        <v>750.06687487706586</v>
      </c>
      <c r="CX8" s="157">
        <f t="shared" si="4"/>
        <v>-1.3674318796108622</v>
      </c>
      <c r="CY8" s="157">
        <f t="shared" si="4"/>
        <v>702.23215895240719</v>
      </c>
      <c r="CZ8" s="157">
        <f t="shared" si="4"/>
        <v>-177.12703577560839</v>
      </c>
      <c r="DA8" s="157">
        <f t="shared" si="4"/>
        <v>-440.65573372760468</v>
      </c>
      <c r="DB8" s="157">
        <f t="shared" si="4"/>
        <v>-240.89959056960993</v>
      </c>
      <c r="DC8" s="157">
        <f t="shared" si="4"/>
        <v>1209.5759626049905</v>
      </c>
      <c r="DD8" s="157">
        <f t="shared" si="4"/>
        <v>227.54262108898163</v>
      </c>
      <c r="DE8" s="157">
        <f t="shared" si="4"/>
        <v>-710.04662967800755</v>
      </c>
      <c r="DF8" s="157">
        <f t="shared" si="4"/>
        <v>48.237676585985071</v>
      </c>
      <c r="DG8" s="157">
        <f t="shared" si="4"/>
        <v>-1934.7638161270152</v>
      </c>
      <c r="DH8" s="157">
        <f t="shared" si="4"/>
        <v>1744.6074660909942</v>
      </c>
      <c r="DI8" s="157">
        <f t="shared" si="4"/>
        <v>-209.5870954650166</v>
      </c>
      <c r="DJ8" s="157">
        <f t="shared" si="4"/>
        <v>-114.90904230901413</v>
      </c>
      <c r="DK8" s="157">
        <f t="shared" si="4"/>
        <v>-646.6965334720112</v>
      </c>
      <c r="DL8" s="157">
        <f t="shared" si="4"/>
        <v>3102.8193392413209</v>
      </c>
      <c r="DM8" s="157">
        <f t="shared" si="4"/>
        <v>-536.2378296390151</v>
      </c>
      <c r="DN8" s="157">
        <f t="shared" si="4"/>
        <v>-1718.754209519017</v>
      </c>
      <c r="DO8" s="157">
        <f t="shared" si="4"/>
        <v>3165.8463762816618</v>
      </c>
      <c r="DP8" s="157">
        <f t="shared" si="4"/>
        <v>-568.05762391833071</v>
      </c>
      <c r="DQ8" s="157">
        <f t="shared" si="4"/>
        <v>-1319.9932285083275</v>
      </c>
      <c r="DR8" s="157">
        <f t="shared" si="4"/>
        <v>386.66420290066145</v>
      </c>
      <c r="DS8" s="157">
        <f t="shared" si="4"/>
        <v>97.432093938336266</v>
      </c>
      <c r="DT8" s="157">
        <f t="shared" si="4"/>
        <v>-94.241020828327095</v>
      </c>
      <c r="DU8" s="157">
        <f t="shared" si="4"/>
        <v>-30.215056858340176</v>
      </c>
      <c r="DV8" s="157">
        <f t="shared" si="4"/>
        <v>595.10508008166505</v>
      </c>
      <c r="DW8" s="157">
        <f t="shared" si="4"/>
        <v>-668.75566430833055</v>
      </c>
      <c r="DX8" s="157">
        <f t="shared" si="4"/>
        <v>-94.324007788331414</v>
      </c>
      <c r="DY8" s="157">
        <f t="shared" si="4"/>
        <v>64.475932701661733</v>
      </c>
      <c r="DZ8" s="157">
        <f t="shared" si="4"/>
        <v>-592.44212702833397</v>
      </c>
      <c r="EA8" s="157">
        <f t="shared" si="4"/>
        <v>1446.739189996669</v>
      </c>
      <c r="EB8" s="157">
        <f t="shared" si="4"/>
        <v>-422.9912893433301</v>
      </c>
      <c r="EC8" s="157">
        <f t="shared" ref="EC8:FX8" si="5">+EC9+EC12+EC14+EC15+EC16</f>
        <v>2072.9606596213671</v>
      </c>
      <c r="ED8" s="157">
        <f t="shared" si="5"/>
        <v>-653.35619148565684</v>
      </c>
      <c r="EE8" s="157">
        <f t="shared" si="5"/>
        <v>862.06872689228328</v>
      </c>
      <c r="EF8" s="157">
        <f t="shared" si="5"/>
        <v>-155.46145845333123</v>
      </c>
      <c r="EG8" s="157">
        <f t="shared" si="5"/>
        <v>-639.84298268332964</v>
      </c>
      <c r="EH8" s="157">
        <f t="shared" si="5"/>
        <v>-187.2843142833398</v>
      </c>
      <c r="EI8" s="157">
        <f t="shared" si="5"/>
        <v>2535.6366609966708</v>
      </c>
      <c r="EJ8" s="157">
        <f t="shared" si="5"/>
        <v>-1406.0383127579305</v>
      </c>
      <c r="EK8" s="157">
        <f t="shared" si="5"/>
        <v>-300.65254584565696</v>
      </c>
      <c r="EL8" s="157">
        <f t="shared" si="5"/>
        <v>-404.79299207152201</v>
      </c>
      <c r="EM8" s="157">
        <f t="shared" si="5"/>
        <v>1023.2433595097751</v>
      </c>
      <c r="EN8" s="157">
        <f t="shared" si="5"/>
        <v>204.97199493927059</v>
      </c>
      <c r="EO8" s="157">
        <f t="shared" si="5"/>
        <v>-266.52493673050031</v>
      </c>
      <c r="EP8" s="157">
        <f t="shared" si="5"/>
        <v>-999.08436835905104</v>
      </c>
      <c r="EQ8" s="157">
        <f t="shared" si="5"/>
        <v>314.1103624372999</v>
      </c>
      <c r="ER8" s="157">
        <f t="shared" si="5"/>
        <v>-456.43438986045544</v>
      </c>
      <c r="ES8" s="157">
        <f t="shared" si="5"/>
        <v>-15.480902087900489</v>
      </c>
      <c r="ET8" s="157">
        <f t="shared" si="5"/>
        <v>998.41174084452632</v>
      </c>
      <c r="EU8" s="157">
        <f t="shared" si="5"/>
        <v>230.93327681607897</v>
      </c>
      <c r="EV8" s="157">
        <f t="shared" si="5"/>
        <v>-19.089249788288726</v>
      </c>
      <c r="EW8" s="157">
        <f t="shared" si="5"/>
        <v>318.4237370155987</v>
      </c>
      <c r="EX8" s="157">
        <f t="shared" si="5"/>
        <v>1292.5560899194516</v>
      </c>
      <c r="EY8" s="157">
        <f t="shared" si="5"/>
        <v>134.72448694839886</v>
      </c>
      <c r="EZ8" s="157">
        <f t="shared" si="5"/>
        <v>-348.10825375215677</v>
      </c>
      <c r="FA8" s="157">
        <f t="shared" si="5"/>
        <v>59.936791072499588</v>
      </c>
      <c r="FB8" s="157">
        <f t="shared" si="5"/>
        <v>498.97446714242238</v>
      </c>
      <c r="FC8" s="157">
        <f t="shared" si="5"/>
        <v>-104.73561883087501</v>
      </c>
      <c r="FD8" s="157">
        <f t="shared" si="5"/>
        <v>-136.15740889176169</v>
      </c>
      <c r="FE8" s="157">
        <f t="shared" si="5"/>
        <v>2367.1640507663506</v>
      </c>
      <c r="FF8" s="157">
        <f t="shared" si="5"/>
        <v>448.29899973319607</v>
      </c>
      <c r="FG8" s="157">
        <f t="shared" si="5"/>
        <v>528.76285740350124</v>
      </c>
      <c r="FH8" s="157">
        <f t="shared" si="5"/>
        <v>756.69050761199583</v>
      </c>
      <c r="FI8" s="157">
        <f t="shared" si="5"/>
        <v>991.1092943977992</v>
      </c>
      <c r="FJ8" s="157">
        <f t="shared" si="5"/>
        <v>-1033.9016876354217</v>
      </c>
      <c r="FK8" s="157">
        <f t="shared" si="5"/>
        <v>1552.6379850700005</v>
      </c>
      <c r="FL8" s="157">
        <f t="shared" si="5"/>
        <v>185.63985647699332</v>
      </c>
      <c r="FM8" s="157">
        <f t="shared" si="5"/>
        <v>-54.810516840004425</v>
      </c>
      <c r="FN8" s="157">
        <f t="shared" si="5"/>
        <v>1475.5627925500105</v>
      </c>
      <c r="FO8" s="157">
        <f t="shared" si="5"/>
        <v>296.35055994998987</v>
      </c>
      <c r="FP8" s="157">
        <f t="shared" si="5"/>
        <v>-553.20273809999389</v>
      </c>
      <c r="FQ8" s="157">
        <f t="shared" si="5"/>
        <v>3.4819735030000061</v>
      </c>
      <c r="FR8" s="157">
        <f t="shared" si="5"/>
        <v>348.50020466699618</v>
      </c>
      <c r="FS8" s="157">
        <f t="shared" si="5"/>
        <v>-322.54524345000345</v>
      </c>
      <c r="FT8" s="157">
        <f t="shared" si="5"/>
        <v>-428.60989311999975</v>
      </c>
      <c r="FU8" s="157">
        <f t="shared" si="5"/>
        <v>307.73326385200028</v>
      </c>
      <c r="FV8" s="157">
        <f t="shared" si="5"/>
        <v>-28.189578609996289</v>
      </c>
      <c r="FW8" s="157">
        <f t="shared" si="5"/>
        <v>203.49344150000084</v>
      </c>
      <c r="FX8" s="157">
        <f t="shared" si="5"/>
        <v>-57.638951900000961</v>
      </c>
      <c r="FY8" s="157">
        <f t="shared" ref="FY8" si="6">+FY9+FY12+FY14+FY15+FY16</f>
        <v>-354.62761096999645</v>
      </c>
      <c r="FZ8" s="157">
        <f t="shared" ref="FZ8" si="7">+FZ9+FZ12+FZ14+FZ15+FZ16</f>
        <v>1301.2175563199949</v>
      </c>
      <c r="GA8" s="157">
        <f t="shared" ref="GA8" si="8">+GA9+GA12+GA14+GA15+GA16</f>
        <v>-287.67911947999903</v>
      </c>
      <c r="GB8" s="157">
        <f t="shared" ref="GB8" si="9">+GB9+GB12+GB14+GB15+GB16</f>
        <v>-45.003271570004529</v>
      </c>
      <c r="GC8" s="157">
        <f t="shared" ref="GC8" si="10">+GC9+GC12+GC14+GC15+GC16</f>
        <v>517.1649070299901</v>
      </c>
      <c r="GD8" s="157">
        <f t="shared" ref="GD8" si="11">+GD9+GD12+GD14+GD15+GD16</f>
        <v>370.18479322001338</v>
      </c>
      <c r="GE8" s="157">
        <f t="shared" ref="GE8:GF8" si="12">+GE9+GE12+GE14+GE15+GE16</f>
        <v>203.45724635999062</v>
      </c>
      <c r="GF8" s="157">
        <f t="shared" si="12"/>
        <v>-439.96065434999309</v>
      </c>
      <c r="GG8" s="157">
        <f t="shared" ref="GG8:GH8" si="13">+GG9+GG12+GG14+GG15+GG16</f>
        <v>430.01448109000114</v>
      </c>
      <c r="GH8" s="157">
        <f t="shared" si="13"/>
        <v>-1770.8301477599925</v>
      </c>
    </row>
    <row r="9" spans="1:190">
      <c r="B9" s="158">
        <v>11</v>
      </c>
      <c r="C9" s="159" t="s">
        <v>77</v>
      </c>
      <c r="D9" s="160">
        <f t="shared" ref="D9:K9" si="14">+SUM(D10:D11)</f>
        <v>-381.15457400000048</v>
      </c>
      <c r="E9" s="160">
        <f t="shared" si="14"/>
        <v>88.504813999999755</v>
      </c>
      <c r="F9" s="160">
        <f t="shared" si="14"/>
        <v>-749.67896800000005</v>
      </c>
      <c r="G9" s="160">
        <f t="shared" si="14"/>
        <v>788.02327799999989</v>
      </c>
      <c r="H9" s="160">
        <f t="shared" si="14"/>
        <v>-89.413503999999364</v>
      </c>
      <c r="I9" s="160">
        <f t="shared" si="14"/>
        <v>1110.0311269999993</v>
      </c>
      <c r="J9" s="160">
        <f t="shared" si="14"/>
        <v>200.53183700000022</v>
      </c>
      <c r="K9" s="160">
        <f t="shared" si="14"/>
        <v>329.51914100000027</v>
      </c>
      <c r="L9" s="160">
        <f t="shared" ref="L9" si="15">+SUM(L10:L11)</f>
        <v>1355.4381830000002</v>
      </c>
      <c r="M9" s="160">
        <f t="shared" ref="M9:M34" si="16">+SUM(FK9:FV9)</f>
        <v>1013.5090087699997</v>
      </c>
      <c r="N9" s="160">
        <f t="shared" ref="N9:N38" si="17">+SUM(FW9:GH9)</f>
        <v>-2492.4978390700003</v>
      </c>
      <c r="O9" s="161">
        <f t="shared" ref="O9:AP9" si="18">O10+O11</f>
        <v>1104.4999789999993</v>
      </c>
      <c r="P9" s="161">
        <f t="shared" si="18"/>
        <v>-326.47845199999983</v>
      </c>
      <c r="Q9" s="161">
        <f t="shared" si="18"/>
        <v>519.85525200000052</v>
      </c>
      <c r="R9" s="161">
        <f t="shared" si="18"/>
        <v>-1679.0313530000005</v>
      </c>
      <c r="S9" s="161">
        <f t="shared" si="18"/>
        <v>-178.06732299999996</v>
      </c>
      <c r="T9" s="161">
        <f t="shared" si="18"/>
        <v>1787.6535060000001</v>
      </c>
      <c r="U9" s="161">
        <f t="shared" si="18"/>
        <v>345.92126900000028</v>
      </c>
      <c r="V9" s="161">
        <f t="shared" si="18"/>
        <v>-1867.0026380000006</v>
      </c>
      <c r="W9" s="161">
        <f t="shared" si="18"/>
        <v>484.79709700000018</v>
      </c>
      <c r="X9" s="161">
        <f t="shared" si="18"/>
        <v>770.68325999999956</v>
      </c>
      <c r="Y9" s="161">
        <f t="shared" si="18"/>
        <v>-1253.1974879999991</v>
      </c>
      <c r="Z9" s="161">
        <f t="shared" si="18"/>
        <v>-751.96183700000063</v>
      </c>
      <c r="AA9" s="161">
        <f t="shared" si="18"/>
        <v>182.73873999999989</v>
      </c>
      <c r="AB9" s="161">
        <f t="shared" si="18"/>
        <v>532.74875599999984</v>
      </c>
      <c r="AC9" s="161">
        <f t="shared" si="18"/>
        <v>1093.6873520000001</v>
      </c>
      <c r="AD9" s="161">
        <f t="shared" si="18"/>
        <v>-1021.15157</v>
      </c>
      <c r="AE9" s="161">
        <f t="shared" si="18"/>
        <v>386.95530900000006</v>
      </c>
      <c r="AF9" s="161">
        <f t="shared" si="18"/>
        <v>1304.3326960000002</v>
      </c>
      <c r="AG9" s="161">
        <f t="shared" si="18"/>
        <v>-1334.4436480000002</v>
      </c>
      <c r="AH9" s="161">
        <f t="shared" si="18"/>
        <v>-446.25786099999925</v>
      </c>
      <c r="AI9" s="161">
        <f t="shared" si="18"/>
        <v>1108.1971149999997</v>
      </c>
      <c r="AJ9" s="161">
        <f t="shared" si="18"/>
        <v>136.69834999999961</v>
      </c>
      <c r="AK9" s="161">
        <f t="shared" si="18"/>
        <v>-92.857377999999756</v>
      </c>
      <c r="AL9" s="161">
        <f t="shared" si="18"/>
        <v>-42.006960000000291</v>
      </c>
      <c r="AM9" s="161">
        <f t="shared" si="18"/>
        <v>1871.7297290000001</v>
      </c>
      <c r="AN9" s="161">
        <f t="shared" si="18"/>
        <v>-411.13119799999936</v>
      </c>
      <c r="AO9" s="161">
        <f t="shared" si="18"/>
        <v>1207.3887949999994</v>
      </c>
      <c r="AP9" s="161">
        <f t="shared" si="18"/>
        <v>-2467.4554890000004</v>
      </c>
      <c r="AQ9" s="161">
        <f>AQ10+AQ11</f>
        <v>-766.11315399999989</v>
      </c>
      <c r="AR9" s="161">
        <f>AR10+AR11</f>
        <v>26.431890999999879</v>
      </c>
      <c r="AS9" s="161">
        <f>AS10+AS11</f>
        <v>-289.35002599999962</v>
      </c>
      <c r="AT9" s="161">
        <f>AT10+AT11</f>
        <v>1358.5504299999998</v>
      </c>
      <c r="AU9" s="161">
        <f t="shared" ref="AU9:AZ9" si="19">AU10+AU11</f>
        <v>-72.78874300000011</v>
      </c>
      <c r="AV9" s="161">
        <f t="shared" si="19"/>
        <v>448.44744699999967</v>
      </c>
      <c r="AW9" s="161">
        <f t="shared" si="19"/>
        <v>690.89954700000021</v>
      </c>
      <c r="AX9" s="161">
        <f t="shared" si="19"/>
        <v>288.87993200000062</v>
      </c>
      <c r="AY9" s="161">
        <f t="shared" si="19"/>
        <v>464.63127399999939</v>
      </c>
      <c r="AZ9" s="161">
        <f t="shared" si="19"/>
        <v>1291.5198109999997</v>
      </c>
      <c r="BA9" s="161">
        <f t="shared" ref="BA9:BA34" si="20">+SUM(FQ9:FS9)</f>
        <v>187.9916640000003</v>
      </c>
      <c r="BB9" s="161">
        <f t="shared" ref="BB9:BB34" si="21">+SUM(FT9:FV9)</f>
        <v>-930.63374022999983</v>
      </c>
      <c r="BC9" s="161">
        <f t="shared" ref="BC9:BC34" si="22">+SUM(FW9:FY9)</f>
        <v>-1232.8159017400003</v>
      </c>
      <c r="BD9" s="161">
        <f t="shared" ref="BD9:BD38" si="23">+SUM(FZ9:GB9)</f>
        <v>184.79776290000018</v>
      </c>
      <c r="BE9" s="161">
        <f t="shared" ref="BE9:BE38" si="24">+SUM(GC9:GE9)</f>
        <v>-329.84026854000012</v>
      </c>
      <c r="BF9" s="161">
        <f t="shared" ref="BF9:BF38" si="25">+SUM(GF9:GH9)</f>
        <v>-1114.63943169</v>
      </c>
      <c r="BG9" s="161">
        <f t="shared" ref="BG9:BO9" si="26">BG10+BG11</f>
        <v>292.47780699999976</v>
      </c>
      <c r="BH9" s="161">
        <f t="shared" si="26"/>
        <v>988.51706299999967</v>
      </c>
      <c r="BI9" s="161">
        <f t="shared" si="26"/>
        <v>-176.49489099999997</v>
      </c>
      <c r="BJ9" s="161">
        <f t="shared" si="26"/>
        <v>463.17220100000031</v>
      </c>
      <c r="BK9" s="161">
        <f t="shared" si="26"/>
        <v>-55.360306999999921</v>
      </c>
      <c r="BL9" s="161">
        <f t="shared" si="26"/>
        <v>-734.29034600000023</v>
      </c>
      <c r="BM9" s="161">
        <f t="shared" si="26"/>
        <v>137.19988500000002</v>
      </c>
      <c r="BN9" s="161">
        <f t="shared" si="26"/>
        <v>841.67156900000043</v>
      </c>
      <c r="BO9" s="161">
        <f t="shared" si="26"/>
        <v>-459.01620199999996</v>
      </c>
      <c r="BP9" s="161">
        <f t="shared" ref="BP9:EA9" si="27">BP10+BP11</f>
        <v>-247.91372500000034</v>
      </c>
      <c r="BQ9" s="161">
        <f t="shared" si="27"/>
        <v>-354.84290100000004</v>
      </c>
      <c r="BR9" s="161">
        <f t="shared" si="27"/>
        <v>-1076.2747270000002</v>
      </c>
      <c r="BS9" s="161">
        <f t="shared" si="27"/>
        <v>250.81419200000033</v>
      </c>
      <c r="BT9" s="161">
        <f t="shared" si="27"/>
        <v>106.48783699999987</v>
      </c>
      <c r="BU9" s="161">
        <f t="shared" si="27"/>
        <v>-535.36935200000016</v>
      </c>
      <c r="BV9" s="161">
        <f t="shared" si="27"/>
        <v>350.84257699999989</v>
      </c>
      <c r="BW9" s="161">
        <f t="shared" si="27"/>
        <v>396.47209199999998</v>
      </c>
      <c r="BX9" s="161">
        <f t="shared" si="27"/>
        <v>1040.3388370000002</v>
      </c>
      <c r="BY9" s="161">
        <f t="shared" si="27"/>
        <v>-248.93932600000028</v>
      </c>
      <c r="BZ9" s="161">
        <f t="shared" si="27"/>
        <v>-265.88635299999976</v>
      </c>
      <c r="CA9" s="161">
        <f t="shared" si="27"/>
        <v>860.74694800000032</v>
      </c>
      <c r="CB9" s="161">
        <f t="shared" si="27"/>
        <v>-363.89519800000062</v>
      </c>
      <c r="CC9" s="161">
        <f t="shared" si="27"/>
        <v>-391.39719699999995</v>
      </c>
      <c r="CD9" s="161">
        <f t="shared" si="27"/>
        <v>-1111.710243</v>
      </c>
      <c r="CE9" s="161">
        <f t="shared" si="27"/>
        <v>577.97991600000023</v>
      </c>
      <c r="CF9" s="161">
        <f t="shared" si="27"/>
        <v>285.44533900000022</v>
      </c>
      <c r="CG9" s="161">
        <f t="shared" si="27"/>
        <v>-378.62815800000027</v>
      </c>
      <c r="CH9" s="161">
        <f t="shared" si="27"/>
        <v>373.50842899999969</v>
      </c>
      <c r="CI9" s="161">
        <f t="shared" si="27"/>
        <v>460.39336000000014</v>
      </c>
      <c r="CJ9" s="161">
        <f t="shared" si="27"/>
        <v>-63.218529000000252</v>
      </c>
      <c r="CK9" s="161">
        <f t="shared" si="27"/>
        <v>-277.89669299999946</v>
      </c>
      <c r="CL9" s="161">
        <f t="shared" si="27"/>
        <v>-519.63852399999996</v>
      </c>
      <c r="CM9" s="161">
        <f t="shared" si="27"/>
        <v>-455.66227099999975</v>
      </c>
      <c r="CN9" s="161">
        <f t="shared" si="27"/>
        <v>-100.3529290000005</v>
      </c>
      <c r="CO9" s="161">
        <f t="shared" si="27"/>
        <v>132.50247500000006</v>
      </c>
      <c r="CP9" s="161">
        <f t="shared" si="27"/>
        <v>-784.11138300000016</v>
      </c>
      <c r="CQ9" s="161">
        <f t="shared" si="27"/>
        <v>359.72112700000014</v>
      </c>
      <c r="CR9" s="161">
        <f t="shared" si="27"/>
        <v>188.6192529999997</v>
      </c>
      <c r="CS9" s="161">
        <f t="shared" si="27"/>
        <v>-365.60163999999997</v>
      </c>
      <c r="CT9" s="161">
        <f t="shared" si="27"/>
        <v>242.34638000000015</v>
      </c>
      <c r="CU9" s="161">
        <f t="shared" si="27"/>
        <v>-514.06770299999994</v>
      </c>
      <c r="CV9" s="161">
        <f t="shared" si="27"/>
        <v>804.47007899999971</v>
      </c>
      <c r="CW9" s="161">
        <f t="shared" si="27"/>
        <v>620.42604899999981</v>
      </c>
      <c r="CX9" s="161">
        <f t="shared" si="27"/>
        <v>-79.06516099999962</v>
      </c>
      <c r="CY9" s="161">
        <f t="shared" si="27"/>
        <v>552.32646399999987</v>
      </c>
      <c r="CZ9" s="161">
        <f t="shared" si="27"/>
        <v>-363.04118500000016</v>
      </c>
      <c r="DA9" s="161">
        <f t="shared" si="27"/>
        <v>-272.82085999999981</v>
      </c>
      <c r="DB9" s="161">
        <f t="shared" si="27"/>
        <v>-385.28952499999997</v>
      </c>
      <c r="DC9" s="161">
        <f t="shared" si="27"/>
        <v>1291.9363229999999</v>
      </c>
      <c r="DD9" s="161">
        <f t="shared" si="27"/>
        <v>23.538246999999835</v>
      </c>
      <c r="DE9" s="161">
        <f t="shared" si="27"/>
        <v>-928.51926099999969</v>
      </c>
      <c r="DF9" s="161">
        <f t="shared" si="27"/>
        <v>95.748441999999926</v>
      </c>
      <c r="DG9" s="161">
        <f t="shared" si="27"/>
        <v>81.074275999999529</v>
      </c>
      <c r="DH9" s="161">
        <f t="shared" si="27"/>
        <v>1127.5099780000005</v>
      </c>
      <c r="DI9" s="161">
        <f t="shared" si="27"/>
        <v>-241.04795900000016</v>
      </c>
      <c r="DJ9" s="161">
        <f t="shared" si="27"/>
        <v>-505.87712499999964</v>
      </c>
      <c r="DK9" s="161">
        <f t="shared" si="27"/>
        <v>-587.51856400000031</v>
      </c>
      <c r="DL9" s="161">
        <f t="shared" si="27"/>
        <v>2526.4771810000011</v>
      </c>
      <c r="DM9" s="161">
        <f t="shared" si="27"/>
        <v>-893.19064200000059</v>
      </c>
      <c r="DN9" s="161">
        <f t="shared" si="27"/>
        <v>-2079.5443999999998</v>
      </c>
      <c r="DO9" s="161">
        <f t="shared" si="27"/>
        <v>3342.4470839999994</v>
      </c>
      <c r="DP9" s="161">
        <f t="shared" si="27"/>
        <v>-824.76641299999983</v>
      </c>
      <c r="DQ9" s="161">
        <f t="shared" si="27"/>
        <v>-1409.4835559999997</v>
      </c>
      <c r="DR9" s="161">
        <f t="shared" si="27"/>
        <v>158.57968099999994</v>
      </c>
      <c r="DS9" s="161">
        <f t="shared" si="27"/>
        <v>167.39096099999978</v>
      </c>
      <c r="DT9" s="161">
        <f t="shared" si="27"/>
        <v>-189.27229200000011</v>
      </c>
      <c r="DU9" s="161">
        <f t="shared" si="27"/>
        <v>-253.1545299999994</v>
      </c>
      <c r="DV9" s="161">
        <f t="shared" si="27"/>
        <v>373.71209799999951</v>
      </c>
      <c r="DW9" s="161">
        <f t="shared" si="27"/>
        <v>-213.41494599999987</v>
      </c>
      <c r="DX9" s="161">
        <f t="shared" si="27"/>
        <v>188.65672899999947</v>
      </c>
      <c r="DY9" s="161">
        <f t="shared" si="27"/>
        <v>-126.82615999999919</v>
      </c>
      <c r="DZ9" s="161">
        <f t="shared" si="27"/>
        <v>-103.83752900000057</v>
      </c>
      <c r="EA9" s="161">
        <f t="shared" si="27"/>
        <v>1140.725277</v>
      </c>
      <c r="EB9" s="161">
        <f t="shared" ref="EB9:FX9" si="28">EB10+EB11</f>
        <v>-847.90033299999982</v>
      </c>
      <c r="EC9" s="161">
        <f t="shared" si="28"/>
        <v>1578.9047849999999</v>
      </c>
      <c r="ED9" s="161">
        <f t="shared" si="28"/>
        <v>-804.51192600000013</v>
      </c>
      <c r="EE9" s="161">
        <f t="shared" si="28"/>
        <v>674.23306100000048</v>
      </c>
      <c r="EF9" s="161">
        <f t="shared" si="28"/>
        <v>-280.8523329999997</v>
      </c>
      <c r="EG9" s="161">
        <f t="shared" si="28"/>
        <v>-463.12010300000094</v>
      </c>
      <c r="EH9" s="161">
        <f t="shared" si="28"/>
        <v>-420.28471299999939</v>
      </c>
      <c r="EI9" s="161">
        <f t="shared" si="28"/>
        <v>2090.7936109999996</v>
      </c>
      <c r="EJ9" s="161">
        <f t="shared" si="28"/>
        <v>-1468.3149599999997</v>
      </c>
      <c r="EK9" s="161">
        <f t="shared" si="28"/>
        <v>-906.79478800000072</v>
      </c>
      <c r="EL9" s="161">
        <f t="shared" si="28"/>
        <v>-92.345740999999634</v>
      </c>
      <c r="EM9" s="161">
        <f t="shared" si="28"/>
        <v>278.14625600000039</v>
      </c>
      <c r="EN9" s="161">
        <f t="shared" si="28"/>
        <v>-481.35936000000021</v>
      </c>
      <c r="EO9" s="161">
        <f t="shared" si="28"/>
        <v>-562.90005000000008</v>
      </c>
      <c r="EP9" s="161">
        <f t="shared" si="28"/>
        <v>-82.001613999999748</v>
      </c>
      <c r="EQ9" s="161">
        <f t="shared" si="28"/>
        <v>447.58118599999989</v>
      </c>
      <c r="ER9" s="161">
        <f t="shared" si="28"/>
        <v>-339.14768100000026</v>
      </c>
      <c r="ES9" s="161">
        <f t="shared" si="28"/>
        <v>-202.52201600000012</v>
      </c>
      <c r="ET9" s="161">
        <f t="shared" si="28"/>
        <v>-142.35715399999998</v>
      </c>
      <c r="EU9" s="161">
        <f t="shared" si="28"/>
        <v>55.529144000000514</v>
      </c>
      <c r="EV9" s="161">
        <f t="shared" si="28"/>
        <v>642.46705399999917</v>
      </c>
      <c r="EW9" s="161">
        <f t="shared" si="28"/>
        <v>138.35427400000012</v>
      </c>
      <c r="EX9" s="161">
        <f t="shared" si="28"/>
        <v>577.72910200000058</v>
      </c>
      <c r="EY9" s="161">
        <f t="shared" si="28"/>
        <v>115.08601399999952</v>
      </c>
      <c r="EZ9" s="161">
        <f t="shared" si="28"/>
        <v>-147.54505899999933</v>
      </c>
      <c r="FA9" s="161">
        <f t="shared" si="28"/>
        <v>-40.329698000000306</v>
      </c>
      <c r="FB9" s="161">
        <f t="shared" si="28"/>
        <v>331.79214399999955</v>
      </c>
      <c r="FC9" s="161">
        <f t="shared" si="28"/>
        <v>-144.66044199999931</v>
      </c>
      <c r="FD9" s="161">
        <f t="shared" si="28"/>
        <v>261.31574499999942</v>
      </c>
      <c r="FE9" s="161">
        <f t="shared" si="28"/>
        <v>-161.92930399999946</v>
      </c>
      <c r="FF9" s="161">
        <f t="shared" si="28"/>
        <v>629.62719599999923</v>
      </c>
      <c r="FG9" s="161">
        <f t="shared" si="28"/>
        <v>223.20165500000041</v>
      </c>
      <c r="FH9" s="161">
        <f t="shared" si="28"/>
        <v>478.94658100000026</v>
      </c>
      <c r="FI9" s="161">
        <f t="shared" si="28"/>
        <v>197.73388499999973</v>
      </c>
      <c r="FJ9" s="161">
        <f t="shared" si="28"/>
        <v>-387.8005339999994</v>
      </c>
      <c r="FK9" s="161">
        <f t="shared" si="28"/>
        <v>420.98249699999974</v>
      </c>
      <c r="FL9" s="161">
        <f t="shared" si="28"/>
        <v>-358.98904900000014</v>
      </c>
      <c r="FM9" s="161">
        <f t="shared" si="28"/>
        <v>402.63782599999979</v>
      </c>
      <c r="FN9" s="161">
        <f t="shared" si="28"/>
        <v>174.17913099999987</v>
      </c>
      <c r="FO9" s="161">
        <f t="shared" si="28"/>
        <v>580.0421330000006</v>
      </c>
      <c r="FP9" s="161">
        <f t="shared" si="28"/>
        <v>537.29854699999919</v>
      </c>
      <c r="FQ9" s="161">
        <f t="shared" si="28"/>
        <v>371.46825800000022</v>
      </c>
      <c r="FR9" s="161">
        <f t="shared" si="28"/>
        <v>1.6798110000003845</v>
      </c>
      <c r="FS9" s="161">
        <f t="shared" si="28"/>
        <v>-185.15640500000029</v>
      </c>
      <c r="FT9" s="161">
        <f t="shared" si="28"/>
        <v>-620.94350830999952</v>
      </c>
      <c r="FU9" s="161">
        <f t="shared" si="28"/>
        <v>-174.21355600000052</v>
      </c>
      <c r="FV9" s="161">
        <f t="shared" si="28"/>
        <v>-135.47667591999979</v>
      </c>
      <c r="FW9" s="161">
        <f t="shared" si="28"/>
        <v>78.263416099999304</v>
      </c>
      <c r="FX9" s="161">
        <f t="shared" si="28"/>
        <v>-715.03705177999962</v>
      </c>
      <c r="FY9" s="161">
        <f t="shared" ref="FY9" si="29">FY10+FY11</f>
        <v>-596.04226605999986</v>
      </c>
      <c r="FZ9" s="161">
        <f t="shared" ref="FZ9" si="30">FZ10+FZ11</f>
        <v>746.72825984000019</v>
      </c>
      <c r="GA9" s="161">
        <f t="shared" ref="GA9" si="31">GA10+GA11</f>
        <v>-286.58454636000067</v>
      </c>
      <c r="GB9" s="161">
        <f t="shared" ref="GB9" si="32">GB10+GB11</f>
        <v>-275.34595057999934</v>
      </c>
      <c r="GC9" s="161">
        <f t="shared" ref="GC9" si="33">GC10+GC11</f>
        <v>-244.76172983001069</v>
      </c>
      <c r="GD9" s="161">
        <f t="shared" ref="GD9" si="34">GD10+GD11</f>
        <v>-213.21910191999487</v>
      </c>
      <c r="GE9" s="161">
        <f t="shared" ref="GE9:GF9" si="35">GE10+GE11</f>
        <v>128.14056321000544</v>
      </c>
      <c r="GF9" s="161">
        <f t="shared" si="35"/>
        <v>-45.463341120000173</v>
      </c>
      <c r="GG9" s="161">
        <f t="shared" ref="GG9:GH9" si="36">GG10+GG11</f>
        <v>4.1844069600000751</v>
      </c>
      <c r="GH9" s="161">
        <f t="shared" si="36"/>
        <v>-1073.36049753</v>
      </c>
    </row>
    <row r="10" spans="1:190" s="76" customFormat="1">
      <c r="B10" s="162">
        <v>111</v>
      </c>
      <c r="C10" s="163" t="s">
        <v>79</v>
      </c>
      <c r="D10" s="164">
        <f t="shared" ref="D10:D11" si="37">+SUM(BG10:BR10)</f>
        <v>-135.06457400000011</v>
      </c>
      <c r="E10" s="164">
        <f t="shared" ref="E10:E11" si="38">+SUM(BS10:CD10)</f>
        <v>317.84481399999981</v>
      </c>
      <c r="F10" s="164">
        <f t="shared" ref="F10:F11" si="39">+SUM(CE10:CP10)</f>
        <v>-576.50896799999998</v>
      </c>
      <c r="G10" s="164">
        <f t="shared" ref="G10:G11" si="40">+SUM(CQ10:DB10)</f>
        <v>720.32327799999996</v>
      </c>
      <c r="H10" s="164">
        <f t="shared" ref="H10:H11" si="41">+SUM(DC10:DN10)</f>
        <v>-126.46350399999938</v>
      </c>
      <c r="I10" s="164">
        <f t="shared" ref="I10:I11" si="42">+SUM(DO10:DZ10)</f>
        <v>1021.3011269999993</v>
      </c>
      <c r="J10" s="164">
        <f t="shared" ref="J10:J11" si="43">+SUM(EA10:EL10)</f>
        <v>146.07183699999973</v>
      </c>
      <c r="K10" s="164">
        <f t="shared" ref="K10:K11" si="44">+SUM(EM10:EX10)</f>
        <v>496.4291410000003</v>
      </c>
      <c r="L10" s="164">
        <f>+SUM(EY10:FJ10)</f>
        <v>1140.7562050000004</v>
      </c>
      <c r="M10" s="164">
        <f t="shared" si="16"/>
        <v>491.05638376999968</v>
      </c>
      <c r="N10" s="164">
        <f t="shared" si="17"/>
        <v>-2206.3100020700003</v>
      </c>
      <c r="O10" s="164">
        <f t="shared" ref="O10:O16" si="45">+SUM(BG10:BI10)</f>
        <v>1166.6999789999995</v>
      </c>
      <c r="P10" s="164">
        <f t="shared" ref="P10:P16" si="46">+SUM(BJ10:BL10)</f>
        <v>-223.19845199999986</v>
      </c>
      <c r="Q10" s="164">
        <f t="shared" ref="Q10:Q16" si="47">+SUM(BM10:BO10)</f>
        <v>579.2352520000004</v>
      </c>
      <c r="R10" s="164">
        <f t="shared" ref="R10:R16" si="48">+SUM(BP10:BR10)</f>
        <v>-1657.8013530000003</v>
      </c>
      <c r="S10" s="164">
        <f t="shared" ref="S10:S16" si="49">+SUM(BS10:BU10)</f>
        <v>-83.527323000000024</v>
      </c>
      <c r="T10" s="164">
        <f t="shared" ref="T10:T16" si="50">+SUM(BV10:BX10)</f>
        <v>1756.8535060000002</v>
      </c>
      <c r="U10" s="164">
        <f t="shared" ref="U10:U16" si="51">+SUM(BY10:CA10)</f>
        <v>402.42126900000017</v>
      </c>
      <c r="V10" s="164">
        <f t="shared" ref="V10:V16" si="52">+SUM(CB10:CD10)</f>
        <v>-1757.9026380000005</v>
      </c>
      <c r="W10" s="164">
        <f t="shared" ref="W10:W16" si="53">+SUM(CE10:CG10)</f>
        <v>219.06709700000022</v>
      </c>
      <c r="X10" s="164">
        <f t="shared" ref="X10:X16" si="54">+SUM(CH10:CJ10)</f>
        <v>737.44325999999944</v>
      </c>
      <c r="Y10" s="164">
        <f t="shared" ref="Y10:Y16" si="55">+SUM(CK10:CM10)</f>
        <v>-813.35748799999919</v>
      </c>
      <c r="Z10" s="164">
        <f t="shared" ref="Z10:Z16" si="56">+SUM(CN10:CP10)</f>
        <v>-719.66183700000045</v>
      </c>
      <c r="AA10" s="164">
        <f t="shared" ref="AA10:AA16" si="57">+SUM(CQ10:CS10)</f>
        <v>-165.50126</v>
      </c>
      <c r="AB10" s="164">
        <f t="shared" ref="AB10:AB16" si="58">+SUM(CT10:CV10)</f>
        <v>858.45875599999977</v>
      </c>
      <c r="AC10" s="164">
        <f t="shared" ref="AC10:AC16" si="59">+SUM(CW10:CY10)</f>
        <v>1049.8873520000002</v>
      </c>
      <c r="AD10" s="164">
        <f t="shared" ref="AD10:AD16" si="60">+SUM(CZ10:DB10)</f>
        <v>-1022.5215699999999</v>
      </c>
      <c r="AE10" s="164">
        <f t="shared" ref="AE10:AE16" si="61">+SUM(DC10:DE10)</f>
        <v>406.66530899999987</v>
      </c>
      <c r="AF10" s="164">
        <f t="shared" ref="AF10:AF16" si="62">+SUM(DF10:DH10)</f>
        <v>1295.002696</v>
      </c>
      <c r="AG10" s="164">
        <f t="shared" ref="AG10:AG16" si="63">+SUM(DI10:DK10)</f>
        <v>-1307.373648</v>
      </c>
      <c r="AH10" s="164">
        <f t="shared" ref="AH10:AH16" si="64">+SUM(DL10:DN10)</f>
        <v>-520.75786099999914</v>
      </c>
      <c r="AI10" s="164">
        <f t="shared" ref="AI10:AI16" si="65">+SUM(DO10:DQ10)</f>
        <v>1079.7971149999998</v>
      </c>
      <c r="AJ10" s="164">
        <f t="shared" ref="AJ10:AJ16" si="66">+SUM(DR10:DT10)</f>
        <v>150.92834999999945</v>
      </c>
      <c r="AK10" s="164">
        <f t="shared" ref="AK10:AK16" si="67">+SUM(DU10:DW10)</f>
        <v>-101.58737799999972</v>
      </c>
      <c r="AL10" s="164">
        <f t="shared" ref="AL10:AL16" si="68">+SUM(DX10:DZ10)</f>
        <v>-107.83696000000032</v>
      </c>
      <c r="AM10" s="164">
        <f t="shared" ref="AM10:AM16" si="69">+SUM(EA10:EC10)</f>
        <v>1941.149729</v>
      </c>
      <c r="AN10" s="164">
        <f t="shared" ref="AN10:AN16" si="70">+SUM(ED10:EF10)</f>
        <v>-477.55119799999943</v>
      </c>
      <c r="AO10" s="164">
        <f t="shared" ref="AO10:AO16" si="71">+SUM(EG10:EI10)</f>
        <v>1114.1987949999991</v>
      </c>
      <c r="AP10" s="164">
        <f t="shared" ref="AP10:AP16" si="72">+SUM(EJ10:EL10)</f>
        <v>-2431.7254890000004</v>
      </c>
      <c r="AQ10" s="164">
        <f t="shared" ref="AQ10:AQ16" si="73">+SUM(EM10:EO10)</f>
        <v>-633.3431539999998</v>
      </c>
      <c r="AR10" s="164">
        <f t="shared" ref="AR10:AR16" si="74">+SUM(EP10:ER10)</f>
        <v>50.881890999999996</v>
      </c>
      <c r="AS10" s="164">
        <f t="shared" ref="AS10:AS16" si="75">+SUM(ES10:EU10)</f>
        <v>-260.80002599999966</v>
      </c>
      <c r="AT10" s="164">
        <f t="shared" ref="AT10:AT16" si="76">+SUM(EV10:EX10)</f>
        <v>1339.6904299999997</v>
      </c>
      <c r="AU10" s="164">
        <f>+SUM(EY10:FA10)</f>
        <v>-159.40874299999996</v>
      </c>
      <c r="AV10" s="164">
        <f>+SUM(FB10:FD10)</f>
        <v>403.05429999999956</v>
      </c>
      <c r="AW10" s="164">
        <f>+SUM(FE10:FG10)</f>
        <v>711.29127400000016</v>
      </c>
      <c r="AX10" s="164">
        <f>+SUM(FH10:FJ10)</f>
        <v>185.81937400000061</v>
      </c>
      <c r="AY10" s="164">
        <f>+SUM(FK10:FM10)</f>
        <v>291.41741599999932</v>
      </c>
      <c r="AZ10" s="164">
        <f>+SUM(FN10:FP10)</f>
        <v>1256.9871819999998</v>
      </c>
      <c r="BA10" s="164">
        <f t="shared" si="20"/>
        <v>-19.315274999999701</v>
      </c>
      <c r="BB10" s="164">
        <f t="shared" si="21"/>
        <v>-1038.0329392299998</v>
      </c>
      <c r="BC10" s="164">
        <f t="shared" si="22"/>
        <v>-1166.4873247400003</v>
      </c>
      <c r="BD10" s="164">
        <f t="shared" si="23"/>
        <v>113.49512590000018</v>
      </c>
      <c r="BE10" s="164">
        <f t="shared" si="24"/>
        <v>-346.50975554000013</v>
      </c>
      <c r="BF10" s="164">
        <f t="shared" si="25"/>
        <v>-806.80804768999997</v>
      </c>
      <c r="BG10" s="165">
        <f>+[1]GGcons!R96</f>
        <v>370.12780699999996</v>
      </c>
      <c r="BH10" s="165">
        <f>+[1]GGcons!S96</f>
        <v>960.07706299999973</v>
      </c>
      <c r="BI10" s="165">
        <f>+[1]GGcons!T96</f>
        <v>-163.50489099999993</v>
      </c>
      <c r="BJ10" s="165">
        <f>+[1]GGcons!U96</f>
        <v>532.74220100000025</v>
      </c>
      <c r="BK10" s="165">
        <f>+[1]GGcons!V96</f>
        <v>-321.24030699999992</v>
      </c>
      <c r="BL10" s="165">
        <f>+[1]GGcons!W96</f>
        <v>-434.7003460000002</v>
      </c>
      <c r="BM10" s="165">
        <f>+[1]GGcons!X96</f>
        <v>39.859885000000077</v>
      </c>
      <c r="BN10" s="165">
        <f>+[1]GGcons!Y96</f>
        <v>961.95156900000052</v>
      </c>
      <c r="BO10" s="165">
        <f>+[1]GGcons!Z96</f>
        <v>-422.57620200000019</v>
      </c>
      <c r="BP10" s="165">
        <f>+[1]GGcons!AA96</f>
        <v>-234.03372500000023</v>
      </c>
      <c r="BQ10" s="165">
        <f>+[1]GGcons!AB96</f>
        <v>-477.83290100000011</v>
      </c>
      <c r="BR10" s="165">
        <f>+[1]GGcons!AC96</f>
        <v>-945.93472700000007</v>
      </c>
      <c r="BS10" s="165">
        <f>+[1]GGcons!AD96</f>
        <v>269.40419200000031</v>
      </c>
      <c r="BT10" s="165">
        <f>+[1]GGcons!AE96</f>
        <v>97.697836999999822</v>
      </c>
      <c r="BU10" s="165">
        <f>+[1]GGcons!AF96</f>
        <v>-450.62935200000015</v>
      </c>
      <c r="BV10" s="165">
        <f>+[1]GGcons!AG96</f>
        <v>229.80257700000004</v>
      </c>
      <c r="BW10" s="165">
        <f>+[1]GGcons!AH96</f>
        <v>415.21209199999987</v>
      </c>
      <c r="BX10" s="165">
        <f>+[1]GGcons!AI96</f>
        <v>1111.8388370000002</v>
      </c>
      <c r="BY10" s="165">
        <f>+[1]GGcons!AJ96</f>
        <v>-211.56932600000016</v>
      </c>
      <c r="BZ10" s="165">
        <f>+[1]GGcons!AK96</f>
        <v>-230.59635299999991</v>
      </c>
      <c r="CA10" s="165">
        <f>+[1]GGcons!AL96</f>
        <v>844.58694800000023</v>
      </c>
      <c r="CB10" s="165">
        <f>+[1]GGcons!AM96</f>
        <v>-339.88519800000051</v>
      </c>
      <c r="CC10" s="165">
        <f>+[1]GGcons!AN96</f>
        <v>-320.69719699999996</v>
      </c>
      <c r="CD10" s="165">
        <f>+[1]GGcons!AO96</f>
        <v>-1097.3202429999999</v>
      </c>
      <c r="CE10" s="165">
        <f>+[1]GGcons!AP96</f>
        <v>465.67991600000016</v>
      </c>
      <c r="CF10" s="165">
        <f>+[1]GGcons!AQ96</f>
        <v>67.29533900000024</v>
      </c>
      <c r="CG10" s="165">
        <f>+[1]GGcons!AR96</f>
        <v>-313.90815800000018</v>
      </c>
      <c r="CH10" s="165">
        <f>+[1]GGcons!AS96</f>
        <v>285.08842899999968</v>
      </c>
      <c r="CI10" s="165">
        <f>+[1]GGcons!AT96</f>
        <v>545.87336000000016</v>
      </c>
      <c r="CJ10" s="165">
        <f>+[1]GGcons!AU96</f>
        <v>-93.518529000000399</v>
      </c>
      <c r="CK10" s="165">
        <f>+[1]GGcons!AV96</f>
        <v>141.58330700000056</v>
      </c>
      <c r="CL10" s="165">
        <f>+[1]GGcons!AW96</f>
        <v>-502.72852399999988</v>
      </c>
      <c r="CM10" s="165">
        <f>+[1]GGcons!AX96</f>
        <v>-452.21227099999987</v>
      </c>
      <c r="CN10" s="165">
        <f>+[1]GGcons!AY96</f>
        <v>-93.772929000000431</v>
      </c>
      <c r="CO10" s="165">
        <f>+[1]GGcons!AZ96</f>
        <v>165.94247500000006</v>
      </c>
      <c r="CP10" s="165">
        <f>+[1]GGcons!BA96</f>
        <v>-791.83138300000007</v>
      </c>
      <c r="CQ10" s="165">
        <f>+[1]GGcons!BB96</f>
        <v>363.83112700000015</v>
      </c>
      <c r="CR10" s="165">
        <f>+[1]GGcons!BC96</f>
        <v>138.73925299999962</v>
      </c>
      <c r="CS10" s="165">
        <f>+[1]GGcons!BD96</f>
        <v>-668.07163999999977</v>
      </c>
      <c r="CT10" s="165">
        <f>+[1]GGcons!BE96</f>
        <v>200.39637999999997</v>
      </c>
      <c r="CU10" s="165">
        <f>+[1]GGcons!BF96</f>
        <v>-154.34770300000002</v>
      </c>
      <c r="CV10" s="165">
        <f>+[1]GGcons!BG96</f>
        <v>812.41007899999988</v>
      </c>
      <c r="CW10" s="165">
        <f>+[1]GGcons!BH96</f>
        <v>607.5560489999998</v>
      </c>
      <c r="CX10" s="165">
        <f>+[1]GGcons!BI96</f>
        <v>-71.555160999999657</v>
      </c>
      <c r="CY10" s="165">
        <f>+[1]GGcons!BJ96</f>
        <v>513.88646399999993</v>
      </c>
      <c r="CZ10" s="165">
        <f>+[1]GGcons!BK96</f>
        <v>-366.57118500000024</v>
      </c>
      <c r="DA10" s="165">
        <f>+[1]GGcons!BL96</f>
        <v>-287.7108599999998</v>
      </c>
      <c r="DB10" s="165">
        <f>+[1]GGcons!BM96</f>
        <v>-368.23952499999984</v>
      </c>
      <c r="DC10" s="165">
        <f>+[1]GGcons!BN96</f>
        <v>1277.3763229999997</v>
      </c>
      <c r="DD10" s="165">
        <f>+[1]GGcons!BO96</f>
        <v>10.668246999999837</v>
      </c>
      <c r="DE10" s="165">
        <f>+[1]GGcons!BP96</f>
        <v>-881.3792609999997</v>
      </c>
      <c r="DF10" s="165">
        <f>+[1]GGcons!BQ96</f>
        <v>18.428442000000018</v>
      </c>
      <c r="DG10" s="165">
        <f>+[1]GGcons!BR96</f>
        <v>152.62427599999955</v>
      </c>
      <c r="DH10" s="165">
        <f>+[1]GGcons!BS96</f>
        <v>1123.9499780000003</v>
      </c>
      <c r="DI10" s="165">
        <f>+[1]GGcons!BT96</f>
        <v>-222.6779590000001</v>
      </c>
      <c r="DJ10" s="165">
        <f>+[1]GGcons!BU96</f>
        <v>-496.61712499999953</v>
      </c>
      <c r="DK10" s="165">
        <f>+[1]GGcons!BV96</f>
        <v>-588.07856400000037</v>
      </c>
      <c r="DL10" s="165">
        <f>+[1]GGcons!BW96</f>
        <v>2499.9371810000011</v>
      </c>
      <c r="DM10" s="165">
        <f>+[1]GGcons!BX96</f>
        <v>-963.22064200000068</v>
      </c>
      <c r="DN10" s="165">
        <f>+[1]GGcons!BY96</f>
        <v>-2057.4743999999996</v>
      </c>
      <c r="DO10" s="165">
        <f>+[1]GGcons!BZ96</f>
        <v>3339.0970839999995</v>
      </c>
      <c r="DP10" s="165">
        <f>+[1]GGcons!CA96</f>
        <v>-821.98641299999986</v>
      </c>
      <c r="DQ10" s="165">
        <f>+[1]GGcons!CB96</f>
        <v>-1437.3135559999996</v>
      </c>
      <c r="DR10" s="165">
        <f>+[1]GGcons!CC96</f>
        <v>89.0896809999997</v>
      </c>
      <c r="DS10" s="165">
        <f>+[1]GGcons!CD96</f>
        <v>207.90096099999982</v>
      </c>
      <c r="DT10" s="165">
        <f>+[1]GGcons!CE96</f>
        <v>-146.06229200000007</v>
      </c>
      <c r="DU10" s="165">
        <f>+[1]GGcons!CF96</f>
        <v>-267.02452999999946</v>
      </c>
      <c r="DV10" s="165">
        <f>+[1]GGcons!CG96</f>
        <v>386.90209799999957</v>
      </c>
      <c r="DW10" s="165">
        <f>+[1]GGcons!CH96</f>
        <v>-221.46494599999983</v>
      </c>
      <c r="DX10" s="165">
        <f>+[1]GGcons!CI96</f>
        <v>193.7467289999995</v>
      </c>
      <c r="DY10" s="165">
        <f>+[1]GGcons!CJ96</f>
        <v>-132.88615999999934</v>
      </c>
      <c r="DZ10" s="165">
        <f>+[1]GGcons!CK96</f>
        <v>-168.69752900000049</v>
      </c>
      <c r="EA10" s="165">
        <f>+[1]GGcons!CL96</f>
        <v>1248.3952770000001</v>
      </c>
      <c r="EB10" s="165">
        <f>+[1]GGcons!CM96</f>
        <v>-883.37033299999985</v>
      </c>
      <c r="EC10" s="165">
        <f>+[1]GGcons!CN96</f>
        <v>1576.1247849999997</v>
      </c>
      <c r="ED10" s="165">
        <f>+[1]GGcons!CO96</f>
        <v>-941.21192600000018</v>
      </c>
      <c r="EE10" s="165">
        <f>+[1]GGcons!CP96</f>
        <v>649.51306100000056</v>
      </c>
      <c r="EF10" s="165">
        <f>+[1]GGcons!CQ96</f>
        <v>-185.85233299999982</v>
      </c>
      <c r="EG10" s="165">
        <f>+[1]GGcons!CR96</f>
        <v>-503.73010300000101</v>
      </c>
      <c r="EH10" s="165">
        <f>+[1]GGcons!CS96</f>
        <v>-420.74471299999936</v>
      </c>
      <c r="EI10" s="165">
        <f>+[1]GGcons!CT96</f>
        <v>2038.6736109999995</v>
      </c>
      <c r="EJ10" s="165">
        <f>+[1]GGcons!CU96</f>
        <v>-1454.7949599999997</v>
      </c>
      <c r="EK10" s="165">
        <f>+[1]GGcons!CV96</f>
        <v>-850.83478800000057</v>
      </c>
      <c r="EL10" s="165">
        <f>+[1]GGcons!CW96</f>
        <v>-126.09574099999986</v>
      </c>
      <c r="EM10" s="165">
        <f>+[1]GGcons!CX96</f>
        <v>283.93625600000041</v>
      </c>
      <c r="EN10" s="165">
        <f>+[1]GGcons!CY96</f>
        <v>-557.07936000000007</v>
      </c>
      <c r="EO10" s="165">
        <f>+[1]GGcons!CZ96</f>
        <v>-360.20005000000015</v>
      </c>
      <c r="EP10" s="165">
        <f>+[1]GGcons!DA96</f>
        <v>-121.93161399999974</v>
      </c>
      <c r="EQ10" s="165">
        <f>+[1]GGcons!DB96</f>
        <v>400.74118599999997</v>
      </c>
      <c r="ER10" s="165">
        <f>+[1]GGcons!DC96</f>
        <v>-227.92768100000023</v>
      </c>
      <c r="ES10" s="165">
        <f>+[1]GGcons!DD96</f>
        <v>-175.79201600000022</v>
      </c>
      <c r="ET10" s="165">
        <f>+[1]GGcons!DE96</f>
        <v>-160.30715399999985</v>
      </c>
      <c r="EU10" s="165">
        <f>+[1]GGcons!DF96</f>
        <v>75.29914400000041</v>
      </c>
      <c r="EV10" s="165">
        <f>+[1]GGcons!DG96</f>
        <v>662.99705399999914</v>
      </c>
      <c r="EW10" s="165">
        <f>+[1]GGcons!DH96</f>
        <v>99.934274000000187</v>
      </c>
      <c r="EX10" s="165">
        <f>+[1]GGcons!DI96</f>
        <v>576.75910200000044</v>
      </c>
      <c r="EY10" s="165">
        <f>+[1]GGcons!DJ96</f>
        <v>39.286013999999568</v>
      </c>
      <c r="EZ10" s="165">
        <f>+[1]GGcons!DK96</f>
        <v>-124.92505899999924</v>
      </c>
      <c r="FA10" s="165">
        <f>+[1]GGcons!DL96</f>
        <v>-73.76969800000029</v>
      </c>
      <c r="FB10" s="165">
        <f>+[1]GGcons!DM96</f>
        <v>249.4921439999996</v>
      </c>
      <c r="FC10" s="165">
        <f>+[1]GGcons!DN96</f>
        <v>-132.39065899999946</v>
      </c>
      <c r="FD10" s="165">
        <f>+[1]GGcons!DO96</f>
        <v>285.95281499999942</v>
      </c>
      <c r="FE10" s="165">
        <f>+[1]GGcons!DP96</f>
        <v>-156.54487699999936</v>
      </c>
      <c r="FF10" s="165">
        <f>+[1]GGcons!DQ96</f>
        <v>598.28975699999933</v>
      </c>
      <c r="FG10" s="165">
        <f>+[1]GGcons!DR96</f>
        <v>269.54639400000019</v>
      </c>
      <c r="FH10" s="165">
        <f>+[1]GGcons!DS96</f>
        <v>459.80396600000017</v>
      </c>
      <c r="FI10" s="165">
        <f>+[1]GGcons!DT96</f>
        <v>208.62669699999992</v>
      </c>
      <c r="FJ10" s="165">
        <f>+[1]GGcons!DU96</f>
        <v>-482.61128899999949</v>
      </c>
      <c r="FK10" s="165">
        <f>+[1]GGcons!DV96</f>
        <v>390.06772999999976</v>
      </c>
      <c r="FL10" s="165">
        <f>+[1]GGcons!DW96</f>
        <v>-449.86112000000026</v>
      </c>
      <c r="FM10" s="165">
        <f>+[1]GGcons!DX96</f>
        <v>351.21080599999982</v>
      </c>
      <c r="FN10" s="165">
        <f>+[1]GGcons!DY96</f>
        <v>124.93060999999989</v>
      </c>
      <c r="FO10" s="165">
        <f>+[1]GGcons!DZ96</f>
        <v>592.54512700000055</v>
      </c>
      <c r="FP10" s="165">
        <f>+[1]GGcons!EA96</f>
        <v>539.51144499999941</v>
      </c>
      <c r="FQ10" s="165">
        <f>+[1]GGcons!EB96</f>
        <v>330.30141000000026</v>
      </c>
      <c r="FR10" s="165">
        <f>+[1]GGcons!EC96</f>
        <v>-69.1387679999998</v>
      </c>
      <c r="FS10" s="165">
        <f>+[1]GGcons!ED96</f>
        <v>-280.47791700000016</v>
      </c>
      <c r="FT10" s="165">
        <f>+[1]GGcons!EE96</f>
        <v>-634.3748123099997</v>
      </c>
      <c r="FU10" s="165">
        <f>+[1]GGcons!EF96</f>
        <v>-202.1511850000004</v>
      </c>
      <c r="FV10" s="165">
        <f>+[1]GGcons!EG96</f>
        <v>-201.50694191999969</v>
      </c>
      <c r="FW10" s="165">
        <f>+[1]GGcons!EH96</f>
        <v>25.367539099999249</v>
      </c>
      <c r="FX10" s="165">
        <f>+[1]GGcons!EI96</f>
        <v>-606.8700077799997</v>
      </c>
      <c r="FY10" s="165">
        <f>+[1]GGcons!EJ96</f>
        <v>-584.98485605999986</v>
      </c>
      <c r="FZ10" s="165">
        <f>+[1]GGcons!EK96</f>
        <v>664.95781284000032</v>
      </c>
      <c r="GA10" s="165">
        <f>+[1]GGcons!EL96</f>
        <v>-193.80197636000071</v>
      </c>
      <c r="GB10" s="165">
        <f>+[1]GGcons!EM96</f>
        <v>-357.66071057999943</v>
      </c>
      <c r="GC10" s="165">
        <f>+[1]GGcons!EN96</f>
        <v>-240.44041383001036</v>
      </c>
      <c r="GD10" s="165">
        <f>+[1]GGcons!EO96</f>
        <v>-241.35894091999421</v>
      </c>
      <c r="GE10" s="165">
        <f>+[1]GGcons!EP96</f>
        <v>135.28959921000444</v>
      </c>
      <c r="GF10" s="165">
        <f>+[1]GGcons!EQ96</f>
        <v>6.2476408799997216</v>
      </c>
      <c r="GG10" s="165">
        <f>+[1]GGcons!ER96</f>
        <v>90.932061960000283</v>
      </c>
      <c r="GH10" s="165">
        <f>+[1]GGcons!ES96</f>
        <v>-903.98775052999997</v>
      </c>
    </row>
    <row r="11" spans="1:190" s="76" customFormat="1">
      <c r="B11" s="162">
        <v>112</v>
      </c>
      <c r="C11" s="163" t="s">
        <v>80</v>
      </c>
      <c r="D11" s="164">
        <f t="shared" si="37"/>
        <v>-246.09000000000037</v>
      </c>
      <c r="E11" s="164">
        <f t="shared" si="38"/>
        <v>-229.34000000000006</v>
      </c>
      <c r="F11" s="164">
        <f t="shared" si="39"/>
        <v>-173.17000000000004</v>
      </c>
      <c r="G11" s="164">
        <f t="shared" si="40"/>
        <v>67.699999999999903</v>
      </c>
      <c r="H11" s="164">
        <f t="shared" si="41"/>
        <v>37.050000000000018</v>
      </c>
      <c r="I11" s="164">
        <f t="shared" si="42"/>
        <v>88.73</v>
      </c>
      <c r="J11" s="164">
        <f t="shared" si="43"/>
        <v>54.460000000000491</v>
      </c>
      <c r="K11" s="164">
        <f t="shared" si="44"/>
        <v>-166.91000000000003</v>
      </c>
      <c r="L11" s="164">
        <f t="shared" ref="L11:L34" si="77">+SUM(EY11:FJ11)</f>
        <v>214.68197799999996</v>
      </c>
      <c r="M11" s="164">
        <f t="shared" si="16"/>
        <v>522.45262499999978</v>
      </c>
      <c r="N11" s="164">
        <f t="shared" si="17"/>
        <v>-286.18783699999994</v>
      </c>
      <c r="O11" s="164">
        <f t="shared" si="45"/>
        <v>-62.200000000000301</v>
      </c>
      <c r="P11" s="164">
        <f t="shared" si="46"/>
        <v>-103.27999999999997</v>
      </c>
      <c r="Q11" s="164">
        <f t="shared" si="47"/>
        <v>-59.37999999999991</v>
      </c>
      <c r="R11" s="164">
        <f t="shared" si="48"/>
        <v>-21.230000000000189</v>
      </c>
      <c r="S11" s="164">
        <f t="shared" si="49"/>
        <v>-94.539999999999935</v>
      </c>
      <c r="T11" s="164">
        <f t="shared" si="50"/>
        <v>30.799999999999955</v>
      </c>
      <c r="U11" s="164">
        <f t="shared" si="51"/>
        <v>-56.499999999999886</v>
      </c>
      <c r="V11" s="164">
        <f t="shared" si="52"/>
        <v>-109.10000000000019</v>
      </c>
      <c r="W11" s="164">
        <f t="shared" si="53"/>
        <v>265.72999999999996</v>
      </c>
      <c r="X11" s="164">
        <f t="shared" si="54"/>
        <v>33.240000000000144</v>
      </c>
      <c r="Y11" s="164">
        <f t="shared" si="55"/>
        <v>-439.84</v>
      </c>
      <c r="Z11" s="164">
        <f t="shared" si="56"/>
        <v>-32.300000000000153</v>
      </c>
      <c r="AA11" s="164">
        <f t="shared" si="57"/>
        <v>348.2399999999999</v>
      </c>
      <c r="AB11" s="164">
        <f t="shared" si="58"/>
        <v>-325.70999999999992</v>
      </c>
      <c r="AC11" s="164">
        <f t="shared" si="59"/>
        <v>43.799999999999983</v>
      </c>
      <c r="AD11" s="164">
        <f t="shared" si="60"/>
        <v>1.3699999999999477</v>
      </c>
      <c r="AE11" s="164">
        <f t="shared" si="61"/>
        <v>-19.709999999999816</v>
      </c>
      <c r="AF11" s="164">
        <f t="shared" si="62"/>
        <v>9.3300000000000551</v>
      </c>
      <c r="AG11" s="164">
        <f t="shared" si="63"/>
        <v>-27.070000000000107</v>
      </c>
      <c r="AH11" s="164">
        <f t="shared" si="64"/>
        <v>74.499999999999886</v>
      </c>
      <c r="AI11" s="164">
        <f t="shared" si="65"/>
        <v>28.399999999999864</v>
      </c>
      <c r="AJ11" s="164">
        <f t="shared" si="66"/>
        <v>-14.229999999999848</v>
      </c>
      <c r="AK11" s="164">
        <f t="shared" si="67"/>
        <v>8.7299999999999613</v>
      </c>
      <c r="AL11" s="164">
        <f t="shared" si="68"/>
        <v>65.830000000000027</v>
      </c>
      <c r="AM11" s="164">
        <f t="shared" si="69"/>
        <v>-69.419999999999845</v>
      </c>
      <c r="AN11" s="164">
        <f t="shared" si="70"/>
        <v>66.420000000000073</v>
      </c>
      <c r="AO11" s="164">
        <f t="shared" si="71"/>
        <v>93.190000000000168</v>
      </c>
      <c r="AP11" s="164">
        <f t="shared" si="72"/>
        <v>-35.729999999999905</v>
      </c>
      <c r="AQ11" s="164">
        <f t="shared" si="73"/>
        <v>-132.7700000000001</v>
      </c>
      <c r="AR11" s="164">
        <f t="shared" si="74"/>
        <v>-24.450000000000117</v>
      </c>
      <c r="AS11" s="164">
        <f t="shared" si="75"/>
        <v>-28.549999999999926</v>
      </c>
      <c r="AT11" s="164">
        <f t="shared" si="76"/>
        <v>18.860000000000099</v>
      </c>
      <c r="AU11" s="164">
        <f t="shared" ref="AU11:AU16" si="78">+SUM(EY11:FA11)</f>
        <v>86.619999999999848</v>
      </c>
      <c r="AV11" s="164">
        <f t="shared" ref="AV11:AV16" si="79">+SUM(FB11:FD11)</f>
        <v>45.393147000000113</v>
      </c>
      <c r="AW11" s="164">
        <f t="shared" ref="AW11:AW16" si="80">+SUM(FE11:FG11)</f>
        <v>-20.391726999999975</v>
      </c>
      <c r="AX11" s="164">
        <f t="shared" ref="AX11:AX16" si="81">+SUM(FH11:FJ11)</f>
        <v>103.06055799999999</v>
      </c>
      <c r="AY11" s="164">
        <f t="shared" ref="AY11:AY34" si="82">+SUM(FK11:FM11)</f>
        <v>173.21385800000007</v>
      </c>
      <c r="AZ11" s="164">
        <f t="shared" ref="AZ11:AZ34" si="83">+SUM(FN11:FP11)</f>
        <v>34.532628999999815</v>
      </c>
      <c r="BA11" s="164">
        <f t="shared" si="20"/>
        <v>207.306939</v>
      </c>
      <c r="BB11" s="164">
        <f t="shared" si="21"/>
        <v>107.39919899999995</v>
      </c>
      <c r="BC11" s="164">
        <f t="shared" si="22"/>
        <v>-66.328576999999868</v>
      </c>
      <c r="BD11" s="164">
        <f t="shared" si="23"/>
        <v>71.302637000000004</v>
      </c>
      <c r="BE11" s="164">
        <f t="shared" si="24"/>
        <v>16.669487000000004</v>
      </c>
      <c r="BF11" s="164">
        <f t="shared" si="25"/>
        <v>-307.83138400000007</v>
      </c>
      <c r="BG11" s="165">
        <f>+[1]GGcons!R95-[1]GGcons!R96</f>
        <v>-77.650000000000205</v>
      </c>
      <c r="BH11" s="165">
        <f>+[1]GGcons!S95-[1]GGcons!S96</f>
        <v>28.439999999999941</v>
      </c>
      <c r="BI11" s="165">
        <f>+[1]GGcons!T95-[1]GGcons!T96</f>
        <v>-12.990000000000038</v>
      </c>
      <c r="BJ11" s="165">
        <f>+[1]GGcons!U95-[1]GGcons!U96</f>
        <v>-69.569999999999936</v>
      </c>
      <c r="BK11" s="165">
        <f>+[1]GGcons!V95-[1]GGcons!V96</f>
        <v>265.88</v>
      </c>
      <c r="BL11" s="165">
        <f>+[1]GGcons!W95-[1]GGcons!W96</f>
        <v>-299.59000000000003</v>
      </c>
      <c r="BM11" s="165">
        <f>+[1]GGcons!X95-[1]GGcons!X96</f>
        <v>97.339999999999947</v>
      </c>
      <c r="BN11" s="165">
        <f>+[1]GGcons!Y95-[1]GGcons!Y96</f>
        <v>-120.28000000000009</v>
      </c>
      <c r="BO11" s="165">
        <f>+[1]GGcons!Z95-[1]GGcons!Z96</f>
        <v>-36.43999999999977</v>
      </c>
      <c r="BP11" s="165">
        <f>+[1]GGcons!AA95-[1]GGcons!AA96</f>
        <v>-13.880000000000109</v>
      </c>
      <c r="BQ11" s="165">
        <f>+[1]GGcons!AB95-[1]GGcons!AB96</f>
        <v>122.99000000000007</v>
      </c>
      <c r="BR11" s="165">
        <f>+[1]GGcons!AC95-[1]GGcons!AC96</f>
        <v>-130.34000000000015</v>
      </c>
      <c r="BS11" s="165">
        <f>+[1]GGcons!AD95-[1]GGcons!AD96</f>
        <v>-18.589999999999975</v>
      </c>
      <c r="BT11" s="165">
        <f>+[1]GGcons!AE95-[1]GGcons!AE96</f>
        <v>8.7900000000000489</v>
      </c>
      <c r="BU11" s="165">
        <f>+[1]GGcons!AF95-[1]GGcons!AF96</f>
        <v>-84.740000000000009</v>
      </c>
      <c r="BV11" s="165">
        <f>+[1]GGcons!AG95-[1]GGcons!AG96</f>
        <v>121.03999999999985</v>
      </c>
      <c r="BW11" s="165">
        <f>+[1]GGcons!AH95-[1]GGcons!AH96</f>
        <v>-18.739999999999895</v>
      </c>
      <c r="BX11" s="165">
        <f>+[1]GGcons!AI95-[1]GGcons!AI96</f>
        <v>-71.5</v>
      </c>
      <c r="BY11" s="165">
        <f>+[1]GGcons!AJ95-[1]GGcons!AJ96</f>
        <v>-37.370000000000118</v>
      </c>
      <c r="BZ11" s="165">
        <f>+[1]GGcons!AK95-[1]GGcons!AK96</f>
        <v>-35.28999999999985</v>
      </c>
      <c r="CA11" s="165">
        <f>+[1]GGcons!AL95-[1]GGcons!AL96</f>
        <v>16.160000000000082</v>
      </c>
      <c r="CB11" s="165">
        <f>+[1]GGcons!AM95-[1]GGcons!AM96</f>
        <v>-24.010000000000105</v>
      </c>
      <c r="CC11" s="165">
        <f>+[1]GGcons!AN95-[1]GGcons!AN96</f>
        <v>-70.699999999999989</v>
      </c>
      <c r="CD11" s="165">
        <f>+[1]GGcons!AO95-[1]GGcons!AO96</f>
        <v>-14.3900000000001</v>
      </c>
      <c r="CE11" s="165">
        <f>+[1]GGcons!AP95-[1]GGcons!AP96</f>
        <v>112.30000000000007</v>
      </c>
      <c r="CF11" s="165">
        <f>+[1]GGcons!AQ95-[1]GGcons!AQ96</f>
        <v>218.14999999999998</v>
      </c>
      <c r="CG11" s="165">
        <f>+[1]GGcons!AR95-[1]GGcons!AR96</f>
        <v>-64.720000000000084</v>
      </c>
      <c r="CH11" s="165">
        <f>+[1]GGcons!AS95-[1]GGcons!AS96</f>
        <v>88.420000000000016</v>
      </c>
      <c r="CI11" s="165">
        <f>+[1]GGcons!AT95-[1]GGcons!AT96</f>
        <v>-85.480000000000018</v>
      </c>
      <c r="CJ11" s="165">
        <f>+[1]GGcons!AU95-[1]GGcons!AU96</f>
        <v>30.300000000000146</v>
      </c>
      <c r="CK11" s="165">
        <f>+[1]GGcons!AV95-[1]GGcons!AV96</f>
        <v>-419.48</v>
      </c>
      <c r="CL11" s="165">
        <f>+[1]GGcons!AW95-[1]GGcons!AW96</f>
        <v>-16.910000000000082</v>
      </c>
      <c r="CM11" s="165">
        <f>+[1]GGcons!AX95-[1]GGcons!AX96</f>
        <v>-3.4499999999998749</v>
      </c>
      <c r="CN11" s="165">
        <f>+[1]GGcons!AY95-[1]GGcons!AY96</f>
        <v>-6.5800000000000693</v>
      </c>
      <c r="CO11" s="165">
        <f>+[1]GGcons!AZ95-[1]GGcons!AZ96</f>
        <v>-33.44</v>
      </c>
      <c r="CP11" s="165">
        <f>+[1]GGcons!BA95-[1]GGcons!BA96</f>
        <v>7.7199999999999136</v>
      </c>
      <c r="CQ11" s="165">
        <f>+[1]GGcons!BB95-[1]GGcons!BB96</f>
        <v>-4.1100000000000136</v>
      </c>
      <c r="CR11" s="165">
        <f>+[1]GGcons!BC95-[1]GGcons!BC96</f>
        <v>49.880000000000081</v>
      </c>
      <c r="CS11" s="165">
        <f>+[1]GGcons!BD95-[1]GGcons!BD96</f>
        <v>302.4699999999998</v>
      </c>
      <c r="CT11" s="165">
        <f>+[1]GGcons!BE95-[1]GGcons!BE96</f>
        <v>41.950000000000188</v>
      </c>
      <c r="CU11" s="165">
        <f>+[1]GGcons!BF95-[1]GGcons!BF96</f>
        <v>-359.71999999999991</v>
      </c>
      <c r="CV11" s="165">
        <f>+[1]GGcons!BG95-[1]GGcons!BG96</f>
        <v>-7.9400000000001683</v>
      </c>
      <c r="CW11" s="165">
        <f>+[1]GGcons!BH95-[1]GGcons!BH96</f>
        <v>12.870000000000005</v>
      </c>
      <c r="CX11" s="165">
        <f>+[1]GGcons!BI95-[1]GGcons!BI96</f>
        <v>-7.5099999999999625</v>
      </c>
      <c r="CY11" s="165">
        <f>+[1]GGcons!BJ95-[1]GGcons!BJ96</f>
        <v>38.439999999999941</v>
      </c>
      <c r="CZ11" s="165">
        <f>+[1]GGcons!BK95-[1]GGcons!BK96</f>
        <v>3.5300000000000864</v>
      </c>
      <c r="DA11" s="165">
        <f>+[1]GGcons!BL95-[1]GGcons!BL96</f>
        <v>14.889999999999986</v>
      </c>
      <c r="DB11" s="165">
        <f>+[1]GGcons!BM95-[1]GGcons!BM96</f>
        <v>-17.050000000000125</v>
      </c>
      <c r="DC11" s="165">
        <f>+[1]GGcons!BN95-[1]GGcons!BN96</f>
        <v>14.560000000000173</v>
      </c>
      <c r="DD11" s="165">
        <f>+[1]GGcons!BO95-[1]GGcons!BO96</f>
        <v>12.869999999999997</v>
      </c>
      <c r="DE11" s="165">
        <f>+[1]GGcons!BP95-[1]GGcons!BP96</f>
        <v>-47.139999999999986</v>
      </c>
      <c r="DF11" s="165">
        <f>+[1]GGcons!BQ95-[1]GGcons!BQ96</f>
        <v>77.319999999999908</v>
      </c>
      <c r="DG11" s="165">
        <f>+[1]GGcons!BR95-[1]GGcons!BR96</f>
        <v>-71.550000000000026</v>
      </c>
      <c r="DH11" s="165">
        <f>+[1]GGcons!BS95-[1]GGcons!BS96</f>
        <v>3.5600000000001728</v>
      </c>
      <c r="DI11" s="165">
        <f>+[1]GGcons!BT95-[1]GGcons!BT96</f>
        <v>-18.370000000000061</v>
      </c>
      <c r="DJ11" s="165">
        <f>+[1]GGcons!BU95-[1]GGcons!BU96</f>
        <v>-9.2600000000001046</v>
      </c>
      <c r="DK11" s="165">
        <f>+[1]GGcons!BV95-[1]GGcons!BV96</f>
        <v>0.56000000000005912</v>
      </c>
      <c r="DL11" s="165">
        <f>+[1]GGcons!BW95-[1]GGcons!BW96</f>
        <v>26.539999999999964</v>
      </c>
      <c r="DM11" s="165">
        <f>+[1]GGcons!BX95-[1]GGcons!BX96</f>
        <v>70.030000000000086</v>
      </c>
      <c r="DN11" s="165">
        <f>+[1]GGcons!BY95-[1]GGcons!BY96</f>
        <v>-22.070000000000164</v>
      </c>
      <c r="DO11" s="165">
        <f>+[1]GGcons!BZ95-[1]GGcons!BZ96</f>
        <v>3.3499999999999091</v>
      </c>
      <c r="DP11" s="165">
        <f>+[1]GGcons!CA95-[1]GGcons!CA96</f>
        <v>-2.7799999999999727</v>
      </c>
      <c r="DQ11" s="165">
        <f>+[1]GGcons!CB95-[1]GGcons!CB96</f>
        <v>27.829999999999927</v>
      </c>
      <c r="DR11" s="165">
        <f>+[1]GGcons!CC95-[1]GGcons!CC96</f>
        <v>69.490000000000236</v>
      </c>
      <c r="DS11" s="165">
        <f>+[1]GGcons!CD95-[1]GGcons!CD96</f>
        <v>-40.510000000000048</v>
      </c>
      <c r="DT11" s="165">
        <f>+[1]GGcons!CE95-[1]GGcons!CE96</f>
        <v>-43.210000000000036</v>
      </c>
      <c r="DU11" s="165">
        <f>+[1]GGcons!CF95-[1]GGcons!CF96</f>
        <v>13.870000000000061</v>
      </c>
      <c r="DV11" s="165">
        <f>+[1]GGcons!CG95-[1]GGcons!CG96</f>
        <v>-13.190000000000055</v>
      </c>
      <c r="DW11" s="165">
        <f>+[1]GGcons!CH95-[1]GGcons!CH96</f>
        <v>8.0499999999999545</v>
      </c>
      <c r="DX11" s="165">
        <f>+[1]GGcons!CI95-[1]GGcons!CI96</f>
        <v>-5.0900000000000318</v>
      </c>
      <c r="DY11" s="165">
        <f>+[1]GGcons!CJ95-[1]GGcons!CJ96</f>
        <v>6.0600000000001444</v>
      </c>
      <c r="DZ11" s="165">
        <f>+[1]GGcons!CK95-[1]GGcons!CK96</f>
        <v>64.859999999999914</v>
      </c>
      <c r="EA11" s="165">
        <f>+[1]GGcons!CL95-[1]GGcons!CL96</f>
        <v>-107.67000000000007</v>
      </c>
      <c r="EB11" s="165">
        <f>+[1]GGcons!CM95-[1]GGcons!CM96</f>
        <v>35.470000000000027</v>
      </c>
      <c r="EC11" s="165">
        <f>+[1]GGcons!CN95-[1]GGcons!CN96</f>
        <v>2.7800000000002001</v>
      </c>
      <c r="ED11" s="165">
        <f>+[1]GGcons!CO95-[1]GGcons!CO96</f>
        <v>136.70000000000005</v>
      </c>
      <c r="EE11" s="165">
        <f>+[1]GGcons!CP95-[1]GGcons!CP96</f>
        <v>24.719999999999914</v>
      </c>
      <c r="EF11" s="165">
        <f>+[1]GGcons!CQ95-[1]GGcons!CQ96</f>
        <v>-94.999999999999886</v>
      </c>
      <c r="EG11" s="165">
        <f>+[1]GGcons!CR95-[1]GGcons!CR96</f>
        <v>40.61000000000007</v>
      </c>
      <c r="EH11" s="165">
        <f>+[1]GGcons!CS95-[1]GGcons!CS96</f>
        <v>0.45999999999997954</v>
      </c>
      <c r="EI11" s="165">
        <f>+[1]GGcons!CT95-[1]GGcons!CT96</f>
        <v>52.120000000000118</v>
      </c>
      <c r="EJ11" s="165">
        <f>+[1]GGcons!CU95-[1]GGcons!CU96</f>
        <v>-13.519999999999982</v>
      </c>
      <c r="EK11" s="165">
        <f>+[1]GGcons!CV95-[1]GGcons!CV96</f>
        <v>-55.96000000000015</v>
      </c>
      <c r="EL11" s="165">
        <f>+[1]GGcons!CW95-[1]GGcons!CW96</f>
        <v>33.750000000000227</v>
      </c>
      <c r="EM11" s="165">
        <f>+[1]GGcons!CX95-[1]GGcons!CX96</f>
        <v>-5.7900000000000205</v>
      </c>
      <c r="EN11" s="165">
        <f>+[1]GGcons!CY95-[1]GGcons!CY96</f>
        <v>75.719999999999857</v>
      </c>
      <c r="EO11" s="165">
        <f>+[1]GGcons!CZ95-[1]GGcons!CZ96</f>
        <v>-202.69999999999993</v>
      </c>
      <c r="EP11" s="165">
        <f>+[1]GGcons!DA95-[1]GGcons!DA96</f>
        <v>39.929999999999993</v>
      </c>
      <c r="EQ11" s="165">
        <f>+[1]GGcons!DB95-[1]GGcons!DB96</f>
        <v>46.839999999999918</v>
      </c>
      <c r="ER11" s="165">
        <f>+[1]GGcons!DC95-[1]GGcons!DC96</f>
        <v>-111.22000000000003</v>
      </c>
      <c r="ES11" s="165">
        <f>+[1]GGcons!DD95-[1]GGcons!DD96</f>
        <v>-26.729999999999905</v>
      </c>
      <c r="ET11" s="165">
        <f>+[1]GGcons!DE95-[1]GGcons!DE96</f>
        <v>17.949999999999875</v>
      </c>
      <c r="EU11" s="165">
        <f>+[1]GGcons!DF95-[1]GGcons!DF96</f>
        <v>-19.769999999999897</v>
      </c>
      <c r="EV11" s="165">
        <f>+[1]GGcons!DG95-[1]GGcons!DG96</f>
        <v>-20.529999999999973</v>
      </c>
      <c r="EW11" s="165">
        <f>+[1]GGcons!DH95-[1]GGcons!DH96</f>
        <v>38.419999999999931</v>
      </c>
      <c r="EX11" s="165">
        <f>+[1]GGcons!DI95-[1]GGcons!DI96</f>
        <v>0.97000000000014097</v>
      </c>
      <c r="EY11" s="165">
        <f>+[1]GGcons!DJ95-[1]GGcons!DJ96</f>
        <v>75.799999999999955</v>
      </c>
      <c r="EZ11" s="165">
        <f>+[1]GGcons!DK95-[1]GGcons!DK96</f>
        <v>-22.62000000000009</v>
      </c>
      <c r="FA11" s="165">
        <f>+[1]GGcons!DL95-[1]GGcons!DL96</f>
        <v>33.439999999999984</v>
      </c>
      <c r="FB11" s="165">
        <f>+[1]GGcons!DM95-[1]GGcons!DM96</f>
        <v>82.299999999999955</v>
      </c>
      <c r="FC11" s="165">
        <f>+[1]GGcons!DN95-[1]GGcons!DN96</f>
        <v>-12.269782999999848</v>
      </c>
      <c r="FD11" s="165">
        <f>+[1]GGcons!DO95-[1]GGcons!DO96</f>
        <v>-24.637069999999994</v>
      </c>
      <c r="FE11" s="165">
        <f>+[1]GGcons!DP95-[1]GGcons!DP96</f>
        <v>-5.3844270000001018</v>
      </c>
      <c r="FF11" s="165">
        <f>+[1]GGcons!DQ95-[1]GGcons!DQ96</f>
        <v>31.337438999999904</v>
      </c>
      <c r="FG11" s="165">
        <f>+[1]GGcons!DR95-[1]GGcons!DR96</f>
        <v>-46.344738999999777</v>
      </c>
      <c r="FH11" s="165">
        <f>+[1]GGcons!DS95-[1]GGcons!DS96</f>
        <v>19.142615000000092</v>
      </c>
      <c r="FI11" s="165">
        <f>+[1]GGcons!DT95-[1]GGcons!DT96</f>
        <v>-10.892812000000191</v>
      </c>
      <c r="FJ11" s="165">
        <f>+[1]GGcons!DU95-[1]GGcons!DU96</f>
        <v>94.810755000000086</v>
      </c>
      <c r="FK11" s="165">
        <f>+[1]GGcons!DV95-[1]GGcons!DV96</f>
        <v>30.914766999999983</v>
      </c>
      <c r="FL11" s="165">
        <f>+[1]GGcons!DW95-[1]GGcons!DW96</f>
        <v>90.872071000000119</v>
      </c>
      <c r="FM11" s="165">
        <f>+[1]GGcons!DX95-[1]GGcons!DX96</f>
        <v>51.42701999999997</v>
      </c>
      <c r="FN11" s="165">
        <f>+[1]GGcons!DY95-[1]GGcons!DY96</f>
        <v>49.248520999999982</v>
      </c>
      <c r="FO11" s="165">
        <f>+[1]GGcons!DZ95-[1]GGcons!DZ96</f>
        <v>-12.502993999999944</v>
      </c>
      <c r="FP11" s="165">
        <f>+[1]GGcons!EA95-[1]GGcons!EA96</f>
        <v>-2.212898000000223</v>
      </c>
      <c r="FQ11" s="165">
        <f>+[1]GGcons!EB95-[1]GGcons!EB96</f>
        <v>41.166847999999959</v>
      </c>
      <c r="FR11" s="165">
        <f>+[1]GGcons!EC95-[1]GGcons!EC96</f>
        <v>70.818579000000184</v>
      </c>
      <c r="FS11" s="165">
        <f>+[1]GGcons!ED95-[1]GGcons!ED96</f>
        <v>95.321511999999871</v>
      </c>
      <c r="FT11" s="165">
        <f>+[1]GGcons!EE95-[1]GGcons!EE96</f>
        <v>13.431304000000182</v>
      </c>
      <c r="FU11" s="165">
        <f>+[1]GGcons!EF95-[1]GGcons!EF96</f>
        <v>27.937628999999873</v>
      </c>
      <c r="FV11" s="165">
        <f>+[1]GGcons!EG95-[1]GGcons!EG96</f>
        <v>66.030265999999898</v>
      </c>
      <c r="FW11" s="165">
        <f>+[1]GGcons!EH95-[1]GGcons!EH96</f>
        <v>52.895877000000056</v>
      </c>
      <c r="FX11" s="165">
        <f>+[1]GGcons!EI95-[1]GGcons!EI96</f>
        <v>-108.16704399999992</v>
      </c>
      <c r="FY11" s="165">
        <f>+[1]GGcons!EJ95-[1]GGcons!EJ96</f>
        <v>-11.057410000000004</v>
      </c>
      <c r="FZ11" s="165">
        <f>+[1]GGcons!EK95-[1]GGcons!EK96</f>
        <v>81.770446999999876</v>
      </c>
      <c r="GA11" s="165">
        <f>+[1]GGcons!EL95-[1]GGcons!EL96</f>
        <v>-92.782569999999964</v>
      </c>
      <c r="GB11" s="165">
        <f>+[1]GGcons!EM95-[1]GGcons!EM96</f>
        <v>82.314760000000092</v>
      </c>
      <c r="GC11" s="165">
        <f>+[1]GGcons!EN95-[1]GGcons!EN96</f>
        <v>-4.321316000000337</v>
      </c>
      <c r="GD11" s="165">
        <f>+[1]GGcons!EO95-[1]GGcons!EO96</f>
        <v>28.139838999999341</v>
      </c>
      <c r="GE11" s="165">
        <f>+[1]GGcons!EP95-[1]GGcons!EP96</f>
        <v>-7.1490359999990005</v>
      </c>
      <c r="GF11" s="165">
        <f>+[1]GGcons!EQ95-[1]GGcons!EQ96</f>
        <v>-51.710981999999895</v>
      </c>
      <c r="GG11" s="165">
        <f>+[1]GGcons!ER95-[1]GGcons!ER96</f>
        <v>-86.747655000000208</v>
      </c>
      <c r="GH11" s="165">
        <f>+[1]GGcons!ES95-[1]GGcons!ES96</f>
        <v>-169.372747</v>
      </c>
    </row>
    <row r="12" spans="1:190" s="76" customFormat="1">
      <c r="B12" s="158">
        <v>12</v>
      </c>
      <c r="C12" s="159" t="s">
        <v>88</v>
      </c>
      <c r="D12" s="160">
        <f t="shared" ref="D12:K12" si="84">+D13</f>
        <v>-105.38128682975832</v>
      </c>
      <c r="E12" s="160">
        <f t="shared" si="84"/>
        <v>-62.475138221631767</v>
      </c>
      <c r="F12" s="160">
        <f t="shared" si="84"/>
        <v>-83.83936351757481</v>
      </c>
      <c r="G12" s="160">
        <f t="shared" si="84"/>
        <v>-117.48382019895584</v>
      </c>
      <c r="H12" s="160">
        <f t="shared" si="84"/>
        <v>-116.3656164628965</v>
      </c>
      <c r="I12" s="160">
        <f t="shared" si="84"/>
        <v>-95.912846270907835</v>
      </c>
      <c r="J12" s="160">
        <f t="shared" si="84"/>
        <v>43.062608520164218</v>
      </c>
      <c r="K12" s="160">
        <f t="shared" si="84"/>
        <v>592.17080581873756</v>
      </c>
      <c r="L12" s="160">
        <f t="shared" si="77"/>
        <v>-75.095753109999805</v>
      </c>
      <c r="M12" s="160">
        <f t="shared" si="16"/>
        <v>69.05692203000001</v>
      </c>
      <c r="N12" s="160">
        <f t="shared" si="17"/>
        <v>74.857253889999811</v>
      </c>
      <c r="O12" s="160">
        <f t="shared" si="45"/>
        <v>-66.628348679999817</v>
      </c>
      <c r="P12" s="160">
        <f t="shared" si="46"/>
        <v>-88.965335859758682</v>
      </c>
      <c r="Q12" s="160">
        <f t="shared" si="47"/>
        <v>15.190638460000173</v>
      </c>
      <c r="R12" s="160">
        <f t="shared" si="48"/>
        <v>35.021759250000002</v>
      </c>
      <c r="S12" s="160">
        <f t="shared" si="49"/>
        <v>-15.939367910000129</v>
      </c>
      <c r="T12" s="160">
        <f t="shared" si="50"/>
        <v>-24.863799239999821</v>
      </c>
      <c r="U12" s="160">
        <f t="shared" si="51"/>
        <v>-6.5991743032676027</v>
      </c>
      <c r="V12" s="160">
        <f t="shared" si="52"/>
        <v>-15.072796768364213</v>
      </c>
      <c r="W12" s="160">
        <f t="shared" si="53"/>
        <v>-29.75818235871435</v>
      </c>
      <c r="X12" s="160">
        <f t="shared" si="54"/>
        <v>-14.050277859999994</v>
      </c>
      <c r="Y12" s="160">
        <f t="shared" si="55"/>
        <v>-18.405099539999952</v>
      </c>
      <c r="Z12" s="160">
        <f t="shared" si="56"/>
        <v>-21.625803758860513</v>
      </c>
      <c r="AA12" s="160">
        <f t="shared" si="57"/>
        <v>-43.303400518956011</v>
      </c>
      <c r="AB12" s="160">
        <f t="shared" si="58"/>
        <v>-20.324090909999711</v>
      </c>
      <c r="AC12" s="160">
        <f t="shared" si="59"/>
        <v>-30.465633830000058</v>
      </c>
      <c r="AD12" s="160">
        <f t="shared" si="60"/>
        <v>-23.39069494000006</v>
      </c>
      <c r="AE12" s="160">
        <f t="shared" si="61"/>
        <v>-36.740657610000085</v>
      </c>
      <c r="AF12" s="160">
        <f t="shared" si="62"/>
        <v>-23.832980163243121</v>
      </c>
      <c r="AG12" s="160">
        <f t="shared" si="63"/>
        <v>-34.623093548744322</v>
      </c>
      <c r="AH12" s="160">
        <f t="shared" si="64"/>
        <v>-21.168885140908969</v>
      </c>
      <c r="AI12" s="160">
        <f t="shared" si="65"/>
        <v>-32.020659016914522</v>
      </c>
      <c r="AJ12" s="160">
        <f t="shared" si="66"/>
        <v>-18.721520814826874</v>
      </c>
      <c r="AK12" s="160">
        <f t="shared" si="67"/>
        <v>-10.645462364826585</v>
      </c>
      <c r="AL12" s="160">
        <f t="shared" si="68"/>
        <v>-34.525204074339854</v>
      </c>
      <c r="AM12" s="160">
        <f t="shared" si="69"/>
        <v>-6.9771119453134531</v>
      </c>
      <c r="AN12" s="160">
        <f t="shared" si="70"/>
        <v>8.4753510951733801</v>
      </c>
      <c r="AO12" s="160">
        <f t="shared" si="71"/>
        <v>10.898058995173415</v>
      </c>
      <c r="AP12" s="160">
        <f t="shared" si="72"/>
        <v>30.666310375130877</v>
      </c>
      <c r="AQ12" s="160">
        <f t="shared" si="73"/>
        <v>462.86335429517328</v>
      </c>
      <c r="AR12" s="160">
        <f t="shared" si="74"/>
        <v>-14.761132074826719</v>
      </c>
      <c r="AS12" s="160">
        <f t="shared" si="75"/>
        <v>92.503170388391197</v>
      </c>
      <c r="AT12" s="160">
        <f t="shared" si="76"/>
        <v>51.565413209999861</v>
      </c>
      <c r="AU12" s="160">
        <f t="shared" si="78"/>
        <v>-13.663233039999909</v>
      </c>
      <c r="AV12" s="160">
        <f t="shared" si="79"/>
        <v>-22.708784339999852</v>
      </c>
      <c r="AW12" s="160">
        <f t="shared" si="80"/>
        <v>-13.2598081000001</v>
      </c>
      <c r="AX12" s="160">
        <f t="shared" si="81"/>
        <v>-25.463927629999944</v>
      </c>
      <c r="AY12" s="160">
        <f t="shared" si="82"/>
        <v>-9.7968880399999989</v>
      </c>
      <c r="AZ12" s="160">
        <f t="shared" si="83"/>
        <v>5.4892229700000712</v>
      </c>
      <c r="BA12" s="160">
        <f t="shared" si="20"/>
        <v>7.6917487499999311</v>
      </c>
      <c r="BB12" s="160">
        <f t="shared" si="21"/>
        <v>65.672838350000006</v>
      </c>
      <c r="BC12" s="160">
        <f t="shared" si="22"/>
        <v>55.049275129999842</v>
      </c>
      <c r="BD12" s="160">
        <f t="shared" si="23"/>
        <v>30.762398640000015</v>
      </c>
      <c r="BE12" s="160">
        <f t="shared" si="24"/>
        <v>16.237111889999937</v>
      </c>
      <c r="BF12" s="160">
        <f t="shared" si="25"/>
        <v>-27.191531769999983</v>
      </c>
      <c r="BG12" s="161">
        <f t="shared" ref="BG12:DR12" si="85">+BG13</f>
        <v>-22.489844709999716</v>
      </c>
      <c r="BH12" s="161">
        <f t="shared" si="85"/>
        <v>-19.553570150000041</v>
      </c>
      <c r="BI12" s="161">
        <f t="shared" si="85"/>
        <v>-24.58493382000006</v>
      </c>
      <c r="BJ12" s="161">
        <f t="shared" si="85"/>
        <v>3.0685695899998677</v>
      </c>
      <c r="BK12" s="161">
        <f t="shared" si="85"/>
        <v>-102.34080864999999</v>
      </c>
      <c r="BL12" s="161">
        <f t="shared" si="85"/>
        <v>10.306903200241436</v>
      </c>
      <c r="BM12" s="161">
        <f t="shared" si="85"/>
        <v>23.119896940000217</v>
      </c>
      <c r="BN12" s="161">
        <f t="shared" si="85"/>
        <v>-8.244399000000044</v>
      </c>
      <c r="BO12" s="161">
        <f t="shared" si="85"/>
        <v>0.31514051999999992</v>
      </c>
      <c r="BP12" s="161">
        <f t="shared" si="85"/>
        <v>59.484848880000072</v>
      </c>
      <c r="BQ12" s="161">
        <f t="shared" si="85"/>
        <v>7.2287844800000585</v>
      </c>
      <c r="BR12" s="161">
        <f t="shared" si="85"/>
        <v>-31.691874110000128</v>
      </c>
      <c r="BS12" s="161">
        <f t="shared" si="85"/>
        <v>3.6790172499999869</v>
      </c>
      <c r="BT12" s="161">
        <f t="shared" si="85"/>
        <v>-29.979958040000042</v>
      </c>
      <c r="BU12" s="161">
        <f t="shared" si="85"/>
        <v>10.361572879999926</v>
      </c>
      <c r="BV12" s="161">
        <f t="shared" si="85"/>
        <v>4.5512605500002792</v>
      </c>
      <c r="BW12" s="161">
        <f t="shared" si="85"/>
        <v>-13.207563980000259</v>
      </c>
      <c r="BX12" s="161">
        <f t="shared" si="85"/>
        <v>-16.207495809999841</v>
      </c>
      <c r="BY12" s="161">
        <f t="shared" si="85"/>
        <v>-17.071446843267609</v>
      </c>
      <c r="BZ12" s="161">
        <f t="shared" si="85"/>
        <v>27.601147499999911</v>
      </c>
      <c r="CA12" s="161">
        <f t="shared" si="85"/>
        <v>-17.128874959999905</v>
      </c>
      <c r="CB12" s="161">
        <f t="shared" si="85"/>
        <v>1.5666453799999545</v>
      </c>
      <c r="CC12" s="161">
        <f t="shared" si="85"/>
        <v>2.2900087599999779</v>
      </c>
      <c r="CD12" s="161">
        <f t="shared" si="85"/>
        <v>-18.929450908364146</v>
      </c>
      <c r="CE12" s="161">
        <f t="shared" si="85"/>
        <v>-17.646576508714361</v>
      </c>
      <c r="CF12" s="161">
        <f t="shared" si="85"/>
        <v>-4.0705472199998667</v>
      </c>
      <c r="CG12" s="161">
        <f t="shared" si="85"/>
        <v>-8.0410586300001228</v>
      </c>
      <c r="CH12" s="161">
        <f t="shared" si="85"/>
        <v>3.8690649500001086</v>
      </c>
      <c r="CI12" s="161">
        <f t="shared" si="85"/>
        <v>3.5276620099999718</v>
      </c>
      <c r="CJ12" s="161">
        <f t="shared" si="85"/>
        <v>-21.447004820000075</v>
      </c>
      <c r="CK12" s="161">
        <f t="shared" si="85"/>
        <v>-9.3803541599999107</v>
      </c>
      <c r="CL12" s="161">
        <f t="shared" si="85"/>
        <v>-6.8548849499999562</v>
      </c>
      <c r="CM12" s="161">
        <f t="shared" si="85"/>
        <v>-2.1698604300000852</v>
      </c>
      <c r="CN12" s="161">
        <f t="shared" si="85"/>
        <v>2.6422277300000587</v>
      </c>
      <c r="CO12" s="161">
        <f t="shared" si="85"/>
        <v>-22.381926450000151</v>
      </c>
      <c r="CP12" s="161">
        <f t="shared" si="85"/>
        <v>-1.8861050388604212</v>
      </c>
      <c r="CQ12" s="161">
        <f t="shared" si="85"/>
        <v>-10.546612320000037</v>
      </c>
      <c r="CR12" s="161">
        <f t="shared" si="85"/>
        <v>-34.811486898955877</v>
      </c>
      <c r="CS12" s="161">
        <f t="shared" si="85"/>
        <v>2.0546986999999035</v>
      </c>
      <c r="CT12" s="161">
        <f t="shared" si="85"/>
        <v>-8.7158787300000427</v>
      </c>
      <c r="CU12" s="161">
        <f t="shared" si="85"/>
        <v>-9.8853900399998338</v>
      </c>
      <c r="CV12" s="161">
        <f t="shared" si="85"/>
        <v>-1.7228221399998347</v>
      </c>
      <c r="CW12" s="161">
        <f t="shared" si="85"/>
        <v>-14.156524550000086</v>
      </c>
      <c r="CX12" s="161">
        <f t="shared" si="85"/>
        <v>-8.223920699999951</v>
      </c>
      <c r="CY12" s="161">
        <f t="shared" si="85"/>
        <v>-8.0851885800000218</v>
      </c>
      <c r="CZ12" s="161">
        <f t="shared" si="85"/>
        <v>-5.5926432200000136</v>
      </c>
      <c r="DA12" s="161">
        <f t="shared" si="85"/>
        <v>-7.7061405599999944</v>
      </c>
      <c r="DB12" s="161">
        <f t="shared" si="85"/>
        <v>-10.091911160000052</v>
      </c>
      <c r="DC12" s="161">
        <f t="shared" si="85"/>
        <v>-26.280702689999998</v>
      </c>
      <c r="DD12" s="161">
        <f t="shared" si="85"/>
        <v>-5.9073145300000078</v>
      </c>
      <c r="DE12" s="161">
        <f t="shared" si="85"/>
        <v>-4.5526403900000787</v>
      </c>
      <c r="DF12" s="161">
        <f t="shared" si="85"/>
        <v>-9.1009826099998463</v>
      </c>
      <c r="DG12" s="161">
        <f t="shared" si="85"/>
        <v>-5.8780913800001144</v>
      </c>
      <c r="DH12" s="161">
        <f t="shared" si="85"/>
        <v>-8.8539061732431605</v>
      </c>
      <c r="DI12" s="161">
        <f t="shared" si="85"/>
        <v>-6.4929877216088698</v>
      </c>
      <c r="DJ12" s="161">
        <f t="shared" si="85"/>
        <v>-2.0732232683911604</v>
      </c>
      <c r="DK12" s="161">
        <f t="shared" si="85"/>
        <v>-26.056882558744292</v>
      </c>
      <c r="DL12" s="161">
        <f t="shared" si="85"/>
        <v>-6.0043045076912449</v>
      </c>
      <c r="DM12" s="161">
        <f t="shared" si="85"/>
        <v>-6.4642196316087848</v>
      </c>
      <c r="DN12" s="161">
        <f t="shared" si="85"/>
        <v>-8.7003610016089397</v>
      </c>
      <c r="DO12" s="161">
        <f t="shared" si="85"/>
        <v>-24.466913513696795</v>
      </c>
      <c r="DP12" s="161">
        <f t="shared" si="85"/>
        <v>-4.1205376675643492</v>
      </c>
      <c r="DQ12" s="161">
        <f t="shared" si="85"/>
        <v>-3.4332078356533771</v>
      </c>
      <c r="DR12" s="161">
        <f t="shared" si="85"/>
        <v>-5.818773311608993</v>
      </c>
      <c r="DS12" s="161">
        <f t="shared" ref="DS12:GE12" si="86">+DS13</f>
        <v>-4.1717662616088091</v>
      </c>
      <c r="DT12" s="161">
        <f t="shared" si="86"/>
        <v>-8.7309812416090722</v>
      </c>
      <c r="DU12" s="161">
        <f t="shared" si="86"/>
        <v>-4.6223467016088762</v>
      </c>
      <c r="DV12" s="161">
        <f t="shared" si="86"/>
        <v>-3.9207223916089333</v>
      </c>
      <c r="DW12" s="161">
        <f t="shared" si="86"/>
        <v>-2.1023932716087756</v>
      </c>
      <c r="DX12" s="161">
        <f t="shared" si="86"/>
        <v>-2.8024373516088872</v>
      </c>
      <c r="DY12" s="161">
        <f t="shared" si="86"/>
        <v>9.6161334883911422</v>
      </c>
      <c r="DZ12" s="161">
        <f t="shared" si="86"/>
        <v>-41.338900211122109</v>
      </c>
      <c r="EA12" s="161">
        <f t="shared" si="86"/>
        <v>3.6606331879042955</v>
      </c>
      <c r="EB12" s="161">
        <f t="shared" si="86"/>
        <v>-8.0195621716088681</v>
      </c>
      <c r="EC12" s="161">
        <f t="shared" si="86"/>
        <v>-2.6181829616088805</v>
      </c>
      <c r="ED12" s="161">
        <f t="shared" si="86"/>
        <v>-2.2433080616087864</v>
      </c>
      <c r="EE12" s="161">
        <f t="shared" si="86"/>
        <v>1.4641592383911188</v>
      </c>
      <c r="EF12" s="161">
        <f t="shared" si="86"/>
        <v>9.2544999183910477</v>
      </c>
      <c r="EG12" s="161">
        <f t="shared" si="86"/>
        <v>13.698837088391087</v>
      </c>
      <c r="EH12" s="161">
        <f t="shared" si="86"/>
        <v>-1.7775471516088146</v>
      </c>
      <c r="EI12" s="161">
        <f t="shared" si="86"/>
        <v>-1.0232309416088583</v>
      </c>
      <c r="EJ12" s="161">
        <f t="shared" si="86"/>
        <v>20.56550619839112</v>
      </c>
      <c r="EK12" s="161">
        <f t="shared" si="86"/>
        <v>-12.084378781608848</v>
      </c>
      <c r="EL12" s="161">
        <f t="shared" si="86"/>
        <v>22.185182958348605</v>
      </c>
      <c r="EM12" s="161">
        <f t="shared" si="86"/>
        <v>-8.8871091316090087</v>
      </c>
      <c r="EN12" s="161">
        <f t="shared" si="86"/>
        <v>470.75772215839129</v>
      </c>
      <c r="EO12" s="161">
        <f t="shared" si="86"/>
        <v>0.99274126839100063</v>
      </c>
      <c r="EP12" s="161">
        <f t="shared" si="86"/>
        <v>-3.5073148316089373</v>
      </c>
      <c r="EQ12" s="161">
        <f t="shared" si="86"/>
        <v>-5.3977924516088933</v>
      </c>
      <c r="ER12" s="161">
        <f t="shared" si="86"/>
        <v>-5.8560247916088883</v>
      </c>
      <c r="ES12" s="161">
        <f t="shared" si="86"/>
        <v>-3.3026709716089044</v>
      </c>
      <c r="ET12" s="161">
        <f t="shared" si="86"/>
        <v>69.8311482283911</v>
      </c>
      <c r="EU12" s="161">
        <f t="shared" si="86"/>
        <v>25.974693131609001</v>
      </c>
      <c r="EV12" s="161">
        <f t="shared" si="86"/>
        <v>3.250726729999883</v>
      </c>
      <c r="EW12" s="161">
        <f t="shared" si="86"/>
        <v>-15.527744030000008</v>
      </c>
      <c r="EX12" s="161">
        <f t="shared" si="86"/>
        <v>63.842430509999986</v>
      </c>
      <c r="EY12" s="161">
        <f t="shared" si="86"/>
        <v>-4.6548919900000101</v>
      </c>
      <c r="EZ12" s="161">
        <f t="shared" si="86"/>
        <v>-2.9483357099999239</v>
      </c>
      <c r="FA12" s="161">
        <f t="shared" si="86"/>
        <v>-6.0600053399999751</v>
      </c>
      <c r="FB12" s="161">
        <f t="shared" si="86"/>
        <v>-3.5251296100000218</v>
      </c>
      <c r="FC12" s="161">
        <f t="shared" si="86"/>
        <v>-13.485269579999908</v>
      </c>
      <c r="FD12" s="161">
        <f t="shared" si="86"/>
        <v>-5.6983851499999219</v>
      </c>
      <c r="FE12" s="161">
        <f t="shared" si="86"/>
        <v>-3.1013544300001286</v>
      </c>
      <c r="FF12" s="161">
        <f t="shared" si="86"/>
        <v>-3.5516530399999056</v>
      </c>
      <c r="FG12" s="161">
        <f t="shared" si="86"/>
        <v>-6.6068006300000661</v>
      </c>
      <c r="FH12" s="161">
        <f t="shared" si="86"/>
        <v>-3.2592630299999428</v>
      </c>
      <c r="FI12" s="161">
        <f t="shared" si="86"/>
        <v>-16.731461399999944</v>
      </c>
      <c r="FJ12" s="161">
        <f t="shared" si="86"/>
        <v>-5.4732032000000572</v>
      </c>
      <c r="FK12" s="161">
        <f t="shared" si="86"/>
        <v>-3.2437810299999796</v>
      </c>
      <c r="FL12" s="161">
        <f t="shared" si="86"/>
        <v>-2.2177004399999873</v>
      </c>
      <c r="FM12" s="161">
        <f t="shared" si="86"/>
        <v>-4.3354065700000319</v>
      </c>
      <c r="FN12" s="161">
        <f t="shared" si="86"/>
        <v>-2.2374982100000125</v>
      </c>
      <c r="FO12" s="161">
        <f t="shared" si="86"/>
        <v>14.717034000000012</v>
      </c>
      <c r="FP12" s="161">
        <f t="shared" si="86"/>
        <v>-6.9903128199999287</v>
      </c>
      <c r="FQ12" s="161">
        <f t="shared" si="86"/>
        <v>-2.1303841200000306</v>
      </c>
      <c r="FR12" s="161">
        <f t="shared" si="86"/>
        <v>-3.998547320000057</v>
      </c>
      <c r="FS12" s="161">
        <f t="shared" si="86"/>
        <v>13.820680190000019</v>
      </c>
      <c r="FT12" s="161">
        <f t="shared" si="86"/>
        <v>49.77524523999989</v>
      </c>
      <c r="FU12" s="161">
        <f t="shared" si="86"/>
        <v>-2.8630164100000002</v>
      </c>
      <c r="FV12" s="161">
        <f t="shared" si="86"/>
        <v>18.760609520000116</v>
      </c>
      <c r="FW12" s="161">
        <f t="shared" si="86"/>
        <v>23.744024119999949</v>
      </c>
      <c r="FX12" s="161">
        <f t="shared" si="86"/>
        <v>16.083153289999927</v>
      </c>
      <c r="FY12" s="161">
        <f t="shared" si="86"/>
        <v>15.222097719999965</v>
      </c>
      <c r="FZ12" s="161">
        <f t="shared" si="86"/>
        <v>11.013175739999951</v>
      </c>
      <c r="GA12" s="161">
        <f t="shared" si="86"/>
        <v>-30.249376339999912</v>
      </c>
      <c r="GB12" s="161">
        <f t="shared" si="86"/>
        <v>49.998599239999976</v>
      </c>
      <c r="GC12" s="161">
        <f t="shared" si="86"/>
        <v>29.571630369999866</v>
      </c>
      <c r="GD12" s="161">
        <f t="shared" si="86"/>
        <v>-4.0248551900000393</v>
      </c>
      <c r="GE12" s="161">
        <f t="shared" si="86"/>
        <v>-9.3096632899998895</v>
      </c>
      <c r="GF12" s="161">
        <f t="shared" ref="GF12:GH12" si="87">+GF13</f>
        <v>-21.320887460000108</v>
      </c>
      <c r="GG12" s="161">
        <f t="shared" si="87"/>
        <v>-16.574573099999839</v>
      </c>
      <c r="GH12" s="161">
        <f t="shared" si="87"/>
        <v>10.703928789999964</v>
      </c>
    </row>
    <row r="13" spans="1:190">
      <c r="B13" s="162">
        <v>121</v>
      </c>
      <c r="C13" s="163" t="s">
        <v>85</v>
      </c>
      <c r="D13" s="164">
        <f t="shared" ref="D13:D16" si="88">+SUM(BG13:BR13)</f>
        <v>-105.38128682975832</v>
      </c>
      <c r="E13" s="164">
        <f t="shared" ref="E13:E16" si="89">+SUM(BS13:CD13)</f>
        <v>-62.475138221631767</v>
      </c>
      <c r="F13" s="164">
        <f t="shared" ref="F13:F16" si="90">+SUM(CE13:CP13)</f>
        <v>-83.83936351757481</v>
      </c>
      <c r="G13" s="164">
        <f t="shared" ref="G13:G16" si="91">+SUM(CQ13:DB13)</f>
        <v>-117.48382019895584</v>
      </c>
      <c r="H13" s="164">
        <f t="shared" ref="H13:H16" si="92">+SUM(DC13:DN13)</f>
        <v>-116.3656164628965</v>
      </c>
      <c r="I13" s="164">
        <f t="shared" ref="I13:I16" si="93">+SUM(DO13:DZ13)</f>
        <v>-95.912846270907835</v>
      </c>
      <c r="J13" s="164">
        <f t="shared" ref="J13:J16" si="94">+SUM(EA13:EL13)</f>
        <v>43.062608520164218</v>
      </c>
      <c r="K13" s="164">
        <f t="shared" ref="K13:K16" si="95">+SUM(EM13:EX13)</f>
        <v>592.17080581873756</v>
      </c>
      <c r="L13" s="164">
        <f t="shared" si="77"/>
        <v>-75.095753109999805</v>
      </c>
      <c r="M13" s="164">
        <f t="shared" si="16"/>
        <v>69.05692203000001</v>
      </c>
      <c r="N13" s="164">
        <f t="shared" si="17"/>
        <v>74.857253889999811</v>
      </c>
      <c r="O13" s="164">
        <f t="shared" si="45"/>
        <v>-66.628348679999817</v>
      </c>
      <c r="P13" s="164">
        <f t="shared" si="46"/>
        <v>-88.965335859758682</v>
      </c>
      <c r="Q13" s="164">
        <f t="shared" si="47"/>
        <v>15.190638460000173</v>
      </c>
      <c r="R13" s="164">
        <f t="shared" si="48"/>
        <v>35.021759250000002</v>
      </c>
      <c r="S13" s="164">
        <f t="shared" si="49"/>
        <v>-15.939367910000129</v>
      </c>
      <c r="T13" s="164">
        <f t="shared" si="50"/>
        <v>-24.863799239999821</v>
      </c>
      <c r="U13" s="164">
        <f t="shared" si="51"/>
        <v>-6.5991743032676027</v>
      </c>
      <c r="V13" s="164">
        <f t="shared" si="52"/>
        <v>-15.072796768364213</v>
      </c>
      <c r="W13" s="164">
        <f t="shared" si="53"/>
        <v>-29.75818235871435</v>
      </c>
      <c r="X13" s="164">
        <f t="shared" si="54"/>
        <v>-14.050277859999994</v>
      </c>
      <c r="Y13" s="164">
        <f t="shared" si="55"/>
        <v>-18.405099539999952</v>
      </c>
      <c r="Z13" s="164">
        <f t="shared" si="56"/>
        <v>-21.625803758860513</v>
      </c>
      <c r="AA13" s="164">
        <f t="shared" si="57"/>
        <v>-43.303400518956011</v>
      </c>
      <c r="AB13" s="164">
        <f t="shared" si="58"/>
        <v>-20.324090909999711</v>
      </c>
      <c r="AC13" s="164">
        <f t="shared" si="59"/>
        <v>-30.465633830000058</v>
      </c>
      <c r="AD13" s="164">
        <f t="shared" si="60"/>
        <v>-23.39069494000006</v>
      </c>
      <c r="AE13" s="164">
        <f t="shared" si="61"/>
        <v>-36.740657610000085</v>
      </c>
      <c r="AF13" s="164">
        <f t="shared" si="62"/>
        <v>-23.832980163243121</v>
      </c>
      <c r="AG13" s="164">
        <f t="shared" si="63"/>
        <v>-34.623093548744322</v>
      </c>
      <c r="AH13" s="164">
        <f t="shared" si="64"/>
        <v>-21.168885140908969</v>
      </c>
      <c r="AI13" s="164">
        <f t="shared" si="65"/>
        <v>-32.020659016914522</v>
      </c>
      <c r="AJ13" s="164">
        <f t="shared" si="66"/>
        <v>-18.721520814826874</v>
      </c>
      <c r="AK13" s="164">
        <f t="shared" si="67"/>
        <v>-10.645462364826585</v>
      </c>
      <c r="AL13" s="164">
        <f t="shared" si="68"/>
        <v>-34.525204074339854</v>
      </c>
      <c r="AM13" s="164">
        <f t="shared" si="69"/>
        <v>-6.9771119453134531</v>
      </c>
      <c r="AN13" s="164">
        <f t="shared" si="70"/>
        <v>8.4753510951733801</v>
      </c>
      <c r="AO13" s="164">
        <f t="shared" si="71"/>
        <v>10.898058995173415</v>
      </c>
      <c r="AP13" s="164">
        <f t="shared" si="72"/>
        <v>30.666310375130877</v>
      </c>
      <c r="AQ13" s="164">
        <f t="shared" si="73"/>
        <v>462.86335429517328</v>
      </c>
      <c r="AR13" s="164">
        <f t="shared" si="74"/>
        <v>-14.761132074826719</v>
      </c>
      <c r="AS13" s="164">
        <f t="shared" si="75"/>
        <v>92.503170388391197</v>
      </c>
      <c r="AT13" s="164">
        <f t="shared" si="76"/>
        <v>51.565413209999861</v>
      </c>
      <c r="AU13" s="164">
        <f t="shared" si="78"/>
        <v>-13.663233039999909</v>
      </c>
      <c r="AV13" s="164">
        <f t="shared" si="79"/>
        <v>-22.708784339999852</v>
      </c>
      <c r="AW13" s="164">
        <f t="shared" si="80"/>
        <v>-13.2598081000001</v>
      </c>
      <c r="AX13" s="164">
        <f t="shared" si="81"/>
        <v>-25.463927629999944</v>
      </c>
      <c r="AY13" s="164">
        <f t="shared" si="82"/>
        <v>-9.7968880399999989</v>
      </c>
      <c r="AZ13" s="164">
        <f t="shared" si="83"/>
        <v>5.4892229700000712</v>
      </c>
      <c r="BA13" s="164">
        <f t="shared" si="20"/>
        <v>7.6917487499999311</v>
      </c>
      <c r="BB13" s="164">
        <f t="shared" si="21"/>
        <v>65.672838350000006</v>
      </c>
      <c r="BC13" s="164">
        <f t="shared" si="22"/>
        <v>55.049275129999842</v>
      </c>
      <c r="BD13" s="164">
        <f t="shared" si="23"/>
        <v>30.762398640000015</v>
      </c>
      <c r="BE13" s="164">
        <f t="shared" si="24"/>
        <v>16.237111889999937</v>
      </c>
      <c r="BF13" s="164">
        <f t="shared" si="25"/>
        <v>-27.191531769999983</v>
      </c>
      <c r="BG13" s="165">
        <f>+[1]GGcons!R103</f>
        <v>-22.489844709999716</v>
      </c>
      <c r="BH13" s="165">
        <f>+[1]GGcons!S103</f>
        <v>-19.553570150000041</v>
      </c>
      <c r="BI13" s="165">
        <f>+[1]GGcons!T103</f>
        <v>-24.58493382000006</v>
      </c>
      <c r="BJ13" s="165">
        <f>+[1]GGcons!U103</f>
        <v>3.0685695899998677</v>
      </c>
      <c r="BK13" s="165">
        <f>+[1]GGcons!V103</f>
        <v>-102.34080864999999</v>
      </c>
      <c r="BL13" s="165">
        <f>+[1]GGcons!W103</f>
        <v>10.306903200241436</v>
      </c>
      <c r="BM13" s="165">
        <f>+[1]GGcons!X103</f>
        <v>23.119896940000217</v>
      </c>
      <c r="BN13" s="165">
        <f>+[1]GGcons!Y103</f>
        <v>-8.244399000000044</v>
      </c>
      <c r="BO13" s="165">
        <f>+[1]GGcons!Z103</f>
        <v>0.31514051999999992</v>
      </c>
      <c r="BP13" s="165">
        <f>+[1]GGcons!AA103</f>
        <v>59.484848880000072</v>
      </c>
      <c r="BQ13" s="165">
        <f>+[1]GGcons!AB103</f>
        <v>7.2287844800000585</v>
      </c>
      <c r="BR13" s="165">
        <f>+[1]GGcons!AC103</f>
        <v>-31.691874110000128</v>
      </c>
      <c r="BS13" s="165">
        <f>+[1]GGcons!AD103</f>
        <v>3.6790172499999869</v>
      </c>
      <c r="BT13" s="165">
        <f>+[1]GGcons!AE103</f>
        <v>-29.979958040000042</v>
      </c>
      <c r="BU13" s="165">
        <f>+[1]GGcons!AF103</f>
        <v>10.361572879999926</v>
      </c>
      <c r="BV13" s="165">
        <f>+[1]GGcons!AG103</f>
        <v>4.5512605500002792</v>
      </c>
      <c r="BW13" s="165">
        <f>+[1]GGcons!AH103</f>
        <v>-13.207563980000259</v>
      </c>
      <c r="BX13" s="165">
        <f>+[1]GGcons!AI103</f>
        <v>-16.207495809999841</v>
      </c>
      <c r="BY13" s="165">
        <f>+[1]GGcons!AJ103</f>
        <v>-17.071446843267609</v>
      </c>
      <c r="BZ13" s="165">
        <f>+[1]GGcons!AK103</f>
        <v>27.601147499999911</v>
      </c>
      <c r="CA13" s="165">
        <f>+[1]GGcons!AL103</f>
        <v>-17.128874959999905</v>
      </c>
      <c r="CB13" s="165">
        <f>+[1]GGcons!AM103</f>
        <v>1.5666453799999545</v>
      </c>
      <c r="CC13" s="165">
        <f>+[1]GGcons!AN103</f>
        <v>2.2900087599999779</v>
      </c>
      <c r="CD13" s="165">
        <f>+[1]GGcons!AO103</f>
        <v>-18.929450908364146</v>
      </c>
      <c r="CE13" s="165">
        <f>+[1]GGcons!AP103</f>
        <v>-17.646576508714361</v>
      </c>
      <c r="CF13" s="165">
        <f>+[1]GGcons!AQ103</f>
        <v>-4.0705472199998667</v>
      </c>
      <c r="CG13" s="165">
        <f>+[1]GGcons!AR103</f>
        <v>-8.0410586300001228</v>
      </c>
      <c r="CH13" s="165">
        <f>+[1]GGcons!AS103</f>
        <v>3.8690649500001086</v>
      </c>
      <c r="CI13" s="165">
        <f>+[1]GGcons!AT103</f>
        <v>3.5276620099999718</v>
      </c>
      <c r="CJ13" s="165">
        <f>+[1]GGcons!AU103</f>
        <v>-21.447004820000075</v>
      </c>
      <c r="CK13" s="165">
        <f>+[1]GGcons!AV103</f>
        <v>-9.3803541599999107</v>
      </c>
      <c r="CL13" s="165">
        <f>+[1]GGcons!AW103</f>
        <v>-6.8548849499999562</v>
      </c>
      <c r="CM13" s="165">
        <f>+[1]GGcons!AX103</f>
        <v>-2.1698604300000852</v>
      </c>
      <c r="CN13" s="165">
        <f>+[1]GGcons!AY103</f>
        <v>2.6422277300000587</v>
      </c>
      <c r="CO13" s="165">
        <f>+[1]GGcons!AZ103</f>
        <v>-22.381926450000151</v>
      </c>
      <c r="CP13" s="165">
        <f>+[1]GGcons!BA103</f>
        <v>-1.8861050388604212</v>
      </c>
      <c r="CQ13" s="165">
        <f>+[1]GGcons!BB103</f>
        <v>-10.546612320000037</v>
      </c>
      <c r="CR13" s="165">
        <f>+[1]GGcons!BC103</f>
        <v>-34.811486898955877</v>
      </c>
      <c r="CS13" s="165">
        <f>+[1]GGcons!BD103</f>
        <v>2.0546986999999035</v>
      </c>
      <c r="CT13" s="165">
        <f>+[1]GGcons!BE103</f>
        <v>-8.7158787300000427</v>
      </c>
      <c r="CU13" s="165">
        <f>+[1]GGcons!BF103</f>
        <v>-9.8853900399998338</v>
      </c>
      <c r="CV13" s="165">
        <f>+[1]GGcons!BG103</f>
        <v>-1.7228221399998347</v>
      </c>
      <c r="CW13" s="165">
        <f>+[1]GGcons!BH103</f>
        <v>-14.156524550000086</v>
      </c>
      <c r="CX13" s="165">
        <f>+[1]GGcons!BI103</f>
        <v>-8.223920699999951</v>
      </c>
      <c r="CY13" s="165">
        <f>+[1]GGcons!BJ103</f>
        <v>-8.0851885800000218</v>
      </c>
      <c r="CZ13" s="165">
        <f>+[1]GGcons!BK103</f>
        <v>-5.5926432200000136</v>
      </c>
      <c r="DA13" s="165">
        <f>+[1]GGcons!BL103</f>
        <v>-7.7061405599999944</v>
      </c>
      <c r="DB13" s="165">
        <f>+[1]GGcons!BM103</f>
        <v>-10.091911160000052</v>
      </c>
      <c r="DC13" s="165">
        <f>+[1]GGcons!BN103</f>
        <v>-26.280702689999998</v>
      </c>
      <c r="DD13" s="165">
        <f>+[1]GGcons!BO103</f>
        <v>-5.9073145300000078</v>
      </c>
      <c r="DE13" s="165">
        <f>+[1]GGcons!BP103</f>
        <v>-4.5526403900000787</v>
      </c>
      <c r="DF13" s="165">
        <f>+[1]GGcons!BQ103</f>
        <v>-9.1009826099998463</v>
      </c>
      <c r="DG13" s="165">
        <f>+[1]GGcons!BR103</f>
        <v>-5.8780913800001144</v>
      </c>
      <c r="DH13" s="165">
        <f>+[1]GGcons!BS103</f>
        <v>-8.8539061732431605</v>
      </c>
      <c r="DI13" s="165">
        <f>+[1]GGcons!BT103</f>
        <v>-6.4929877216088698</v>
      </c>
      <c r="DJ13" s="165">
        <f>+[1]GGcons!BU103</f>
        <v>-2.0732232683911604</v>
      </c>
      <c r="DK13" s="165">
        <f>+[1]GGcons!BV103</f>
        <v>-26.056882558744292</v>
      </c>
      <c r="DL13" s="165">
        <f>+[1]GGcons!BW103</f>
        <v>-6.0043045076912449</v>
      </c>
      <c r="DM13" s="165">
        <f>+[1]GGcons!BX103</f>
        <v>-6.4642196316087848</v>
      </c>
      <c r="DN13" s="165">
        <f>+[1]GGcons!BY103</f>
        <v>-8.7003610016089397</v>
      </c>
      <c r="DO13" s="165">
        <f>+[1]GGcons!BZ103</f>
        <v>-24.466913513696795</v>
      </c>
      <c r="DP13" s="165">
        <f>+[1]GGcons!CA103</f>
        <v>-4.1205376675643492</v>
      </c>
      <c r="DQ13" s="165">
        <f>+[1]GGcons!CB103</f>
        <v>-3.4332078356533771</v>
      </c>
      <c r="DR13" s="165">
        <f>+[1]GGcons!CC103</f>
        <v>-5.818773311608993</v>
      </c>
      <c r="DS13" s="165">
        <f>+[1]GGcons!CD103</f>
        <v>-4.1717662616088091</v>
      </c>
      <c r="DT13" s="165">
        <f>+[1]GGcons!CE103</f>
        <v>-8.7309812416090722</v>
      </c>
      <c r="DU13" s="165">
        <f>+[1]GGcons!CF103</f>
        <v>-4.6223467016088762</v>
      </c>
      <c r="DV13" s="165">
        <f>+[1]GGcons!CG103</f>
        <v>-3.9207223916089333</v>
      </c>
      <c r="DW13" s="165">
        <f>+[1]GGcons!CH103</f>
        <v>-2.1023932716087756</v>
      </c>
      <c r="DX13" s="165">
        <f>+[1]GGcons!CI103</f>
        <v>-2.8024373516088872</v>
      </c>
      <c r="DY13" s="165">
        <f>+[1]GGcons!CJ103</f>
        <v>9.6161334883911422</v>
      </c>
      <c r="DZ13" s="165">
        <f>+[1]GGcons!CK103</f>
        <v>-41.338900211122109</v>
      </c>
      <c r="EA13" s="165">
        <f>+[1]GGcons!CL103</f>
        <v>3.6606331879042955</v>
      </c>
      <c r="EB13" s="165">
        <f>+[1]GGcons!CM103</f>
        <v>-8.0195621716088681</v>
      </c>
      <c r="EC13" s="165">
        <f>+[1]GGcons!CN103</f>
        <v>-2.6181829616088805</v>
      </c>
      <c r="ED13" s="165">
        <f>+[1]GGcons!CO103</f>
        <v>-2.2433080616087864</v>
      </c>
      <c r="EE13" s="165">
        <f>+[1]GGcons!CP103</f>
        <v>1.4641592383911188</v>
      </c>
      <c r="EF13" s="165">
        <f>+[1]GGcons!CQ103</f>
        <v>9.2544999183910477</v>
      </c>
      <c r="EG13" s="165">
        <f>+[1]GGcons!CR103</f>
        <v>13.698837088391087</v>
      </c>
      <c r="EH13" s="165">
        <f>+[1]GGcons!CS103</f>
        <v>-1.7775471516088146</v>
      </c>
      <c r="EI13" s="165">
        <f>+[1]GGcons!CT103</f>
        <v>-1.0232309416088583</v>
      </c>
      <c r="EJ13" s="165">
        <f>+[1]GGcons!CU103</f>
        <v>20.56550619839112</v>
      </c>
      <c r="EK13" s="165">
        <f>+[1]GGcons!CV103</f>
        <v>-12.084378781608848</v>
      </c>
      <c r="EL13" s="165">
        <f>+[1]GGcons!CW103</f>
        <v>22.185182958348605</v>
      </c>
      <c r="EM13" s="165">
        <f>+[1]GGcons!CX103</f>
        <v>-8.8871091316090087</v>
      </c>
      <c r="EN13" s="165">
        <f>+[1]GGcons!CY103</f>
        <v>470.75772215839129</v>
      </c>
      <c r="EO13" s="165">
        <f>+[1]GGcons!CZ103</f>
        <v>0.99274126839100063</v>
      </c>
      <c r="EP13" s="165">
        <f>+[1]GGcons!DA103</f>
        <v>-3.5073148316089373</v>
      </c>
      <c r="EQ13" s="165">
        <f>+[1]GGcons!DB103</f>
        <v>-5.3977924516088933</v>
      </c>
      <c r="ER13" s="165">
        <f>+[1]GGcons!DC103</f>
        <v>-5.8560247916088883</v>
      </c>
      <c r="ES13" s="165">
        <f>+[1]GGcons!DD103</f>
        <v>-3.3026709716089044</v>
      </c>
      <c r="ET13" s="165">
        <f>+[1]GGcons!DE103</f>
        <v>69.8311482283911</v>
      </c>
      <c r="EU13" s="165">
        <f>+[1]GGcons!DF103</f>
        <v>25.974693131609001</v>
      </c>
      <c r="EV13" s="165">
        <f>+[1]GGcons!DG103</f>
        <v>3.250726729999883</v>
      </c>
      <c r="EW13" s="165">
        <f>+[1]GGcons!DH103</f>
        <v>-15.527744030000008</v>
      </c>
      <c r="EX13" s="165">
        <f>+[1]GGcons!DI103</f>
        <v>63.842430509999986</v>
      </c>
      <c r="EY13" s="165">
        <f>+[1]GGcons!DJ103</f>
        <v>-4.6548919900000101</v>
      </c>
      <c r="EZ13" s="165">
        <f>+[1]GGcons!DK103</f>
        <v>-2.9483357099999239</v>
      </c>
      <c r="FA13" s="165">
        <f>+[1]GGcons!DL103</f>
        <v>-6.0600053399999751</v>
      </c>
      <c r="FB13" s="165">
        <f>+[1]GGcons!DM103</f>
        <v>-3.5251296100000218</v>
      </c>
      <c r="FC13" s="165">
        <f>+[1]GGcons!DN103</f>
        <v>-13.485269579999908</v>
      </c>
      <c r="FD13" s="165">
        <f>+[1]GGcons!DO103</f>
        <v>-5.6983851499999219</v>
      </c>
      <c r="FE13" s="165">
        <f>+[1]GGcons!DP103</f>
        <v>-3.1013544300001286</v>
      </c>
      <c r="FF13" s="165">
        <f>+[1]GGcons!DQ103</f>
        <v>-3.5516530399999056</v>
      </c>
      <c r="FG13" s="165">
        <f>+[1]GGcons!DR103</f>
        <v>-6.6068006300000661</v>
      </c>
      <c r="FH13" s="165">
        <f>+[1]GGcons!DS103</f>
        <v>-3.2592630299999428</v>
      </c>
      <c r="FI13" s="165">
        <f>+[1]GGcons!DT103</f>
        <v>-16.731461399999944</v>
      </c>
      <c r="FJ13" s="165">
        <f>+[1]GGcons!DU103</f>
        <v>-5.4732032000000572</v>
      </c>
      <c r="FK13" s="165">
        <f>+[1]GGcons!DV103</f>
        <v>-3.2437810299999796</v>
      </c>
      <c r="FL13" s="165">
        <f>+[1]GGcons!DW103</f>
        <v>-2.2177004399999873</v>
      </c>
      <c r="FM13" s="165">
        <f>+[1]GGcons!DX103</f>
        <v>-4.3354065700000319</v>
      </c>
      <c r="FN13" s="165">
        <f>+[1]GGcons!DY103</f>
        <v>-2.2374982100000125</v>
      </c>
      <c r="FO13" s="165">
        <f>+[1]GGcons!DZ103</f>
        <v>14.717034000000012</v>
      </c>
      <c r="FP13" s="165">
        <f>+[1]GGcons!EA103</f>
        <v>-6.9903128199999287</v>
      </c>
      <c r="FQ13" s="165">
        <f>+[1]GGcons!EB103</f>
        <v>-2.1303841200000306</v>
      </c>
      <c r="FR13" s="165">
        <f>+[1]GGcons!EC103</f>
        <v>-3.998547320000057</v>
      </c>
      <c r="FS13" s="165">
        <f>+[1]GGcons!ED103</f>
        <v>13.820680190000019</v>
      </c>
      <c r="FT13" s="165">
        <f>+[1]GGcons!EE103</f>
        <v>49.77524523999989</v>
      </c>
      <c r="FU13" s="165">
        <f>+[1]GGcons!EF103</f>
        <v>-2.8630164100000002</v>
      </c>
      <c r="FV13" s="165">
        <f>+[1]GGcons!EG103</f>
        <v>18.760609520000116</v>
      </c>
      <c r="FW13" s="165">
        <f>+[1]GGcons!EH103</f>
        <v>23.744024119999949</v>
      </c>
      <c r="FX13" s="165">
        <f>+[1]GGcons!EI103</f>
        <v>16.083153289999927</v>
      </c>
      <c r="FY13" s="165">
        <f>+[1]GGcons!EJ103</f>
        <v>15.222097719999965</v>
      </c>
      <c r="FZ13" s="165">
        <f>+[1]GGcons!EK103</f>
        <v>11.013175739999951</v>
      </c>
      <c r="GA13" s="165">
        <f>+[1]GGcons!EL103</f>
        <v>-30.249376339999912</v>
      </c>
      <c r="GB13" s="165">
        <f>+[1]GGcons!EM103</f>
        <v>49.998599239999976</v>
      </c>
      <c r="GC13" s="165">
        <f>+[1]GGcons!EN103</f>
        <v>29.571630369999866</v>
      </c>
      <c r="GD13" s="165">
        <f>+[1]GGcons!EO103</f>
        <v>-4.0248551900000393</v>
      </c>
      <c r="GE13" s="165">
        <f>+[1]GGcons!EP103</f>
        <v>-9.3096632899998895</v>
      </c>
      <c r="GF13" s="165">
        <f>+[1]GGcons!EQ103</f>
        <v>-21.320887460000108</v>
      </c>
      <c r="GG13" s="165">
        <f>+[1]GGcons!ER103</f>
        <v>-16.574573099999839</v>
      </c>
      <c r="GH13" s="165">
        <f>+[1]GGcons!ES103</f>
        <v>10.703928789999964</v>
      </c>
    </row>
    <row r="14" spans="1:190" s="76" customFormat="1">
      <c r="B14" s="166">
        <v>13</v>
      </c>
      <c r="C14" s="166" t="s">
        <v>82</v>
      </c>
      <c r="D14" s="160">
        <f t="shared" si="88"/>
        <v>1895.2228738759968</v>
      </c>
      <c r="E14" s="160">
        <f t="shared" si="89"/>
        <v>1431.8305951440025</v>
      </c>
      <c r="F14" s="160">
        <f t="shared" si="90"/>
        <v>1377.1381921600005</v>
      </c>
      <c r="G14" s="160">
        <f t="shared" si="91"/>
        <v>664.77320854000027</v>
      </c>
      <c r="H14" s="160">
        <f t="shared" si="92"/>
        <v>852.83097105000161</v>
      </c>
      <c r="I14" s="160">
        <f t="shared" si="93"/>
        <v>630.93617597999776</v>
      </c>
      <c r="J14" s="160">
        <f t="shared" si="94"/>
        <v>652.72878685000069</v>
      </c>
      <c r="K14" s="160">
        <f t="shared" si="95"/>
        <v>73.550426069998139</v>
      </c>
      <c r="L14" s="160">
        <f t="shared" si="77"/>
        <v>66.586826540002249</v>
      </c>
      <c r="M14" s="160">
        <f t="shared" si="16"/>
        <v>614.72873937999975</v>
      </c>
      <c r="N14" s="160">
        <f t="shared" si="17"/>
        <v>464.85855193999851</v>
      </c>
      <c r="O14" s="160">
        <f t="shared" si="45"/>
        <v>921.61340149999978</v>
      </c>
      <c r="P14" s="160">
        <f t="shared" si="46"/>
        <v>316.55609732999983</v>
      </c>
      <c r="Q14" s="160">
        <f t="shared" si="47"/>
        <v>362.94829642999866</v>
      </c>
      <c r="R14" s="160">
        <f t="shared" si="48"/>
        <v>294.10507861599854</v>
      </c>
      <c r="S14" s="160">
        <f t="shared" si="49"/>
        <v>315.92539472999931</v>
      </c>
      <c r="T14" s="160">
        <f t="shared" si="50"/>
        <v>294.69737105999957</v>
      </c>
      <c r="U14" s="160">
        <f t="shared" si="51"/>
        <v>463.92544087999886</v>
      </c>
      <c r="V14" s="160">
        <f t="shared" si="52"/>
        <v>357.28238847400462</v>
      </c>
      <c r="W14" s="160">
        <f t="shared" si="53"/>
        <v>316.77337092000016</v>
      </c>
      <c r="X14" s="160">
        <f t="shared" si="54"/>
        <v>346.56589702000019</v>
      </c>
      <c r="Y14" s="160">
        <f t="shared" si="55"/>
        <v>377.51563426999928</v>
      </c>
      <c r="Z14" s="160">
        <f t="shared" si="56"/>
        <v>336.28328995000084</v>
      </c>
      <c r="AA14" s="160">
        <f t="shared" si="57"/>
        <v>237.42047495000043</v>
      </c>
      <c r="AB14" s="160">
        <f t="shared" si="58"/>
        <v>90.616855959999157</v>
      </c>
      <c r="AC14" s="160">
        <f t="shared" si="59"/>
        <v>186.96724983000058</v>
      </c>
      <c r="AD14" s="160">
        <f t="shared" si="60"/>
        <v>149.7686278000001</v>
      </c>
      <c r="AE14" s="160">
        <f t="shared" si="61"/>
        <v>203.06895068999984</v>
      </c>
      <c r="AF14" s="160">
        <f t="shared" si="62"/>
        <v>238.78662511999937</v>
      </c>
      <c r="AG14" s="160">
        <f t="shared" si="63"/>
        <v>254.49155302000145</v>
      </c>
      <c r="AH14" s="160">
        <f t="shared" si="64"/>
        <v>156.48384222000095</v>
      </c>
      <c r="AI14" s="160">
        <f t="shared" si="65"/>
        <v>129.97000601999753</v>
      </c>
      <c r="AJ14" s="160">
        <f t="shared" si="66"/>
        <v>180.89407587000096</v>
      </c>
      <c r="AK14" s="160">
        <f t="shared" si="67"/>
        <v>204.15560021999954</v>
      </c>
      <c r="AL14" s="160">
        <f t="shared" si="68"/>
        <v>115.91649386999967</v>
      </c>
      <c r="AM14" s="160">
        <f t="shared" si="69"/>
        <v>92.319213139999192</v>
      </c>
      <c r="AN14" s="160">
        <f t="shared" si="70"/>
        <v>214.73365580000245</v>
      </c>
      <c r="AO14" s="160">
        <f t="shared" si="71"/>
        <v>187.69204007999724</v>
      </c>
      <c r="AP14" s="160">
        <f t="shared" si="72"/>
        <v>157.98387783000175</v>
      </c>
      <c r="AQ14" s="160">
        <f t="shared" si="73"/>
        <v>113.60333226999865</v>
      </c>
      <c r="AR14" s="160">
        <f t="shared" si="74"/>
        <v>-83.428532179998001</v>
      </c>
      <c r="AS14" s="160">
        <f t="shared" si="75"/>
        <v>96.081357089999074</v>
      </c>
      <c r="AT14" s="160">
        <f t="shared" si="76"/>
        <v>-52.70573111000158</v>
      </c>
      <c r="AU14" s="160">
        <f t="shared" si="78"/>
        <v>-95.07759151999926</v>
      </c>
      <c r="AV14" s="160">
        <f t="shared" si="79"/>
        <v>97.700556310002867</v>
      </c>
      <c r="AW14" s="160">
        <f t="shared" si="80"/>
        <v>27.456989339998472</v>
      </c>
      <c r="AX14" s="160">
        <f t="shared" si="81"/>
        <v>36.50687241000017</v>
      </c>
      <c r="AY14" s="160">
        <f t="shared" si="82"/>
        <v>242.65316465999967</v>
      </c>
      <c r="AZ14" s="160">
        <f t="shared" si="83"/>
        <v>252.04029056000036</v>
      </c>
      <c r="BA14" s="160">
        <f t="shared" si="20"/>
        <v>157.68055807999917</v>
      </c>
      <c r="BB14" s="160">
        <f t="shared" si="21"/>
        <v>-37.645273919999468</v>
      </c>
      <c r="BC14" s="160">
        <f t="shared" si="22"/>
        <v>102.11416963000011</v>
      </c>
      <c r="BD14" s="160">
        <f t="shared" si="23"/>
        <v>174.04936991999966</v>
      </c>
      <c r="BE14" s="160">
        <f t="shared" si="24"/>
        <v>126.56945753999935</v>
      </c>
      <c r="BF14" s="160">
        <f t="shared" si="25"/>
        <v>62.125554849999361</v>
      </c>
      <c r="BG14" s="161">
        <f>+[1]GGcons!R106</f>
        <v>111.32016081999973</v>
      </c>
      <c r="BH14" s="161">
        <f>+[1]GGcons!S106</f>
        <v>92.779759820000436</v>
      </c>
      <c r="BI14" s="161">
        <f>+[1]GGcons!T106</f>
        <v>717.51348085999962</v>
      </c>
      <c r="BJ14" s="161">
        <f>+[1]GGcons!U106</f>
        <v>104.8277568200001</v>
      </c>
      <c r="BK14" s="161">
        <f>+[1]GGcons!V106</f>
        <v>104.18694761999996</v>
      </c>
      <c r="BL14" s="161">
        <f>+[1]GGcons!W106</f>
        <v>107.54139288999977</v>
      </c>
      <c r="BM14" s="161">
        <f>+[1]GGcons!X106</f>
        <v>111.79811867999979</v>
      </c>
      <c r="BN14" s="161">
        <f>+[1]GGcons!Y106</f>
        <v>127.79613431999951</v>
      </c>
      <c r="BO14" s="161">
        <f>+[1]GGcons!Z106</f>
        <v>123.35404342999936</v>
      </c>
      <c r="BP14" s="161">
        <f>+[1]GGcons!AA106</f>
        <v>114.87539266000022</v>
      </c>
      <c r="BQ14" s="161">
        <f>+[1]GGcons!AB106</f>
        <v>127.35187197000141</v>
      </c>
      <c r="BR14" s="161">
        <f>+[1]GGcons!AC106</f>
        <v>51.877813985996909</v>
      </c>
      <c r="BS14" s="161">
        <f>+[1]GGcons!AD106</f>
        <v>136.13572511000064</v>
      </c>
      <c r="BT14" s="161">
        <f>+[1]GGcons!AE106</f>
        <v>67.958284849999472</v>
      </c>
      <c r="BU14" s="161">
        <f>+[1]GGcons!AF106</f>
        <v>111.8313847699992</v>
      </c>
      <c r="BV14" s="161">
        <f>+[1]GGcons!AG106</f>
        <v>87.62134340400371</v>
      </c>
      <c r="BW14" s="161">
        <f>+[1]GGcons!AH106</f>
        <v>99.024925860000621</v>
      </c>
      <c r="BX14" s="161">
        <f>+[1]GGcons!AI106</f>
        <v>108.05110179599524</v>
      </c>
      <c r="BY14" s="161">
        <f>+[1]GGcons!AJ106</f>
        <v>165.61096565999924</v>
      </c>
      <c r="BZ14" s="161">
        <f>+[1]GGcons!AK106</f>
        <v>141.57581192000271</v>
      </c>
      <c r="CA14" s="161">
        <f>+[1]GGcons!AL106</f>
        <v>156.73866329999692</v>
      </c>
      <c r="CB14" s="161">
        <f>+[1]GGcons!AM106</f>
        <v>134.65914576999785</v>
      </c>
      <c r="CC14" s="161">
        <f>+[1]GGcons!AN106</f>
        <v>122.40633827000329</v>
      </c>
      <c r="CD14" s="161">
        <f>+[1]GGcons!AO106</f>
        <v>100.21690443400348</v>
      </c>
      <c r="CE14" s="161">
        <f>+[1]GGcons!AP106</f>
        <v>106.8031767600005</v>
      </c>
      <c r="CF14" s="161">
        <f>+[1]GGcons!AQ106</f>
        <v>77.688977890005845</v>
      </c>
      <c r="CG14" s="161">
        <f>+[1]GGcons!AR106</f>
        <v>132.28121626999382</v>
      </c>
      <c r="CH14" s="161">
        <f>+[1]GGcons!AS106</f>
        <v>109.82978745000037</v>
      </c>
      <c r="CI14" s="161">
        <f>+[1]GGcons!AT106</f>
        <v>103.08027514000059</v>
      </c>
      <c r="CJ14" s="161">
        <f>+[1]GGcons!AU106</f>
        <v>133.65583442999923</v>
      </c>
      <c r="CK14" s="161">
        <f>+[1]GGcons!AV106</f>
        <v>146.18717954000022</v>
      </c>
      <c r="CL14" s="161">
        <f>+[1]GGcons!AW106</f>
        <v>110.64855456000078</v>
      </c>
      <c r="CM14" s="161">
        <f>+[1]GGcons!AX106</f>
        <v>120.67990016999829</v>
      </c>
      <c r="CN14" s="161">
        <f>+[1]GGcons!AY106</f>
        <v>124.33566390000124</v>
      </c>
      <c r="CO14" s="161">
        <f>+[1]GGcons!AZ106</f>
        <v>101.53942009999992</v>
      </c>
      <c r="CP14" s="161">
        <f>+[1]GGcons!BA106</f>
        <v>110.40820594999968</v>
      </c>
      <c r="CQ14" s="161">
        <f>+[1]GGcons!BB106</f>
        <v>87.126784320001207</v>
      </c>
      <c r="CR14" s="161">
        <f>+[1]GGcons!BC106</f>
        <v>95.76088344999971</v>
      </c>
      <c r="CS14" s="161">
        <f>+[1]GGcons!BD106</f>
        <v>54.532807179999509</v>
      </c>
      <c r="CT14" s="161">
        <f>+[1]GGcons!BE106</f>
        <v>17.265761689999636</v>
      </c>
      <c r="CU14" s="161">
        <f>+[1]GGcons!BF106</f>
        <v>59.264760259995455</v>
      </c>
      <c r="CV14" s="161">
        <f>+[1]GGcons!BG106</f>
        <v>14.086334010004066</v>
      </c>
      <c r="CW14" s="161">
        <f>+[1]GGcons!BH106</f>
        <v>74.557371419998162</v>
      </c>
      <c r="CX14" s="161">
        <f>+[1]GGcons!BI106</f>
        <v>48.914831540001614</v>
      </c>
      <c r="CY14" s="161">
        <f>+[1]GGcons!BJ106</f>
        <v>63.495046870000806</v>
      </c>
      <c r="CZ14" s="161">
        <f>+[1]GGcons!BK106</f>
        <v>46.062238470000011</v>
      </c>
      <c r="DA14" s="161">
        <f>+[1]GGcons!BL106</f>
        <v>52.506827879999037</v>
      </c>
      <c r="DB14" s="161">
        <f>+[1]GGcons!BM106</f>
        <v>51.199561450001056</v>
      </c>
      <c r="DC14" s="161">
        <f>+[1]GGcons!BN106</f>
        <v>42.145489209999141</v>
      </c>
      <c r="DD14" s="161">
        <f>+[1]GGcons!BO106</f>
        <v>47.993147940000199</v>
      </c>
      <c r="DE14" s="161">
        <f>+[1]GGcons!BP106</f>
        <v>112.9303135400005</v>
      </c>
      <c r="DF14" s="161">
        <f>+[1]GGcons!BQ106</f>
        <v>58.56921992000207</v>
      </c>
      <c r="DG14" s="161">
        <f>+[1]GGcons!BR106</f>
        <v>79.449674339997728</v>
      </c>
      <c r="DH14" s="161">
        <f>+[1]GGcons!BS106</f>
        <v>100.76773085999957</v>
      </c>
      <c r="DI14" s="161">
        <f>+[1]GGcons!BT106</f>
        <v>73.50427696999941</v>
      </c>
      <c r="DJ14" s="161">
        <f>+[1]GGcons!BU106</f>
        <v>87.658579800001462</v>
      </c>
      <c r="DK14" s="161">
        <f>+[1]GGcons!BV106</f>
        <v>93.328696250000576</v>
      </c>
      <c r="DL14" s="161">
        <f>+[1]GGcons!BW106</f>
        <v>83.229934930001036</v>
      </c>
      <c r="DM14" s="161">
        <f>+[1]GGcons!BX106</f>
        <v>62.504493849999562</v>
      </c>
      <c r="DN14" s="161">
        <f>+[1]GGcons!BY106</f>
        <v>10.749413440000353</v>
      </c>
      <c r="DO14" s="161">
        <f>+[1]GGcons!BZ106</f>
        <v>52.848597589998462</v>
      </c>
      <c r="DP14" s="161">
        <f>+[1]GGcons!CA106</f>
        <v>29.679493120000188</v>
      </c>
      <c r="DQ14" s="161">
        <f>+[1]GGcons!CB106</f>
        <v>47.441915309998876</v>
      </c>
      <c r="DR14" s="161">
        <f>+[1]GGcons!CC106</f>
        <v>60.586316500000976</v>
      </c>
      <c r="DS14" s="161">
        <f>+[1]GGcons!CD106</f>
        <v>65.2765379199991</v>
      </c>
      <c r="DT14" s="161">
        <f>+[1]GGcons!CE106</f>
        <v>55.031221450000885</v>
      </c>
      <c r="DU14" s="161">
        <f>+[1]GGcons!CF106</f>
        <v>64.691063149999536</v>
      </c>
      <c r="DV14" s="161">
        <f>+[1]GGcons!CG106</f>
        <v>72.206170659999771</v>
      </c>
      <c r="DW14" s="161">
        <f>+[1]GGcons!CH106</f>
        <v>67.258366410000235</v>
      </c>
      <c r="DX14" s="161">
        <f>+[1]GGcons!CI106</f>
        <v>78.325490720000744</v>
      </c>
      <c r="DY14" s="161">
        <f>+[1]GGcons!CJ106</f>
        <v>53.19255943999822</v>
      </c>
      <c r="DZ14" s="161">
        <f>+[1]GGcons!CK106</f>
        <v>-15.60155628999928</v>
      </c>
      <c r="EA14" s="161">
        <f>+[1]GGcons!CL106</f>
        <v>31.475954280000224</v>
      </c>
      <c r="EB14" s="161">
        <f>+[1]GGcons!CM106</f>
        <v>40.593755620000593</v>
      </c>
      <c r="EC14" s="161">
        <f>+[1]GGcons!CN106</f>
        <v>20.249503239998376</v>
      </c>
      <c r="ED14" s="161">
        <f>+[1]GGcons!CO106</f>
        <v>41.534735580002234</v>
      </c>
      <c r="EE14" s="161">
        <f>+[1]GGcons!CP106</f>
        <v>86.076827589999084</v>
      </c>
      <c r="EF14" s="161">
        <f>+[1]GGcons!CQ106</f>
        <v>87.122092630001134</v>
      </c>
      <c r="EG14" s="161">
        <f>+[1]GGcons!CR106</f>
        <v>87.965395959998204</v>
      </c>
      <c r="EH14" s="161">
        <f>+[1]GGcons!CS106</f>
        <v>39.602986390000297</v>
      </c>
      <c r="EI14" s="161">
        <f>+[1]GGcons!CT106</f>
        <v>60.12365772999874</v>
      </c>
      <c r="EJ14" s="161">
        <f>+[1]GGcons!CU106</f>
        <v>87.762496260002081</v>
      </c>
      <c r="EK14" s="161">
        <f>+[1]GGcons!CV106</f>
        <v>76.10303443999976</v>
      </c>
      <c r="EL14" s="161">
        <f>+[1]GGcons!CW106</f>
        <v>-5.8816528700000958</v>
      </c>
      <c r="EM14" s="161">
        <f>+[1]GGcons!CX106</f>
        <v>59.937289710000186</v>
      </c>
      <c r="EN14" s="161">
        <f>+[1]GGcons!CY106</f>
        <v>46.39596678000089</v>
      </c>
      <c r="EO14" s="161">
        <f>+[1]GGcons!CZ106</f>
        <v>7.270075779997569</v>
      </c>
      <c r="EP14" s="161">
        <f>+[1]GGcons!DA106</f>
        <v>-108.53016910999941</v>
      </c>
      <c r="EQ14" s="161">
        <f>+[1]GGcons!DB106</f>
        <v>-45.741998799998328</v>
      </c>
      <c r="ER14" s="161">
        <f>+[1]GGcons!DC106</f>
        <v>70.843635729999733</v>
      </c>
      <c r="ES14" s="161">
        <f>+[1]GGcons!DD106</f>
        <v>62.686555030000818</v>
      </c>
      <c r="ET14" s="161">
        <f>+[1]GGcons!DE106</f>
        <v>-3.8612692400020023</v>
      </c>
      <c r="EU14" s="161">
        <f>+[1]GGcons!DF106</f>
        <v>37.256071300000258</v>
      </c>
      <c r="EV14" s="161">
        <f>+[1]GGcons!DG106</f>
        <v>14.689735870000732</v>
      </c>
      <c r="EW14" s="161">
        <f>+[1]GGcons!DH106</f>
        <v>-35.881498150001789</v>
      </c>
      <c r="EX14" s="161">
        <f>+[1]GGcons!DI106</f>
        <v>-31.513968830000522</v>
      </c>
      <c r="EY14" s="161">
        <f>+[1]GGcons!DJ106</f>
        <v>-18.131823649997386</v>
      </c>
      <c r="EZ14" s="161">
        <f>+[1]GGcons!DK106</f>
        <v>-108.73462902000028</v>
      </c>
      <c r="FA14" s="161">
        <f>+[1]GGcons!DL106</f>
        <v>31.788861149998411</v>
      </c>
      <c r="FB14" s="161">
        <f>+[1]GGcons!DM106</f>
        <v>11.163106920001155</v>
      </c>
      <c r="FC14" s="161">
        <f>+[1]GGcons!DN106</f>
        <v>30.857810679999602</v>
      </c>
      <c r="FD14" s="161">
        <f>+[1]GGcons!DO106</f>
        <v>55.679638710002109</v>
      </c>
      <c r="FE14" s="161">
        <f>+[1]GGcons!DP106</f>
        <v>49.999332439996579</v>
      </c>
      <c r="FF14" s="161">
        <f>+[1]GGcons!DQ106</f>
        <v>-70.307049979999647</v>
      </c>
      <c r="FG14" s="161">
        <f>+[1]GGcons!DR106</f>
        <v>47.76470688000154</v>
      </c>
      <c r="FH14" s="161">
        <f>+[1]GGcons!DS106</f>
        <v>15.701550749998205</v>
      </c>
      <c r="FI14" s="161">
        <f>+[1]GGcons!DT106</f>
        <v>38.526627870001931</v>
      </c>
      <c r="FJ14" s="161">
        <f>+[1]GGcons!DU106</f>
        <v>-17.721306209999966</v>
      </c>
      <c r="FK14" s="161">
        <f>+[1]GGcons!DV106</f>
        <v>21.07417162999991</v>
      </c>
      <c r="FL14" s="161">
        <f>+[1]GGcons!DW106</f>
        <v>129.23668045999875</v>
      </c>
      <c r="FM14" s="161">
        <f>+[1]GGcons!DX106</f>
        <v>92.342312570001013</v>
      </c>
      <c r="FN14" s="161">
        <f>+[1]GGcons!DY106</f>
        <v>73.995095830001446</v>
      </c>
      <c r="FO14" s="161">
        <f>+[1]GGcons!DZ106</f>
        <v>94.936104920001526</v>
      </c>
      <c r="FP14" s="161">
        <f>+[1]GGcons!EA106</f>
        <v>83.109089809997386</v>
      </c>
      <c r="FQ14" s="161">
        <f>+[1]GGcons!EB106</f>
        <v>62.989142739999807</v>
      </c>
      <c r="FR14" s="161">
        <f>+[1]GGcons!EC106</f>
        <v>54.037520579999182</v>
      </c>
      <c r="FS14" s="161">
        <f>+[1]GGcons!ED106</f>
        <v>40.653894760000185</v>
      </c>
      <c r="FT14" s="161">
        <f>+[1]GGcons!EE106</f>
        <v>47.883766100001594</v>
      </c>
      <c r="FU14" s="161">
        <f>+[1]GGcons!EF106</f>
        <v>-74.93094973000008</v>
      </c>
      <c r="FV14" s="161">
        <f>+[1]GGcons!EG106</f>
        <v>-10.598090290000982</v>
      </c>
      <c r="FW14" s="161">
        <f>+[1]GGcons!EH106</f>
        <v>33.199278190000769</v>
      </c>
      <c r="FX14" s="161">
        <f>+[1]GGcons!EI106</f>
        <v>26.193347759997778</v>
      </c>
      <c r="FY14" s="161">
        <f>+[1]GGcons!EJ106</f>
        <v>42.72154368000156</v>
      </c>
      <c r="FZ14" s="161">
        <f>+[1]GGcons!EK106</f>
        <v>4.0340233399983845</v>
      </c>
      <c r="GA14" s="161">
        <f>+[1]GGcons!EL106</f>
        <v>86.099310400002651</v>
      </c>
      <c r="GB14" s="161">
        <f>+[1]GGcons!EM106</f>
        <v>83.916036179998628</v>
      </c>
      <c r="GC14" s="161">
        <f>+[1]GGcons!EN106</f>
        <v>75.185104520000095</v>
      </c>
      <c r="GD14" s="161">
        <f>+[1]GGcons!EO106</f>
        <v>16.834238760000517</v>
      </c>
      <c r="GE14" s="161">
        <f>+[1]GGcons!EP106</f>
        <v>34.550114259998736</v>
      </c>
      <c r="GF14" s="161">
        <f>+[1]GGcons!EQ106</f>
        <v>44.107743860000483</v>
      </c>
      <c r="GG14" s="161">
        <f>+[1]GGcons!ER106</f>
        <v>37.135872489998263</v>
      </c>
      <c r="GH14" s="161">
        <f>+[1]GGcons!ES106</f>
        <v>-19.118061499999385</v>
      </c>
    </row>
    <row r="15" spans="1:190" s="76" customFormat="1">
      <c r="B15" s="166">
        <v>14</v>
      </c>
      <c r="C15" s="166" t="s">
        <v>83</v>
      </c>
      <c r="D15" s="160">
        <f t="shared" si="88"/>
        <v>153.23097775000002</v>
      </c>
      <c r="E15" s="160">
        <f t="shared" si="89"/>
        <v>3.5748261199999547</v>
      </c>
      <c r="F15" s="160">
        <f t="shared" si="90"/>
        <v>-8.270338009999989</v>
      </c>
      <c r="G15" s="160">
        <f t="shared" si="91"/>
        <v>-60.024963869999965</v>
      </c>
      <c r="H15" s="160">
        <f t="shared" si="92"/>
        <v>-2109.9702712799999</v>
      </c>
      <c r="I15" s="160">
        <f t="shared" si="93"/>
        <v>39.318352160000018</v>
      </c>
      <c r="J15" s="160">
        <f t="shared" si="94"/>
        <v>6.8816445402683826</v>
      </c>
      <c r="K15" s="160">
        <f t="shared" si="95"/>
        <v>8.4662923265170775</v>
      </c>
      <c r="L15" s="160">
        <f t="shared" si="77"/>
        <v>-20.028136626785454</v>
      </c>
      <c r="M15" s="160">
        <f t="shared" si="16"/>
        <v>29.465318459999992</v>
      </c>
      <c r="N15" s="160">
        <f t="shared" si="17"/>
        <v>-36.647232660000014</v>
      </c>
      <c r="O15" s="160">
        <f t="shared" si="45"/>
        <v>-0.3469595400000145</v>
      </c>
      <c r="P15" s="160">
        <f t="shared" si="46"/>
        <v>7.3702970000000079</v>
      </c>
      <c r="Q15" s="160">
        <f t="shared" si="47"/>
        <v>5.9349969999999956</v>
      </c>
      <c r="R15" s="160">
        <f t="shared" si="48"/>
        <v>140.27264329000002</v>
      </c>
      <c r="S15" s="160">
        <f t="shared" si="49"/>
        <v>-7.6947812399999975</v>
      </c>
      <c r="T15" s="160">
        <f t="shared" si="50"/>
        <v>4.2215702400000055</v>
      </c>
      <c r="U15" s="160">
        <f t="shared" si="51"/>
        <v>6.1201307800000109</v>
      </c>
      <c r="V15" s="160">
        <f t="shared" si="52"/>
        <v>0.92790633999993588</v>
      </c>
      <c r="W15" s="160">
        <f t="shared" si="53"/>
        <v>39.755036760000053</v>
      </c>
      <c r="X15" s="160">
        <f t="shared" si="54"/>
        <v>-68.434898220000008</v>
      </c>
      <c r="Y15" s="160">
        <f t="shared" si="55"/>
        <v>7.7912358700000084</v>
      </c>
      <c r="Z15" s="160">
        <f t="shared" si="56"/>
        <v>12.618287579999958</v>
      </c>
      <c r="AA15" s="160">
        <f t="shared" si="57"/>
        <v>-16.568883319999969</v>
      </c>
      <c r="AB15" s="160">
        <f t="shared" si="58"/>
        <v>-43.980290539999999</v>
      </c>
      <c r="AC15" s="160">
        <f t="shared" si="59"/>
        <v>2.299232719999992</v>
      </c>
      <c r="AD15" s="160">
        <f t="shared" si="60"/>
        <v>-1.7750227299999892</v>
      </c>
      <c r="AE15" s="160">
        <f t="shared" si="61"/>
        <v>17.713733119999972</v>
      </c>
      <c r="AF15" s="160">
        <f t="shared" si="62"/>
        <v>-2136.8757038000003</v>
      </c>
      <c r="AG15" s="160">
        <f t="shared" si="63"/>
        <v>2.7011101900000085</v>
      </c>
      <c r="AH15" s="160">
        <f t="shared" si="64"/>
        <v>6.490589209999996</v>
      </c>
      <c r="AI15" s="160">
        <f t="shared" si="65"/>
        <v>14.133129050000008</v>
      </c>
      <c r="AJ15" s="160">
        <f t="shared" si="66"/>
        <v>13.373988650000001</v>
      </c>
      <c r="AK15" s="160">
        <f t="shared" si="67"/>
        <v>14.01923296999999</v>
      </c>
      <c r="AL15" s="160">
        <f t="shared" si="68"/>
        <v>-2.2079985099999817</v>
      </c>
      <c r="AM15" s="160">
        <f t="shared" si="69"/>
        <v>3.8901189100000124</v>
      </c>
      <c r="AN15" s="160">
        <f t="shared" si="70"/>
        <v>-7.0149818799999935</v>
      </c>
      <c r="AO15" s="160">
        <f t="shared" si="71"/>
        <v>8.4144988799999965</v>
      </c>
      <c r="AP15" s="160">
        <f t="shared" si="72"/>
        <v>1.5920086302683671</v>
      </c>
      <c r="AQ15" s="160">
        <f t="shared" si="73"/>
        <v>-0.90543856026835101</v>
      </c>
      <c r="AR15" s="160">
        <f t="shared" si="74"/>
        <v>0.63654445999998188</v>
      </c>
      <c r="AS15" s="160">
        <f t="shared" si="75"/>
        <v>-8.4310762817773366</v>
      </c>
      <c r="AT15" s="160">
        <f t="shared" si="76"/>
        <v>17.166262708562783</v>
      </c>
      <c r="AU15" s="160">
        <f t="shared" si="78"/>
        <v>-9.9854717011266985</v>
      </c>
      <c r="AV15" s="160">
        <f t="shared" si="79"/>
        <v>-1.0445334914079467</v>
      </c>
      <c r="AW15" s="160">
        <f t="shared" si="80"/>
        <v>-6.7324020968626428</v>
      </c>
      <c r="AX15" s="160">
        <f t="shared" si="81"/>
        <v>-2.2657293373881657</v>
      </c>
      <c r="AY15" s="160">
        <f t="shared" si="82"/>
        <v>39.711671146444871</v>
      </c>
      <c r="AZ15" s="160">
        <f t="shared" si="83"/>
        <v>-17.49999272644493</v>
      </c>
      <c r="BA15" s="160">
        <f t="shared" si="20"/>
        <v>-4.8287263588667884</v>
      </c>
      <c r="BB15" s="160">
        <f t="shared" si="21"/>
        <v>12.082366398866839</v>
      </c>
      <c r="BC15" s="160">
        <f t="shared" si="22"/>
        <v>-8.5868897149832151</v>
      </c>
      <c r="BD15" s="160">
        <f t="shared" si="23"/>
        <v>-9.6203308531480047</v>
      </c>
      <c r="BE15" s="160">
        <f t="shared" si="24"/>
        <v>-18.376094414281312</v>
      </c>
      <c r="BF15" s="160">
        <f t="shared" si="25"/>
        <v>-6.3917677587483013E-2</v>
      </c>
      <c r="BG15" s="161">
        <f>+[1]GGcons!R108</f>
        <v>0</v>
      </c>
      <c r="BH15" s="161">
        <f>+[1]GGcons!S108</f>
        <v>5.2571340000000077E-2</v>
      </c>
      <c r="BI15" s="161">
        <f>+[1]GGcons!T108</f>
        <v>-0.39953088000001458</v>
      </c>
      <c r="BJ15" s="161">
        <f>+[1]GGcons!U108</f>
        <v>9.999700000000189E-2</v>
      </c>
      <c r="BK15" s="161">
        <f>+[1]GGcons!V108</f>
        <v>48.267466169999992</v>
      </c>
      <c r="BL15" s="161">
        <f>+[1]GGcons!W108</f>
        <v>-40.997166169999986</v>
      </c>
      <c r="BM15" s="161">
        <f>+[1]GGcons!X108</f>
        <v>0.1559999999999917</v>
      </c>
      <c r="BN15" s="161">
        <f>+[1]GGcons!Y108</f>
        <v>0</v>
      </c>
      <c r="BO15" s="161">
        <f>+[1]GGcons!Z108</f>
        <v>5.7789970000000039</v>
      </c>
      <c r="BP15" s="161">
        <f>+[1]GGcons!AA108</f>
        <v>0</v>
      </c>
      <c r="BQ15" s="161">
        <f>+[1]GGcons!AB108</f>
        <v>0</v>
      </c>
      <c r="BR15" s="161">
        <f>+[1]GGcons!AC108</f>
        <v>140.27264329000002</v>
      </c>
      <c r="BS15" s="161">
        <f>+[1]GGcons!AD108</f>
        <v>3.4578612199999839</v>
      </c>
      <c r="BT15" s="161">
        <f>+[1]GGcons!AE108</f>
        <v>11.960368529999982</v>
      </c>
      <c r="BU15" s="161">
        <f>+[1]GGcons!AF108</f>
        <v>-23.113010989999964</v>
      </c>
      <c r="BV15" s="161">
        <f>+[1]GGcons!AG108</f>
        <v>2.1652501500000199</v>
      </c>
      <c r="BW15" s="161">
        <f>+[1]GGcons!AH108</f>
        <v>1.0789121599999589</v>
      </c>
      <c r="BX15" s="161">
        <f>+[1]GGcons!AI108</f>
        <v>0.97740793000002668</v>
      </c>
      <c r="BY15" s="161">
        <f>+[1]GGcons!AJ108</f>
        <v>3.1349443299999962</v>
      </c>
      <c r="BZ15" s="161">
        <f>+[1]GGcons!AK108</f>
        <v>2.0080723899999953</v>
      </c>
      <c r="CA15" s="161">
        <f>+[1]GGcons!AL108</f>
        <v>0.97711406000001944</v>
      </c>
      <c r="CB15" s="161">
        <f>+[1]GGcons!AM108</f>
        <v>3.2211430000018026E-2</v>
      </c>
      <c r="CC15" s="161">
        <f>+[1]GGcons!AN108</f>
        <v>0.60089746999994986</v>
      </c>
      <c r="CD15" s="161">
        <f>+[1]GGcons!AO108</f>
        <v>0.29479743999996799</v>
      </c>
      <c r="CE15" s="161">
        <f>+[1]GGcons!AP108</f>
        <v>10.037315980000017</v>
      </c>
      <c r="CF15" s="161">
        <f>+[1]GGcons!AQ108</f>
        <v>0.18261986000004526</v>
      </c>
      <c r="CG15" s="161">
        <f>+[1]GGcons!AR108</f>
        <v>29.535100919999991</v>
      </c>
      <c r="CH15" s="161">
        <f>+[1]GGcons!AS108</f>
        <v>-55.534484750000018</v>
      </c>
      <c r="CI15" s="161">
        <f>+[1]GGcons!AT108</f>
        <v>-7.1806162100000108</v>
      </c>
      <c r="CJ15" s="161">
        <f>+[1]GGcons!AU108</f>
        <v>-5.7197972599999787</v>
      </c>
      <c r="CK15" s="161">
        <f>+[1]GGcons!AV108</f>
        <v>12.875108069999982</v>
      </c>
      <c r="CL15" s="161">
        <f>+[1]GGcons!AW108</f>
        <v>-8.4358208999999533</v>
      </c>
      <c r="CM15" s="161">
        <f>+[1]GGcons!AX108</f>
        <v>3.3519486999999799</v>
      </c>
      <c r="CN15" s="161">
        <f>+[1]GGcons!AY108</f>
        <v>12.553103379999982</v>
      </c>
      <c r="CO15" s="161">
        <f>+[1]GGcons!AZ108</f>
        <v>0.65696629000001394</v>
      </c>
      <c r="CP15" s="161">
        <f>+[1]GGcons!BA108</f>
        <v>-0.5917820900000379</v>
      </c>
      <c r="CQ15" s="161">
        <f>+[1]GGcons!BB108</f>
        <v>-10.459654029999939</v>
      </c>
      <c r="CR15" s="161">
        <f>+[1]GGcons!BC108</f>
        <v>-1.0964078500000483</v>
      </c>
      <c r="CS15" s="161">
        <f>+[1]GGcons!BD108</f>
        <v>-5.012821439999982</v>
      </c>
      <c r="CT15" s="161">
        <f>+[1]GGcons!BE108</f>
        <v>-0.280899259999984</v>
      </c>
      <c r="CU15" s="161">
        <f>+[1]GGcons!BF108</f>
        <v>-35.651330800000011</v>
      </c>
      <c r="CV15" s="161">
        <f>+[1]GGcons!BG108</f>
        <v>-8.0480604800000037</v>
      </c>
      <c r="CW15" s="161">
        <f>+[1]GGcons!BH108</f>
        <v>-5.4018445800000165</v>
      </c>
      <c r="CX15" s="161">
        <f>+[1]GGcons!BI108</f>
        <v>6.6812293000000125</v>
      </c>
      <c r="CY15" s="161">
        <f>+[1]GGcons!BJ108</f>
        <v>1.0198479999999961</v>
      </c>
      <c r="CZ15" s="161">
        <f>+[1]GGcons!BK108</f>
        <v>4.517224270000014</v>
      </c>
      <c r="DA15" s="161">
        <f>+[1]GGcons!BL108</f>
        <v>0.63907763999998224</v>
      </c>
      <c r="DB15" s="161">
        <f>+[1]GGcons!BM108</f>
        <v>-6.9313246399999855</v>
      </c>
      <c r="DC15" s="161">
        <f>+[1]GGcons!BN108</f>
        <v>21.007322179999989</v>
      </c>
      <c r="DD15" s="161">
        <f>+[1]GGcons!BO108</f>
        <v>-2.7725411999999778</v>
      </c>
      <c r="DE15" s="161">
        <f>+[1]GGcons!BP108</f>
        <v>-0.52104786000003855</v>
      </c>
      <c r="DF15" s="161">
        <f>+[1]GGcons!BQ108</f>
        <v>-13.493992959999957</v>
      </c>
      <c r="DG15" s="161">
        <f>+[1]GGcons!BR108</f>
        <v>-2140.7197510100004</v>
      </c>
      <c r="DH15" s="161">
        <f>+[1]GGcons!BS108</f>
        <v>17.338040169999971</v>
      </c>
      <c r="DI15" s="161">
        <f>+[1]GGcons!BT108</f>
        <v>-2.0231416999999681</v>
      </c>
      <c r="DJ15" s="161">
        <f>+[1]GGcons!BU108</f>
        <v>3.0176793299999645</v>
      </c>
      <c r="DK15" s="161">
        <f>+[1]GGcons!BV108</f>
        <v>1.7065725600000121</v>
      </c>
      <c r="DL15" s="161">
        <f>+[1]GGcons!BW108</f>
        <v>3.7754845200000204</v>
      </c>
      <c r="DM15" s="161">
        <f>+[1]GGcons!BX108</f>
        <v>-0.71773711000003004</v>
      </c>
      <c r="DN15" s="161">
        <f>+[1]GGcons!BY108</f>
        <v>3.4328418000000056</v>
      </c>
      <c r="DO15" s="161">
        <f>+[1]GGcons!BZ108</f>
        <v>12.942174670000014</v>
      </c>
      <c r="DP15" s="161">
        <f>+[1]GGcons!CA108</f>
        <v>1.7703565799999978</v>
      </c>
      <c r="DQ15" s="161">
        <f>+[1]GGcons!CB108</f>
        <v>-0.57940220000000409</v>
      </c>
      <c r="DR15" s="161">
        <f>+[1]GGcons!CC108</f>
        <v>-12.350939019999998</v>
      </c>
      <c r="DS15" s="161">
        <f>+[1]GGcons!CD108</f>
        <v>18.682994059999999</v>
      </c>
      <c r="DT15" s="161">
        <f>+[1]GGcons!CE108</f>
        <v>7.041933610000001</v>
      </c>
      <c r="DU15" s="161">
        <f>+[1]GGcons!CF108</f>
        <v>7.2491854099999671</v>
      </c>
      <c r="DV15" s="161">
        <f>+[1]GGcons!CG108</f>
        <v>7.0109125800000243</v>
      </c>
      <c r="DW15" s="161">
        <f>+[1]GGcons!CH108</f>
        <v>-0.2408650200000011</v>
      </c>
      <c r="DX15" s="161">
        <f>+[1]GGcons!CI108</f>
        <v>-3.2312255499999765</v>
      </c>
      <c r="DY15" s="161">
        <f>+[1]GGcons!CJ108</f>
        <v>0.30837023999998792</v>
      </c>
      <c r="DZ15" s="161">
        <f>+[1]GGcons!CK108</f>
        <v>0.71485680000000684</v>
      </c>
      <c r="EA15" s="161">
        <f>+[1]GGcons!CL108</f>
        <v>7.2831433599999968</v>
      </c>
      <c r="EB15" s="161">
        <f>+[1]GGcons!CM108</f>
        <v>0.45768908999997393</v>
      </c>
      <c r="EC15" s="161">
        <f>+[1]GGcons!CN108</f>
        <v>-3.8507135399999584</v>
      </c>
      <c r="ED15" s="161">
        <f>+[1]GGcons!CO108</f>
        <v>-9.3766325700000266</v>
      </c>
      <c r="EE15" s="161">
        <f>+[1]GGcons!CP108</f>
        <v>5.9777528882492561</v>
      </c>
      <c r="EF15" s="161">
        <f>+[1]GGcons!CQ108</f>
        <v>-3.616102198249223</v>
      </c>
      <c r="EG15" s="161">
        <f>+[1]GGcons!CR108</f>
        <v>9.6008974799999578</v>
      </c>
      <c r="EH15" s="161">
        <f>+[1]GGcons!CS108</f>
        <v>-1.8630003717071872</v>
      </c>
      <c r="EI15" s="161">
        <f>+[1]GGcons!CT108</f>
        <v>0.67660177170722591</v>
      </c>
      <c r="EJ15" s="161">
        <f>+[1]GGcons!CU108</f>
        <v>-0.93524587000001702</v>
      </c>
      <c r="EK15" s="161">
        <f>+[1]GGcons!CV108</f>
        <v>-3.6954889227472449</v>
      </c>
      <c r="EL15" s="161">
        <f>+[1]GGcons!CW108</f>
        <v>6.2227434230156291</v>
      </c>
      <c r="EM15" s="161">
        <f>+[1]GGcons!CX108</f>
        <v>1.3237972297316105</v>
      </c>
      <c r="EN15" s="161">
        <f>+[1]GGcons!CY108</f>
        <v>0.16860338999998703</v>
      </c>
      <c r="EO15" s="161">
        <f>+[1]GGcons!CZ108</f>
        <v>-2.3978391799999486</v>
      </c>
      <c r="EP15" s="161">
        <f>+[1]GGcons!DA108</f>
        <v>-8.3313703200000191</v>
      </c>
      <c r="EQ15" s="161">
        <f>+[1]GGcons!DB108</f>
        <v>1.9110055499999703</v>
      </c>
      <c r="ER15" s="161">
        <f>+[1]GGcons!DC108</f>
        <v>7.0569092300000307</v>
      </c>
      <c r="ES15" s="161">
        <f>+[1]GGcons!DD108</f>
        <v>5.8026689999999803</v>
      </c>
      <c r="ET15" s="161">
        <f>+[1]GGcons!DE108</f>
        <v>-6.3717538700000205</v>
      </c>
      <c r="EU15" s="161">
        <f>+[1]GGcons!DF108</f>
        <v>-7.8619914117772964</v>
      </c>
      <c r="EV15" s="161">
        <f>+[1]GGcons!DG108</f>
        <v>7.6308152817773021</v>
      </c>
      <c r="EW15" s="161">
        <f>+[1]GGcons!DH108</f>
        <v>9.4661560048478464</v>
      </c>
      <c r="EX15" s="161">
        <f>+[1]GGcons!DI108</f>
        <v>6.9291421937634823E-2</v>
      </c>
      <c r="EY15" s="161">
        <f>+[1]GGcons!DJ108</f>
        <v>1.8679562939003063</v>
      </c>
      <c r="EZ15" s="161">
        <f>+[1]GGcons!DK108</f>
        <v>-4.7362125300000457</v>
      </c>
      <c r="FA15" s="161">
        <f>+[1]GGcons!DL108</f>
        <v>-7.117215465026959</v>
      </c>
      <c r="FB15" s="161">
        <f>+[1]GGcons!DM108</f>
        <v>11.031431637042147</v>
      </c>
      <c r="FC15" s="161">
        <f>+[1]GGcons!DN108</f>
        <v>0</v>
      </c>
      <c r="FD15" s="161">
        <f>+[1]GGcons!DO108</f>
        <v>-12.075965128450093</v>
      </c>
      <c r="FE15" s="161">
        <f>+[1]GGcons!DP108</f>
        <v>4.2485069998345466</v>
      </c>
      <c r="FF15" s="161">
        <f>+[1]GGcons!DQ108</f>
        <v>-5.9147657980325334</v>
      </c>
      <c r="FG15" s="161">
        <f>+[1]GGcons!DR108</f>
        <v>-5.066143298664656</v>
      </c>
      <c r="FH15" s="161">
        <f>+[1]GGcons!DS108</f>
        <v>7.2529065015949641</v>
      </c>
      <c r="FI15" s="161">
        <f>+[1]GGcons!DT108</f>
        <v>-12.955724036716333</v>
      </c>
      <c r="FJ15" s="161">
        <f>+[1]GGcons!DU108</f>
        <v>3.4370881977332033</v>
      </c>
      <c r="FK15" s="161">
        <f>+[1]GGcons!DV108</f>
        <v>5.9165391229080342</v>
      </c>
      <c r="FL15" s="161">
        <f>+[1]GGcons!DW108</f>
        <v>-1.3184713929080658</v>
      </c>
      <c r="FM15" s="161">
        <f>+[1]GGcons!DX108</f>
        <v>35.113603416444903</v>
      </c>
      <c r="FN15" s="161">
        <f>+[1]GGcons!DY108</f>
        <v>-15.987791252965962</v>
      </c>
      <c r="FO15" s="161">
        <f>+[1]GGcons!DZ108</f>
        <v>0.2971771865210826</v>
      </c>
      <c r="FP15" s="161">
        <f>+[1]GGcons!EA108</f>
        <v>-1.8093786600000499</v>
      </c>
      <c r="FQ15" s="161">
        <f>+[1]GGcons!EB108</f>
        <v>0.10039052331097764</v>
      </c>
      <c r="FR15" s="161">
        <f>+[1]GGcons!EC108</f>
        <v>-2.2828986821778017</v>
      </c>
      <c r="FS15" s="161">
        <f>+[1]GGcons!ED108</f>
        <v>-2.6462181999999643</v>
      </c>
      <c r="FT15" s="161">
        <f>+[1]GGcons!EE108</f>
        <v>-0.75879955000004884</v>
      </c>
      <c r="FU15" s="161">
        <f>+[1]GGcons!EF108</f>
        <v>0.67340693414467978</v>
      </c>
      <c r="FV15" s="161">
        <f>+[1]GGcons!EG108</f>
        <v>12.167759014722208</v>
      </c>
      <c r="FW15" s="161">
        <f>+[1]GGcons!EH108</f>
        <v>-1.9880116796948073</v>
      </c>
      <c r="FX15" s="161">
        <f>+[1]GGcons!EI108</f>
        <v>0.55674438471152143</v>
      </c>
      <c r="FY15" s="161">
        <f>+[1]GGcons!EJ108</f>
        <v>-7.1556224199999292</v>
      </c>
      <c r="FZ15" s="161">
        <f>+[1]GGcons!EK108</f>
        <v>22.637298714983217</v>
      </c>
      <c r="GA15" s="161">
        <f>+[1]GGcons!EL108</f>
        <v>-32.213806659999989</v>
      </c>
      <c r="GB15" s="161">
        <f>+[1]GGcons!EM108</f>
        <v>-4.3822908131232907E-2</v>
      </c>
      <c r="GC15" s="161">
        <f>+[1]GGcons!EN108</f>
        <v>-8.4468813718688125</v>
      </c>
      <c r="GD15" s="161">
        <f>+[1]GGcons!EO108</f>
        <v>-10.438297819999974</v>
      </c>
      <c r="GE15" s="161">
        <f>+[1]GGcons!EP108</f>
        <v>0.50908477758747495</v>
      </c>
      <c r="GF15" s="161">
        <f>+[1]GGcons!EQ108</f>
        <v>5.324333262412523</v>
      </c>
      <c r="GG15" s="161">
        <f>+[1]GGcons!ER108</f>
        <v>-2.1095280200000275</v>
      </c>
      <c r="GH15" s="161">
        <f>+[1]GGcons!ES108</f>
        <v>-3.2787229199999786</v>
      </c>
    </row>
    <row r="16" spans="1:190" s="76" customFormat="1">
      <c r="B16" s="166">
        <v>15</v>
      </c>
      <c r="C16" s="166" t="s">
        <v>84</v>
      </c>
      <c r="D16" s="160">
        <f t="shared" si="88"/>
        <v>-517.19111558489067</v>
      </c>
      <c r="E16" s="160">
        <f t="shared" si="89"/>
        <v>-1672.4566810523665</v>
      </c>
      <c r="F16" s="160">
        <f t="shared" si="90"/>
        <v>-417.31404970464325</v>
      </c>
      <c r="G16" s="160">
        <f t="shared" si="91"/>
        <v>873.91409179905452</v>
      </c>
      <c r="H16" s="160">
        <f t="shared" si="92"/>
        <v>1924.7063300960704</v>
      </c>
      <c r="I16" s="160">
        <f t="shared" si="93"/>
        <v>-742.87785220342425</v>
      </c>
      <c r="J16" s="160">
        <f t="shared" si="94"/>
        <v>1843.7802736724602</v>
      </c>
      <c r="K16" s="160">
        <f t="shared" si="95"/>
        <v>1622.3300494405519</v>
      </c>
      <c r="L16" s="160">
        <f t="shared" si="77"/>
        <v>2835.8573661627315</v>
      </c>
      <c r="M16" s="160">
        <f t="shared" si="16"/>
        <v>1055.7886773089936</v>
      </c>
      <c r="N16" s="160">
        <f t="shared" si="17"/>
        <v>2059.2219353900059</v>
      </c>
      <c r="O16" s="160">
        <f t="shared" si="45"/>
        <v>622.71899902536165</v>
      </c>
      <c r="P16" s="160">
        <f t="shared" si="46"/>
        <v>676.31782004301351</v>
      </c>
      <c r="Q16" s="160">
        <f t="shared" si="47"/>
        <v>-1621.7228378510422</v>
      </c>
      <c r="R16" s="160">
        <f t="shared" si="48"/>
        <v>-194.50509680222359</v>
      </c>
      <c r="S16" s="160">
        <f t="shared" si="49"/>
        <v>-612.17935858052761</v>
      </c>
      <c r="T16" s="160">
        <f t="shared" si="50"/>
        <v>55.47313114766402</v>
      </c>
      <c r="U16" s="160">
        <f t="shared" si="51"/>
        <v>-918.4813604696152</v>
      </c>
      <c r="V16" s="160">
        <f t="shared" si="52"/>
        <v>-197.26909314988762</v>
      </c>
      <c r="W16" s="160">
        <f t="shared" si="53"/>
        <v>-958.92013344551947</v>
      </c>
      <c r="X16" s="160">
        <f t="shared" si="54"/>
        <v>-115.93516979796436</v>
      </c>
      <c r="Y16" s="160">
        <f t="shared" si="55"/>
        <v>360.50869651194205</v>
      </c>
      <c r="Z16" s="160">
        <f t="shared" si="56"/>
        <v>297.03255702689853</v>
      </c>
      <c r="AA16" s="160">
        <f t="shared" si="57"/>
        <v>453.48623130083479</v>
      </c>
      <c r="AB16" s="160">
        <f t="shared" si="58"/>
        <v>184.11815947118131</v>
      </c>
      <c r="AC16" s="160">
        <f t="shared" si="59"/>
        <v>198.44340122986154</v>
      </c>
      <c r="AD16" s="160">
        <f t="shared" si="60"/>
        <v>37.866299797176794</v>
      </c>
      <c r="AE16" s="160">
        <f t="shared" si="61"/>
        <v>156.07461881596481</v>
      </c>
      <c r="AF16" s="160">
        <f t="shared" si="62"/>
        <v>475.67068939320825</v>
      </c>
      <c r="AG16" s="160">
        <f t="shared" si="63"/>
        <v>140.68140709270108</v>
      </c>
      <c r="AH16" s="160">
        <f t="shared" si="64"/>
        <v>1152.2796147941963</v>
      </c>
      <c r="AI16" s="160">
        <f t="shared" si="65"/>
        <v>57.51593280192094</v>
      </c>
      <c r="AJ16" s="160">
        <f t="shared" si="66"/>
        <v>77.610382305496927</v>
      </c>
      <c r="AK16" s="160">
        <f t="shared" si="67"/>
        <v>-218.5376339101789</v>
      </c>
      <c r="AL16" s="160">
        <f t="shared" si="68"/>
        <v>-659.46653340066325</v>
      </c>
      <c r="AM16" s="160">
        <f t="shared" si="69"/>
        <v>1135.7466111700203</v>
      </c>
      <c r="AN16" s="160">
        <f t="shared" si="70"/>
        <v>248.18824993811884</v>
      </c>
      <c r="AO16" s="160">
        <f t="shared" si="71"/>
        <v>294.11597107483146</v>
      </c>
      <c r="AP16" s="160">
        <f t="shared" si="72"/>
        <v>165.72944148948955</v>
      </c>
      <c r="AQ16" s="160">
        <f t="shared" si="73"/>
        <v>1152.2423237136418</v>
      </c>
      <c r="AR16" s="160">
        <f t="shared" si="74"/>
        <v>-1070.2871669873819</v>
      </c>
      <c r="AS16" s="160">
        <f t="shared" si="75"/>
        <v>1323.0606903760913</v>
      </c>
      <c r="AT16" s="160">
        <f t="shared" si="76"/>
        <v>217.31420233820046</v>
      </c>
      <c r="AU16" s="160">
        <f t="shared" si="78"/>
        <v>38.068063529867658</v>
      </c>
      <c r="AV16" s="160">
        <f t="shared" si="79"/>
        <v>-264.31324605880906</v>
      </c>
      <c r="AW16" s="160">
        <f t="shared" si="80"/>
        <v>2645.861581759912</v>
      </c>
      <c r="AX16" s="160">
        <f t="shared" si="81"/>
        <v>416.24096693176079</v>
      </c>
      <c r="AY16" s="160">
        <f t="shared" si="82"/>
        <v>946.26810294054553</v>
      </c>
      <c r="AZ16" s="160">
        <f t="shared" si="83"/>
        <v>-312.8387174035488</v>
      </c>
      <c r="BA16" s="160">
        <f t="shared" si="20"/>
        <v>-319.09830975113988</v>
      </c>
      <c r="BB16" s="160">
        <f t="shared" si="21"/>
        <v>741.45760152313665</v>
      </c>
      <c r="BC16" s="160">
        <f t="shared" si="22"/>
        <v>875.46622532498691</v>
      </c>
      <c r="BD16" s="160">
        <f t="shared" si="23"/>
        <v>588.54596466313944</v>
      </c>
      <c r="BE16" s="160">
        <f t="shared" si="24"/>
        <v>1296.2167401342763</v>
      </c>
      <c r="BF16" s="160">
        <f t="shared" si="25"/>
        <v>-701.00699473239615</v>
      </c>
      <c r="BG16" s="160">
        <f>+[1]GGcons!R109</f>
        <v>853.04958499447889</v>
      </c>
      <c r="BH16" s="160">
        <f>+[1]GGcons!S109</f>
        <v>251.09114007763705</v>
      </c>
      <c r="BI16" s="160">
        <f>+[1]GGcons!T109</f>
        <v>-481.4217260467542</v>
      </c>
      <c r="BJ16" s="160">
        <f>+[1]GGcons!U109</f>
        <v>858.93005940545049</v>
      </c>
      <c r="BK16" s="160">
        <f>+[1]GGcons!V109</f>
        <v>-344.6862787432168</v>
      </c>
      <c r="BL16" s="160">
        <f>+[1]GGcons!W109</f>
        <v>162.07403938077982</v>
      </c>
      <c r="BM16" s="160">
        <f>+[1]GGcons!X109</f>
        <v>-774.83967514050289</v>
      </c>
      <c r="BN16" s="160">
        <f>+[1]GGcons!Y109</f>
        <v>-591.48521092786223</v>
      </c>
      <c r="BO16" s="160">
        <f>+[1]GGcons!Z109</f>
        <v>-255.39795178267707</v>
      </c>
      <c r="BP16" s="160">
        <f>+[1]GGcons!AA109</f>
        <v>34.189085857148413</v>
      </c>
      <c r="BQ16" s="160">
        <f>+[1]GGcons!AB109</f>
        <v>242.40262344300982</v>
      </c>
      <c r="BR16" s="160">
        <f>+[1]GGcons!AC109</f>
        <v>-471.09680610238183</v>
      </c>
      <c r="BS16" s="160">
        <f>+[1]GGcons!AD109</f>
        <v>76.658644538448272</v>
      </c>
      <c r="BT16" s="160">
        <f>+[1]GGcons!AE109</f>
        <v>-176.97427731852855</v>
      </c>
      <c r="BU16" s="160">
        <f>+[1]GGcons!AF109</f>
        <v>-511.86372580044736</v>
      </c>
      <c r="BV16" s="160">
        <f>+[1]GGcons!AG109</f>
        <v>-470.04231028469826</v>
      </c>
      <c r="BW16" s="160">
        <f>+[1]GGcons!AH109</f>
        <v>226.92004056337512</v>
      </c>
      <c r="BX16" s="160">
        <f>+[1]GGcons!AI109</f>
        <v>298.59540086898716</v>
      </c>
      <c r="BY16" s="160">
        <f>+[1]GGcons!AJ109</f>
        <v>-607.76968776906665</v>
      </c>
      <c r="BZ16" s="160">
        <f>+[1]GGcons!AK109</f>
        <v>-190.69227324060193</v>
      </c>
      <c r="CA16" s="160">
        <f>+[1]GGcons!AL109</f>
        <v>-120.01939945994663</v>
      </c>
      <c r="CB16" s="160">
        <f>+[1]GGcons!AM109</f>
        <v>-4.3043134992026495</v>
      </c>
      <c r="CC16" s="160">
        <f>+[1]GGcons!AN109</f>
        <v>-115.00447244702559</v>
      </c>
      <c r="CD16" s="160">
        <f>+[1]GGcons!AO109</f>
        <v>-77.960307203659397</v>
      </c>
      <c r="CE16" s="160">
        <f>+[1]GGcons!AP109</f>
        <v>-658.88725945541808</v>
      </c>
      <c r="CF16" s="160">
        <f>+[1]GGcons!AQ109</f>
        <v>31.12102388143056</v>
      </c>
      <c r="CG16" s="160">
        <f>+[1]GGcons!AR109</f>
        <v>-331.15389787153191</v>
      </c>
      <c r="CH16" s="160">
        <f>+[1]GGcons!AS109</f>
        <v>-39.865191703822177</v>
      </c>
      <c r="CI16" s="160">
        <f>+[1]GGcons!AT109</f>
        <v>1619.0543861794649</v>
      </c>
      <c r="CJ16" s="160">
        <f>+[1]GGcons!AU109</f>
        <v>-1695.1243642736072</v>
      </c>
      <c r="CK16" s="160">
        <f>+[1]GGcons!AV109</f>
        <v>166.58147112668709</v>
      </c>
      <c r="CL16" s="160">
        <f>+[1]GGcons!AW109</f>
        <v>91.83127607242821</v>
      </c>
      <c r="CM16" s="160">
        <f>+[1]GGcons!AX109</f>
        <v>102.09594931282675</v>
      </c>
      <c r="CN16" s="160">
        <f>+[1]GGcons!AY109</f>
        <v>-73.78013043000783</v>
      </c>
      <c r="CO16" s="160">
        <f>+[1]GGcons!AZ109</f>
        <v>-40.664588641244549</v>
      </c>
      <c r="CP16" s="160">
        <f>+[1]GGcons!BA109</f>
        <v>411.47727609815092</v>
      </c>
      <c r="CQ16" s="160">
        <f>+[1]GGcons!BB109</f>
        <v>153.49722638108341</v>
      </c>
      <c r="CR16" s="160">
        <f>+[1]GGcons!BC109</f>
        <v>144.46977742935343</v>
      </c>
      <c r="CS16" s="160">
        <f>+[1]GGcons!BD109</f>
        <v>155.51922749039795</v>
      </c>
      <c r="CT16" s="160">
        <f>+[1]GGcons!BE109</f>
        <v>-139.33457968960883</v>
      </c>
      <c r="CU16" s="160">
        <f>+[1]GGcons!BF109</f>
        <v>294.81875555039903</v>
      </c>
      <c r="CV16" s="160">
        <f>+[1]GGcons!BG109</f>
        <v>28.633983610391113</v>
      </c>
      <c r="CW16" s="160">
        <f>+[1]GGcons!BH109</f>
        <v>74.641823587068018</v>
      </c>
      <c r="CX16" s="160">
        <f>+[1]GGcons!BI109</f>
        <v>30.325588980387082</v>
      </c>
      <c r="CY16" s="160">
        <f>+[1]GGcons!BJ109</f>
        <v>93.475988662406451</v>
      </c>
      <c r="CZ16" s="160">
        <f>+[1]GGcons!BK109</f>
        <v>140.92732970439172</v>
      </c>
      <c r="DA16" s="160">
        <f>+[1]GGcons!BL109</f>
        <v>-213.27463868760393</v>
      </c>
      <c r="DB16" s="160">
        <f>+[1]GGcons!BM109</f>
        <v>110.213608780389</v>
      </c>
      <c r="DC16" s="160">
        <f>+[1]GGcons!BN109</f>
        <v>-119.2324690950085</v>
      </c>
      <c r="DD16" s="160">
        <f>+[1]GGcons!BO109</f>
        <v>164.69108187898158</v>
      </c>
      <c r="DE16" s="160">
        <f>+[1]GGcons!BP109</f>
        <v>110.61600603199173</v>
      </c>
      <c r="DF16" s="160">
        <f>+[1]GGcons!BQ109</f>
        <v>-83.485009764017121</v>
      </c>
      <c r="DG16" s="160">
        <f>+[1]GGcons!BR109</f>
        <v>51.310075922988069</v>
      </c>
      <c r="DH16" s="160">
        <f>+[1]GGcons!BS109</f>
        <v>507.84562323423728</v>
      </c>
      <c r="DI16" s="160">
        <f>+[1]GGcons!BT109</f>
        <v>-33.527284013407012</v>
      </c>
      <c r="DJ16" s="160">
        <f>+[1]GGcons!BU109</f>
        <v>302.36504682937527</v>
      </c>
      <c r="DK16" s="160">
        <f>+[1]GGcons!BV109</f>
        <v>-128.15635572326721</v>
      </c>
      <c r="DL16" s="160">
        <f>+[1]GGcons!BW109</f>
        <v>495.34104329901004</v>
      </c>
      <c r="DM16" s="160">
        <f>+[1]GGcons!BX109</f>
        <v>301.63027525259474</v>
      </c>
      <c r="DN16" s="160">
        <f>+[1]GGcons!BY109</f>
        <v>355.30829624259144</v>
      </c>
      <c r="DO16" s="160">
        <f>+[1]GGcons!BZ109</f>
        <v>-217.92456646463893</v>
      </c>
      <c r="DP16" s="160">
        <f>+[1]GGcons!CA109</f>
        <v>229.37947704923329</v>
      </c>
      <c r="DQ16" s="160">
        <f>+[1]GGcons!CB109</f>
        <v>46.061022217326581</v>
      </c>
      <c r="DR16" s="160">
        <f>+[1]GGcons!CC109</f>
        <v>185.66791773226953</v>
      </c>
      <c r="DS16" s="160">
        <f>+[1]GGcons!CD109</f>
        <v>-149.7466327800538</v>
      </c>
      <c r="DT16" s="160">
        <f>+[1]GGcons!CE109</f>
        <v>41.689097353281198</v>
      </c>
      <c r="DU16" s="160">
        <f>+[1]GGcons!CF109</f>
        <v>155.62157128326859</v>
      </c>
      <c r="DV16" s="160">
        <f>+[1]GGcons!CG109</f>
        <v>146.09662123327467</v>
      </c>
      <c r="DW16" s="160">
        <f>+[1]GGcons!CH109</f>
        <v>-520.25582642672214</v>
      </c>
      <c r="DX16" s="160">
        <f>+[1]GGcons!CI109</f>
        <v>-355.27256460672277</v>
      </c>
      <c r="DY16" s="160">
        <f>+[1]GGcons!CJ109</f>
        <v>128.18502953327157</v>
      </c>
      <c r="DZ16" s="160">
        <f>+[1]GGcons!CK109</f>
        <v>-432.37899832721206</v>
      </c>
      <c r="EA16" s="160">
        <f>+[1]GGcons!CL109</f>
        <v>263.59418216876452</v>
      </c>
      <c r="EB16" s="160">
        <f>+[1]GGcons!CM109</f>
        <v>391.87716111827797</v>
      </c>
      <c r="EC16" s="160">
        <f>+[1]GGcons!CN109</f>
        <v>480.2752678829778</v>
      </c>
      <c r="ED16" s="160">
        <f>+[1]GGcons!CO109</f>
        <v>121.24093956594999</v>
      </c>
      <c r="EE16" s="160">
        <f>+[1]GGcons!CP109</f>
        <v>94.31692617564336</v>
      </c>
      <c r="EF16" s="160">
        <f>+[1]GGcons!CQ109</f>
        <v>32.630384196525512</v>
      </c>
      <c r="EG16" s="160">
        <f>+[1]GGcons!CR109</f>
        <v>-287.98801021171789</v>
      </c>
      <c r="EH16" s="160">
        <f>+[1]GGcons!CS109</f>
        <v>197.03795984997529</v>
      </c>
      <c r="EI16" s="160">
        <f>+[1]GGcons!CT109</f>
        <v>385.06602143657403</v>
      </c>
      <c r="EJ16" s="160">
        <f>+[1]GGcons!CU109</f>
        <v>-45.116109346324009</v>
      </c>
      <c r="EK16" s="160">
        <f>+[1]GGcons!CV109</f>
        <v>545.81907541870009</v>
      </c>
      <c r="EL16" s="160">
        <f>+[1]GGcons!CW109</f>
        <v>-334.97352458288651</v>
      </c>
      <c r="EM16" s="160">
        <f>+[1]GGcons!CX109</f>
        <v>692.72312570165195</v>
      </c>
      <c r="EN16" s="160">
        <f>+[1]GGcons!CY109</f>
        <v>169.00906261087863</v>
      </c>
      <c r="EO16" s="160">
        <f>+[1]GGcons!CZ109</f>
        <v>290.5101354011112</v>
      </c>
      <c r="EP16" s="160">
        <f>+[1]GGcons!DA109</f>
        <v>-796.713900097443</v>
      </c>
      <c r="EQ16" s="160">
        <f>+[1]GGcons!DB109</f>
        <v>-84.24203786109274</v>
      </c>
      <c r="ER16" s="160">
        <f>+[1]GGcons!DC109</f>
        <v>-189.33122902884602</v>
      </c>
      <c r="ES16" s="160">
        <f>+[1]GGcons!DD109</f>
        <v>121.85456085370774</v>
      </c>
      <c r="ET16" s="160">
        <f>+[1]GGcons!DE109</f>
        <v>1081.1707697261372</v>
      </c>
      <c r="EU16" s="160">
        <f>+[1]GGcons!DF109</f>
        <v>120.0353597962465</v>
      </c>
      <c r="EV16" s="160">
        <f>+[1]GGcons!DG109</f>
        <v>-687.12758167006587</v>
      </c>
      <c r="EW16" s="160">
        <f>+[1]GGcons!DH109</f>
        <v>222.01254919075251</v>
      </c>
      <c r="EX16" s="160">
        <f>+[1]GGcons!DI109</f>
        <v>682.42923481751382</v>
      </c>
      <c r="EY16" s="160">
        <f>+[1]GGcons!DJ109</f>
        <v>40.55723229449643</v>
      </c>
      <c r="EZ16" s="160">
        <f>+[1]GGcons!DK109</f>
        <v>-84.14401749215719</v>
      </c>
      <c r="FA16" s="160">
        <f>+[1]GGcons!DL109</f>
        <v>81.654848727528417</v>
      </c>
      <c r="FB16" s="160">
        <f>+[1]GGcons!DM109</f>
        <v>148.51291419537955</v>
      </c>
      <c r="FC16" s="160">
        <f>+[1]GGcons!DN109</f>
        <v>22.552282069124601</v>
      </c>
      <c r="FD16" s="160">
        <f>+[1]GGcons!DO109</f>
        <v>-435.37844232331321</v>
      </c>
      <c r="FE16" s="160">
        <f>+[1]GGcons!DP109</f>
        <v>2477.9468697565189</v>
      </c>
      <c r="FF16" s="160">
        <f>+[1]GGcons!DQ109</f>
        <v>-101.55472744877102</v>
      </c>
      <c r="FG16" s="160">
        <f>+[1]GGcons!DR109</f>
        <v>269.46943945216401</v>
      </c>
      <c r="FH16" s="160">
        <f>+[1]GGcons!DS109</f>
        <v>258.04873239040239</v>
      </c>
      <c r="FI16" s="160">
        <f>+[1]GGcons!DT109</f>
        <v>784.53596696451382</v>
      </c>
      <c r="FJ16" s="160">
        <f>+[1]GGcons!DU109</f>
        <v>-626.34373242315542</v>
      </c>
      <c r="FK16" s="160">
        <f>+[1]GGcons!DV109</f>
        <v>1107.9085583470928</v>
      </c>
      <c r="FL16" s="160">
        <f>+[1]GGcons!DW109</f>
        <v>418.92839684990275</v>
      </c>
      <c r="FM16" s="160">
        <f>+[1]GGcons!DX109</f>
        <v>-580.5688522564501</v>
      </c>
      <c r="FN16" s="160">
        <f>+[1]GGcons!DY109</f>
        <v>1245.6138551829752</v>
      </c>
      <c r="FO16" s="160">
        <f>+[1]GGcons!DZ109</f>
        <v>-393.64188915653341</v>
      </c>
      <c r="FP16" s="160">
        <f>+[1]GGcons!EA109</f>
        <v>-1164.8106834299906</v>
      </c>
      <c r="FQ16" s="160">
        <f>+[1]GGcons!EB109</f>
        <v>-428.94543364031097</v>
      </c>
      <c r="FR16" s="160">
        <f>+[1]GGcons!EC109</f>
        <v>299.06431908917449</v>
      </c>
      <c r="FS16" s="160">
        <f>+[1]GGcons!ED109</f>
        <v>-189.2171952000034</v>
      </c>
      <c r="FT16" s="160">
        <f>+[1]GGcons!EE109</f>
        <v>95.433403399998326</v>
      </c>
      <c r="FU16" s="160">
        <f>+[1]GGcons!EF109</f>
        <v>559.06737905785621</v>
      </c>
      <c r="FV16" s="160">
        <f>+[1]GGcons!EG109</f>
        <v>86.956819065282161</v>
      </c>
      <c r="FW16" s="160">
        <f>+[1]GGcons!EH109</f>
        <v>70.274734769695641</v>
      </c>
      <c r="FX16" s="160">
        <f>+[1]GGcons!EI109</f>
        <v>614.56485444528937</v>
      </c>
      <c r="FY16" s="160">
        <f>+[1]GGcons!EJ109</f>
        <v>190.62663611000187</v>
      </c>
      <c r="FZ16" s="160">
        <f>+[1]GGcons!EK109</f>
        <v>516.80479868501311</v>
      </c>
      <c r="GA16" s="160">
        <f>+[1]GGcons!EL109</f>
        <v>-24.730700520001108</v>
      </c>
      <c r="GB16" s="160">
        <f>+[1]GGcons!EM109</f>
        <v>96.47186649812744</v>
      </c>
      <c r="GC16" s="160">
        <f>+[1]GGcons!EN109</f>
        <v>665.61678334186968</v>
      </c>
      <c r="GD16" s="160">
        <f>+[1]GGcons!EO109</f>
        <v>581.03280939000774</v>
      </c>
      <c r="GE16" s="160">
        <f>+[1]GGcons!EP109</f>
        <v>49.567147402398859</v>
      </c>
      <c r="GF16" s="160">
        <f>+[1]GGcons!EQ109</f>
        <v>-422.6085028924058</v>
      </c>
      <c r="GG16" s="160">
        <f>+[1]GGcons!ER109</f>
        <v>407.37830276000267</v>
      </c>
      <c r="GH16" s="160">
        <f>+[1]GGcons!ES109</f>
        <v>-685.77679459999308</v>
      </c>
    </row>
    <row r="17" spans="2:190">
      <c r="B17" s="167"/>
      <c r="C17" s="168"/>
      <c r="D17" s="164"/>
      <c r="E17" s="164"/>
      <c r="F17" s="164"/>
      <c r="G17" s="164"/>
      <c r="H17" s="164"/>
      <c r="I17" s="164"/>
      <c r="J17" s="164"/>
      <c r="K17" s="164"/>
      <c r="L17" s="164"/>
      <c r="M17" s="164">
        <f t="shared" si="16"/>
        <v>0</v>
      </c>
      <c r="N17" s="164">
        <f t="shared" si="17"/>
        <v>0</v>
      </c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>
        <f t="shared" si="82"/>
        <v>0</v>
      </c>
      <c r="AZ17" s="164">
        <f t="shared" si="83"/>
        <v>0</v>
      </c>
      <c r="BA17" s="164"/>
      <c r="BB17" s="164"/>
      <c r="BC17" s="164">
        <f t="shared" si="22"/>
        <v>0</v>
      </c>
      <c r="BD17" s="164">
        <f t="shared" si="23"/>
        <v>0</v>
      </c>
      <c r="BE17" s="164">
        <f t="shared" si="24"/>
        <v>0</v>
      </c>
      <c r="BF17" s="164">
        <f t="shared" si="25"/>
        <v>0</v>
      </c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</row>
    <row r="18" spans="2:190" s="78" customFormat="1">
      <c r="B18" s="169">
        <v>2</v>
      </c>
      <c r="C18" s="170" t="s">
        <v>168</v>
      </c>
      <c r="D18" s="171">
        <f>D19+D23+D28+D33+D34</f>
        <v>7945.6403746157293</v>
      </c>
      <c r="E18" s="171">
        <f t="shared" ref="E18:BG18" si="96">E19+E23+E28+E33+E34</f>
        <v>7542.8331554331508</v>
      </c>
      <c r="F18" s="171">
        <f t="shared" si="96"/>
        <v>5003.5859431519311</v>
      </c>
      <c r="G18" s="171">
        <f t="shared" si="96"/>
        <v>9834.8750504985219</v>
      </c>
      <c r="H18" s="171">
        <f t="shared" si="96"/>
        <v>6400.3355371431044</v>
      </c>
      <c r="I18" s="171">
        <f t="shared" si="96"/>
        <v>4581.6736860252786</v>
      </c>
      <c r="J18" s="171">
        <f t="shared" si="96"/>
        <v>6908.6600772076772</v>
      </c>
      <c r="K18" s="171">
        <f t="shared" si="96"/>
        <v>9305.6905341710699</v>
      </c>
      <c r="L18" s="171">
        <f t="shared" si="77"/>
        <v>6876.2493744925141</v>
      </c>
      <c r="M18" s="171">
        <f t="shared" si="16"/>
        <v>2804.1575889380692</v>
      </c>
      <c r="N18" s="171">
        <f t="shared" si="17"/>
        <v>5755.0222075786414</v>
      </c>
      <c r="O18" s="171">
        <f t="shared" si="96"/>
        <v>2839.0962505203915</v>
      </c>
      <c r="P18" s="171">
        <f t="shared" si="96"/>
        <v>881.73574798818697</v>
      </c>
      <c r="Q18" s="171">
        <f t="shared" si="96"/>
        <v>543.40008572198417</v>
      </c>
      <c r="R18" s="171">
        <f t="shared" si="96"/>
        <v>3681.4082903851668</v>
      </c>
      <c r="S18" s="171">
        <f t="shared" si="96"/>
        <v>197.26469425153459</v>
      </c>
      <c r="T18" s="171">
        <f t="shared" si="96"/>
        <v>3111.8680996520152</v>
      </c>
      <c r="U18" s="171">
        <f t="shared" si="96"/>
        <v>1381.2677106415069</v>
      </c>
      <c r="V18" s="171">
        <f t="shared" si="96"/>
        <v>2852.432650888094</v>
      </c>
      <c r="W18" s="171">
        <f t="shared" si="96"/>
        <v>1233.8106414859599</v>
      </c>
      <c r="X18" s="171">
        <f t="shared" si="96"/>
        <v>1336.7218500240483</v>
      </c>
      <c r="Y18" s="171">
        <f t="shared" si="96"/>
        <v>713.66421648935398</v>
      </c>
      <c r="Z18" s="171">
        <f t="shared" si="96"/>
        <v>1719.3892351525697</v>
      </c>
      <c r="AA18" s="171">
        <f t="shared" si="96"/>
        <v>2350.3683221709157</v>
      </c>
      <c r="AB18" s="171">
        <f t="shared" si="96"/>
        <v>1582.4361199761388</v>
      </c>
      <c r="AC18" s="171">
        <f t="shared" si="96"/>
        <v>2975.3832512788495</v>
      </c>
      <c r="AD18" s="171">
        <f t="shared" si="96"/>
        <v>2926.6873570726193</v>
      </c>
      <c r="AE18" s="171">
        <f t="shared" si="96"/>
        <v>443.27667539220897</v>
      </c>
      <c r="AF18" s="171">
        <f t="shared" si="96"/>
        <v>243.8314658968178</v>
      </c>
      <c r="AG18" s="171">
        <f t="shared" si="96"/>
        <v>797.13708388558496</v>
      </c>
      <c r="AH18" s="171">
        <f t="shared" si="96"/>
        <v>4916.0903119684926</v>
      </c>
      <c r="AI18" s="171">
        <f t="shared" si="96"/>
        <v>1262.6060208438021</v>
      </c>
      <c r="AJ18" s="171">
        <f t="shared" si="96"/>
        <v>804.89807525961635</v>
      </c>
      <c r="AK18" s="171">
        <f t="shared" si="96"/>
        <v>1264.7995422878589</v>
      </c>
      <c r="AL18" s="171">
        <f t="shared" si="96"/>
        <v>1249.3700476340016</v>
      </c>
      <c r="AM18" s="171">
        <f t="shared" si="96"/>
        <v>3204.1240067531976</v>
      </c>
      <c r="AN18" s="171">
        <f t="shared" si="96"/>
        <v>-163.94932206445469</v>
      </c>
      <c r="AO18" s="171">
        <f t="shared" si="96"/>
        <v>2963.7264572680056</v>
      </c>
      <c r="AP18" s="171">
        <f t="shared" si="96"/>
        <v>904.75893525092852</v>
      </c>
      <c r="AQ18" s="171">
        <f t="shared" si="96"/>
        <v>1220.2861227653405</v>
      </c>
      <c r="AR18" s="171">
        <f t="shared" si="96"/>
        <v>903.86417826284776</v>
      </c>
      <c r="AS18" s="171">
        <f t="shared" si="96"/>
        <v>2338.9137470412497</v>
      </c>
      <c r="AT18" s="171">
        <f t="shared" si="96"/>
        <v>4842.6264861016316</v>
      </c>
      <c r="AU18" s="171">
        <f t="shared" si="96"/>
        <v>-49.757568574173291</v>
      </c>
      <c r="AV18" s="171">
        <f t="shared" si="96"/>
        <v>266.10997516785142</v>
      </c>
      <c r="AW18" s="171">
        <f t="shared" si="96"/>
        <v>3706.5253476632893</v>
      </c>
      <c r="AX18" s="171">
        <f t="shared" si="96"/>
        <v>2953.3716202355481</v>
      </c>
      <c r="AY18" s="171">
        <f t="shared" si="82"/>
        <v>1008.8749909600385</v>
      </c>
      <c r="AZ18" s="171">
        <f t="shared" si="83"/>
        <v>-3.8461704616507859</v>
      </c>
      <c r="BA18" s="171">
        <f t="shared" si="20"/>
        <v>62.195990842397237</v>
      </c>
      <c r="BB18" s="171">
        <f t="shared" si="21"/>
        <v>1736.9327775972843</v>
      </c>
      <c r="BC18" s="171">
        <f t="shared" si="22"/>
        <v>74.516705132686269</v>
      </c>
      <c r="BD18" s="171">
        <f t="shared" si="23"/>
        <v>1225.7579372992464</v>
      </c>
      <c r="BE18" s="171">
        <f t="shared" si="24"/>
        <v>2642.4967836125215</v>
      </c>
      <c r="BF18" s="171">
        <f t="shared" si="25"/>
        <v>1812.2507815341874</v>
      </c>
      <c r="BG18" s="171">
        <f t="shared" si="96"/>
        <v>1066.0541324255257</v>
      </c>
      <c r="BH18" s="171">
        <f t="shared" ref="BH18:BP18" si="97">BH19+BH23+BH28+BH33+BH34</f>
        <v>1607.4629319165624</v>
      </c>
      <c r="BI18" s="171">
        <f t="shared" si="97"/>
        <v>165.57918617830231</v>
      </c>
      <c r="BJ18" s="171">
        <f t="shared" si="97"/>
        <v>688.46532800307273</v>
      </c>
      <c r="BK18" s="171">
        <f t="shared" si="97"/>
        <v>-164.11514894557359</v>
      </c>
      <c r="BL18" s="171">
        <f t="shared" si="97"/>
        <v>357.38556893068892</v>
      </c>
      <c r="BM18" s="171">
        <f t="shared" si="97"/>
        <v>-409.59917961390533</v>
      </c>
      <c r="BN18" s="171">
        <f t="shared" si="97"/>
        <v>854.64807705975841</v>
      </c>
      <c r="BO18" s="171">
        <f t="shared" si="97"/>
        <v>98.351188276130245</v>
      </c>
      <c r="BP18" s="171">
        <f t="shared" si="97"/>
        <v>342.76678284464839</v>
      </c>
      <c r="BQ18" s="171">
        <f t="shared" ref="BQ18:EB18" si="98">BQ19+BQ23+BQ28+BQ33+BQ34</f>
        <v>1131.3731996998276</v>
      </c>
      <c r="BR18" s="171">
        <f t="shared" si="98"/>
        <v>2207.2683078406899</v>
      </c>
      <c r="BS18" s="171">
        <f t="shared" si="98"/>
        <v>-157.7579728308524</v>
      </c>
      <c r="BT18" s="171">
        <f t="shared" si="98"/>
        <v>619.55768756143061</v>
      </c>
      <c r="BU18" s="171">
        <f t="shared" si="98"/>
        <v>-264.53502047904345</v>
      </c>
      <c r="BV18" s="171">
        <f t="shared" si="98"/>
        <v>162.53207074380128</v>
      </c>
      <c r="BW18" s="171">
        <f t="shared" si="98"/>
        <v>687.47048401314737</v>
      </c>
      <c r="BX18" s="171">
        <f t="shared" si="98"/>
        <v>2261.8655448950667</v>
      </c>
      <c r="BY18" s="171">
        <f t="shared" si="98"/>
        <v>-517.89644296371557</v>
      </c>
      <c r="BZ18" s="171">
        <f t="shared" si="98"/>
        <v>362.43107106532699</v>
      </c>
      <c r="CA18" s="171">
        <f t="shared" si="98"/>
        <v>1536.7330825398958</v>
      </c>
      <c r="CB18" s="171">
        <f t="shared" si="98"/>
        <v>260.89911541754282</v>
      </c>
      <c r="CC18" s="171">
        <f t="shared" si="98"/>
        <v>395.69182038683073</v>
      </c>
      <c r="CD18" s="171">
        <f t="shared" si="98"/>
        <v>2195.841715083719</v>
      </c>
      <c r="CE18" s="171">
        <f t="shared" si="98"/>
        <v>-270.21002625545339</v>
      </c>
      <c r="CF18" s="171">
        <f t="shared" si="98"/>
        <v>1172.8310688387853</v>
      </c>
      <c r="CG18" s="171">
        <f t="shared" si="98"/>
        <v>331.18959890262727</v>
      </c>
      <c r="CH18" s="171">
        <f t="shared" si="98"/>
        <v>-29.009992591399111</v>
      </c>
      <c r="CI18" s="171">
        <f t="shared" si="98"/>
        <v>2865.6195038814722</v>
      </c>
      <c r="CJ18" s="171">
        <f t="shared" si="98"/>
        <v>-1499.8876612660231</v>
      </c>
      <c r="CK18" s="171">
        <f t="shared" si="98"/>
        <v>171.71521787503551</v>
      </c>
      <c r="CL18" s="171">
        <f t="shared" si="98"/>
        <v>116.7311161407825</v>
      </c>
      <c r="CM18" s="171">
        <f t="shared" si="98"/>
        <v>425.21788247353538</v>
      </c>
      <c r="CN18" s="171">
        <f t="shared" si="98"/>
        <v>352.36219879751724</v>
      </c>
      <c r="CO18" s="171">
        <f t="shared" si="98"/>
        <v>68.379763611131239</v>
      </c>
      <c r="CP18" s="171">
        <f t="shared" si="98"/>
        <v>1298.6472727439216</v>
      </c>
      <c r="CQ18" s="171">
        <f t="shared" si="98"/>
        <v>254.66159383238733</v>
      </c>
      <c r="CR18" s="171">
        <f t="shared" si="98"/>
        <v>2025.4576467218321</v>
      </c>
      <c r="CS18" s="171">
        <f t="shared" si="98"/>
        <v>70.249081616695548</v>
      </c>
      <c r="CT18" s="171">
        <f t="shared" si="98"/>
        <v>33.34951723423444</v>
      </c>
      <c r="CU18" s="171">
        <f t="shared" si="98"/>
        <v>333.00006507200499</v>
      </c>
      <c r="CV18" s="171">
        <f t="shared" si="98"/>
        <v>1216.0865376698998</v>
      </c>
      <c r="CW18" s="171">
        <f t="shared" si="98"/>
        <v>860.90472026556017</v>
      </c>
      <c r="CX18" s="171">
        <f t="shared" si="98"/>
        <v>436.4996062174767</v>
      </c>
      <c r="CY18" s="171">
        <f t="shared" si="98"/>
        <v>1677.9789247958129</v>
      </c>
      <c r="CZ18" s="171">
        <f t="shared" si="98"/>
        <v>588.20385956203404</v>
      </c>
      <c r="DA18" s="171">
        <f t="shared" si="98"/>
        <v>354.17688508821851</v>
      </c>
      <c r="DB18" s="171">
        <f t="shared" si="98"/>
        <v>1984.3066124223649</v>
      </c>
      <c r="DC18" s="171">
        <f t="shared" si="98"/>
        <v>-80.909896438289252</v>
      </c>
      <c r="DD18" s="171">
        <f t="shared" si="98"/>
        <v>685.0734986239238</v>
      </c>
      <c r="DE18" s="171">
        <f t="shared" si="98"/>
        <v>-160.88692679342449</v>
      </c>
      <c r="DF18" s="171">
        <f t="shared" si="98"/>
        <v>-230.98647382879199</v>
      </c>
      <c r="DG18" s="171">
        <f t="shared" si="98"/>
        <v>-792.76671725443452</v>
      </c>
      <c r="DH18" s="171">
        <f t="shared" si="98"/>
        <v>1267.5846569800451</v>
      </c>
      <c r="DI18" s="171">
        <f t="shared" si="98"/>
        <v>508.92808826844271</v>
      </c>
      <c r="DJ18" s="171">
        <f t="shared" si="98"/>
        <v>570.43983415356581</v>
      </c>
      <c r="DK18" s="171">
        <f t="shared" si="98"/>
        <v>-282.23083853642345</v>
      </c>
      <c r="DL18" s="171">
        <f t="shared" si="98"/>
        <v>3109.7043415140852</v>
      </c>
      <c r="DM18" s="171">
        <f t="shared" si="98"/>
        <v>-55.506182695836188</v>
      </c>
      <c r="DN18" s="171">
        <f t="shared" si="98"/>
        <v>1861.8921531502444</v>
      </c>
      <c r="DO18" s="171">
        <f t="shared" si="98"/>
        <v>2445.260482315542</v>
      </c>
      <c r="DP18" s="171">
        <f t="shared" si="98"/>
        <v>-652.24543390977101</v>
      </c>
      <c r="DQ18" s="171">
        <f t="shared" si="98"/>
        <v>-530.40902756196965</v>
      </c>
      <c r="DR18" s="171">
        <f t="shared" si="98"/>
        <v>295.08980260707233</v>
      </c>
      <c r="DS18" s="171">
        <f t="shared" si="98"/>
        <v>137.92127963386793</v>
      </c>
      <c r="DT18" s="171">
        <f t="shared" si="98"/>
        <v>371.8869930186687</v>
      </c>
      <c r="DU18" s="171">
        <f t="shared" si="98"/>
        <v>278.2369652918652</v>
      </c>
      <c r="DV18" s="171">
        <f t="shared" si="98"/>
        <v>948.63185475306568</v>
      </c>
      <c r="DW18" s="171">
        <f t="shared" si="98"/>
        <v>37.930722242928567</v>
      </c>
      <c r="DX18" s="171">
        <f t="shared" si="98"/>
        <v>-180.64194317972903</v>
      </c>
      <c r="DY18" s="171">
        <f t="shared" si="98"/>
        <v>637.64489768806322</v>
      </c>
      <c r="DZ18" s="171">
        <f t="shared" si="98"/>
        <v>792.36709312566688</v>
      </c>
      <c r="EA18" s="171">
        <f t="shared" si="98"/>
        <v>934.44845913566689</v>
      </c>
      <c r="EB18" s="171">
        <f t="shared" si="98"/>
        <v>-39.932575066333925</v>
      </c>
      <c r="EC18" s="171">
        <f t="shared" ref="EC18:FX18" si="99">EC19+EC23+EC28+EC33+EC34</f>
        <v>2309.6081226838646</v>
      </c>
      <c r="ED18" s="171">
        <f t="shared" si="99"/>
        <v>-956.62718490213047</v>
      </c>
      <c r="EE18" s="171">
        <f t="shared" si="99"/>
        <v>449.3494324168654</v>
      </c>
      <c r="EF18" s="171">
        <f t="shared" si="99"/>
        <v>343.32843042081083</v>
      </c>
      <c r="EG18" s="171">
        <f t="shared" si="99"/>
        <v>-100.37834336712916</v>
      </c>
      <c r="EH18" s="171">
        <f t="shared" si="99"/>
        <v>78.73922997446391</v>
      </c>
      <c r="EI18" s="171">
        <f t="shared" si="99"/>
        <v>2985.3655706606696</v>
      </c>
      <c r="EJ18" s="171">
        <f t="shared" si="99"/>
        <v>-1082.9566274198678</v>
      </c>
      <c r="EK18" s="171">
        <f t="shared" si="99"/>
        <v>516.22374973540764</v>
      </c>
      <c r="EL18" s="171">
        <f t="shared" si="99"/>
        <v>1764.1476338153893</v>
      </c>
      <c r="EM18" s="171">
        <f t="shared" si="99"/>
        <v>398.57382892152884</v>
      </c>
      <c r="EN18" s="171">
        <f t="shared" si="99"/>
        <v>582.87524352784055</v>
      </c>
      <c r="EO18" s="171">
        <f t="shared" si="99"/>
        <v>238.83705031597134</v>
      </c>
      <c r="EP18" s="171">
        <f t="shared" si="99"/>
        <v>-747.77196075085499</v>
      </c>
      <c r="EQ18" s="171">
        <f t="shared" si="99"/>
        <v>1212.4930133531191</v>
      </c>
      <c r="ER18" s="171">
        <f t="shared" si="99"/>
        <v>439.14312566058231</v>
      </c>
      <c r="ES18" s="171">
        <f t="shared" si="99"/>
        <v>504.96864023512745</v>
      </c>
      <c r="ET18" s="171">
        <f t="shared" si="99"/>
        <v>1842.4867344852471</v>
      </c>
      <c r="EU18" s="171">
        <f t="shared" si="99"/>
        <v>-8.5416276791247867</v>
      </c>
      <c r="EV18" s="171">
        <f t="shared" si="99"/>
        <v>727.4894093020805</v>
      </c>
      <c r="EW18" s="171">
        <f t="shared" si="99"/>
        <v>1078.3972883954295</v>
      </c>
      <c r="EX18" s="171">
        <f t="shared" si="99"/>
        <v>3036.7397884041216</v>
      </c>
      <c r="EY18" s="171">
        <f t="shared" si="99"/>
        <v>-118.27551049849461</v>
      </c>
      <c r="EZ18" s="171">
        <f t="shared" si="99"/>
        <v>-33.871637344748535</v>
      </c>
      <c r="FA18" s="171">
        <f t="shared" si="99"/>
        <v>102.38957926906983</v>
      </c>
      <c r="FB18" s="171">
        <f t="shared" si="99"/>
        <v>307.82343211831846</v>
      </c>
      <c r="FC18" s="171">
        <f t="shared" si="99"/>
        <v>302.22392314059732</v>
      </c>
      <c r="FD18" s="171">
        <f t="shared" si="99"/>
        <v>-343.93738009106426</v>
      </c>
      <c r="FE18" s="171">
        <f t="shared" si="99"/>
        <v>2741.8272257445446</v>
      </c>
      <c r="FF18" s="171">
        <f t="shared" si="99"/>
        <v>1040.1396227148914</v>
      </c>
      <c r="FG18" s="171">
        <f t="shared" si="99"/>
        <v>-75.441500796147636</v>
      </c>
      <c r="FH18" s="171">
        <f t="shared" si="99"/>
        <v>614.64621120599554</v>
      </c>
      <c r="FI18" s="171">
        <f t="shared" si="99"/>
        <v>1005.5555293713695</v>
      </c>
      <c r="FJ18" s="171">
        <f t="shared" si="99"/>
        <v>1333.1698796581825</v>
      </c>
      <c r="FK18" s="171">
        <f t="shared" si="99"/>
        <v>793.60440211080186</v>
      </c>
      <c r="FL18" s="171">
        <f t="shared" si="99"/>
        <v>359.70998783375285</v>
      </c>
      <c r="FM18" s="171">
        <f t="shared" si="99"/>
        <v>-144.43939898451617</v>
      </c>
      <c r="FN18" s="171">
        <f t="shared" si="99"/>
        <v>865.15996831231996</v>
      </c>
      <c r="FO18" s="171">
        <f t="shared" si="99"/>
        <v>-236.60584299532269</v>
      </c>
      <c r="FP18" s="171">
        <f t="shared" si="99"/>
        <v>-632.400295778648</v>
      </c>
      <c r="FQ18" s="171">
        <f t="shared" si="99"/>
        <v>101.88787898812336</v>
      </c>
      <c r="FR18" s="171">
        <f t="shared" si="99"/>
        <v>534.97280802825094</v>
      </c>
      <c r="FS18" s="171">
        <f t="shared" si="99"/>
        <v>-574.66469617397706</v>
      </c>
      <c r="FT18" s="171">
        <f t="shared" si="99"/>
        <v>-371.7503169754836</v>
      </c>
      <c r="FU18" s="171">
        <f t="shared" si="99"/>
        <v>709.87143480956308</v>
      </c>
      <c r="FV18" s="171">
        <f t="shared" si="99"/>
        <v>1398.8116597632047</v>
      </c>
      <c r="FW18" s="171">
        <f t="shared" si="99"/>
        <v>-265.4321891518681</v>
      </c>
      <c r="FX18" s="171">
        <f t="shared" si="99"/>
        <v>186.32022949687234</v>
      </c>
      <c r="FY18" s="171">
        <f t="shared" ref="FY18" si="100">FY19+FY23+FY28+FY33+FY34</f>
        <v>153.62866478768203</v>
      </c>
      <c r="FZ18" s="171">
        <f t="shared" ref="FZ18" si="101">FZ19+FZ23+FZ28+FZ33+FZ34</f>
        <v>619.2722365751556</v>
      </c>
      <c r="GA18" s="171">
        <f t="shared" ref="GA18" si="102">GA19+GA23+GA28+GA33+GA34</f>
        <v>224.88915620673629</v>
      </c>
      <c r="GB18" s="171">
        <f t="shared" ref="GB18" si="103">GB19+GB23+GB28+GB33+GB34</f>
        <v>381.59654451735446</v>
      </c>
      <c r="GC18" s="171">
        <f t="shared" ref="GC18" si="104">GC19+GC23+GC28+GC33+GC34</f>
        <v>1052.5592178744851</v>
      </c>
      <c r="GD18" s="171">
        <f t="shared" ref="GD18" si="105">GD19+GD23+GD28+GD33+GD34</f>
        <v>1118.5162237590837</v>
      </c>
      <c r="GE18" s="171">
        <f t="shared" ref="GE18:GF18" si="106">GE19+GE23+GE28+GE33+GE34</f>
        <v>471.4213419789528</v>
      </c>
      <c r="GF18" s="171">
        <f t="shared" si="106"/>
        <v>115.01612723257892</v>
      </c>
      <c r="GG18" s="171">
        <f t="shared" ref="GG18:GH18" si="107">GG19+GG23+GG28+GG33+GG34</f>
        <v>1003.5002724745624</v>
      </c>
      <c r="GH18" s="171">
        <f t="shared" si="107"/>
        <v>693.73438182704592</v>
      </c>
    </row>
    <row r="19" spans="2:190">
      <c r="B19" s="166">
        <v>21</v>
      </c>
      <c r="C19" s="159" t="s">
        <v>88</v>
      </c>
      <c r="D19" s="161">
        <f t="shared" ref="D19:BG19" si="108">+SUM(D20:D22)</f>
        <v>1189.1664755422346</v>
      </c>
      <c r="E19" s="161">
        <f t="shared" si="108"/>
        <v>3441.3848606948932</v>
      </c>
      <c r="F19" s="161">
        <f t="shared" si="108"/>
        <v>1194.9318326567391</v>
      </c>
      <c r="G19" s="161">
        <f t="shared" si="108"/>
        <v>5879.5973489660573</v>
      </c>
      <c r="H19" s="161">
        <f t="shared" si="108"/>
        <v>5271.3411945717999</v>
      </c>
      <c r="I19" s="161">
        <f t="shared" si="108"/>
        <v>1735.3007014439991</v>
      </c>
      <c r="J19" s="161">
        <f t="shared" si="108"/>
        <v>3202.3023340563277</v>
      </c>
      <c r="K19" s="161">
        <f t="shared" si="108"/>
        <v>1280.5954149320155</v>
      </c>
      <c r="L19" s="161">
        <f t="shared" si="77"/>
        <v>177.3466009342641</v>
      </c>
      <c r="M19" s="161">
        <f t="shared" si="16"/>
        <v>-853.4736116469328</v>
      </c>
      <c r="N19" s="161">
        <f t="shared" si="17"/>
        <v>-729.03192346180458</v>
      </c>
      <c r="O19" s="161">
        <f t="shared" si="108"/>
        <v>102.37572374182203</v>
      </c>
      <c r="P19" s="161">
        <f t="shared" si="108"/>
        <v>117.85845913494785</v>
      </c>
      <c r="Q19" s="161">
        <f t="shared" si="108"/>
        <v>56.356633125114755</v>
      </c>
      <c r="R19" s="161">
        <f t="shared" si="108"/>
        <v>912.57565954034987</v>
      </c>
      <c r="S19" s="161">
        <f t="shared" si="108"/>
        <v>580.90169345933452</v>
      </c>
      <c r="T19" s="161">
        <f t="shared" si="108"/>
        <v>1998.1628201509013</v>
      </c>
      <c r="U19" s="161">
        <f t="shared" si="108"/>
        <v>-286.5271306322158</v>
      </c>
      <c r="V19" s="161">
        <f t="shared" si="108"/>
        <v>1148.8474777168731</v>
      </c>
      <c r="W19" s="161">
        <f t="shared" si="108"/>
        <v>871.37441390749314</v>
      </c>
      <c r="X19" s="161">
        <f t="shared" si="108"/>
        <v>250.91660389711654</v>
      </c>
      <c r="Y19" s="161">
        <f t="shared" si="108"/>
        <v>-136.32305767635307</v>
      </c>
      <c r="Z19" s="161">
        <f t="shared" si="108"/>
        <v>208.9638725284824</v>
      </c>
      <c r="AA19" s="161">
        <f t="shared" si="108"/>
        <v>1532.5390818211017</v>
      </c>
      <c r="AB19" s="161">
        <f t="shared" si="108"/>
        <v>28.146635644691059</v>
      </c>
      <c r="AC19" s="161">
        <f t="shared" si="108"/>
        <v>3337.889828450267</v>
      </c>
      <c r="AD19" s="161">
        <f t="shared" si="108"/>
        <v>981.02180304999843</v>
      </c>
      <c r="AE19" s="161">
        <f t="shared" si="108"/>
        <v>2498.4601586294002</v>
      </c>
      <c r="AF19" s="161">
        <f t="shared" si="108"/>
        <v>41.48577084079966</v>
      </c>
      <c r="AG19" s="161">
        <f t="shared" si="108"/>
        <v>-83.744735462199813</v>
      </c>
      <c r="AH19" s="161">
        <f t="shared" si="108"/>
        <v>2815.1400005637997</v>
      </c>
      <c r="AI19" s="161">
        <f t="shared" si="108"/>
        <v>2266.7740040305998</v>
      </c>
      <c r="AJ19" s="161">
        <f t="shared" si="108"/>
        <v>296.3911623489999</v>
      </c>
      <c r="AK19" s="161">
        <f t="shared" si="108"/>
        <v>-446.36629267560011</v>
      </c>
      <c r="AL19" s="161">
        <f t="shared" si="108"/>
        <v>-381.49817226000027</v>
      </c>
      <c r="AM19" s="161">
        <f t="shared" si="108"/>
        <v>2259.7114761041994</v>
      </c>
      <c r="AN19" s="161">
        <f t="shared" si="108"/>
        <v>-1142.3709193958002</v>
      </c>
      <c r="AO19" s="161">
        <f t="shared" si="108"/>
        <v>2346.0332602670001</v>
      </c>
      <c r="AP19" s="161">
        <f t="shared" si="108"/>
        <v>-261.07148291907163</v>
      </c>
      <c r="AQ19" s="161">
        <f t="shared" si="108"/>
        <v>296.24549986531161</v>
      </c>
      <c r="AR19" s="161">
        <f t="shared" si="108"/>
        <v>363.7506346880449</v>
      </c>
      <c r="AS19" s="161">
        <f t="shared" si="108"/>
        <v>619.23185404355195</v>
      </c>
      <c r="AT19" s="161">
        <f t="shared" si="108"/>
        <v>1.3674263351069982</v>
      </c>
      <c r="AU19" s="161">
        <f>+SUM(AU20:AU22)</f>
        <v>-243.92654852282547</v>
      </c>
      <c r="AV19" s="161">
        <f t="shared" ref="AV19:AX19" si="109">+SUM(AV20:AV22)</f>
        <v>540.78851807408068</v>
      </c>
      <c r="AW19" s="161">
        <f t="shared" si="109"/>
        <v>217.75920756083198</v>
      </c>
      <c r="AX19" s="161">
        <f t="shared" si="109"/>
        <v>-337.27457617782295</v>
      </c>
      <c r="AY19" s="161">
        <f t="shared" si="82"/>
        <v>-279.93587485795979</v>
      </c>
      <c r="AZ19" s="161">
        <f t="shared" si="83"/>
        <v>-476.65678724665759</v>
      </c>
      <c r="BA19" s="161">
        <f t="shared" si="20"/>
        <v>96.676438543396046</v>
      </c>
      <c r="BB19" s="161">
        <f t="shared" si="21"/>
        <v>-193.55738808571121</v>
      </c>
      <c r="BC19" s="161">
        <f t="shared" si="22"/>
        <v>-726.7244700081701</v>
      </c>
      <c r="BD19" s="161">
        <f t="shared" si="23"/>
        <v>-636.5426524647504</v>
      </c>
      <c r="BE19" s="161">
        <f t="shared" si="24"/>
        <v>207.96335472851271</v>
      </c>
      <c r="BF19" s="161">
        <f t="shared" si="25"/>
        <v>426.27184428260318</v>
      </c>
      <c r="BG19" s="161">
        <f t="shared" si="108"/>
        <v>35.055475085523042</v>
      </c>
      <c r="BH19" s="161">
        <f t="shared" ref="BH19:BP19" si="110">+SUM(BH20:BH22)</f>
        <v>167.00036590200287</v>
      </c>
      <c r="BI19" s="161">
        <f t="shared" si="110"/>
        <v>-99.680117245703883</v>
      </c>
      <c r="BJ19" s="161">
        <f t="shared" si="110"/>
        <v>-18.60027465072038</v>
      </c>
      <c r="BK19" s="161">
        <f t="shared" si="110"/>
        <v>0.372013316801592</v>
      </c>
      <c r="BL19" s="161">
        <f t="shared" si="110"/>
        <v>136.08672046886664</v>
      </c>
      <c r="BM19" s="161">
        <f t="shared" si="110"/>
        <v>111.26858057677956</v>
      </c>
      <c r="BN19" s="161">
        <f t="shared" si="110"/>
        <v>-86.663837522612837</v>
      </c>
      <c r="BO19" s="161">
        <f t="shared" si="110"/>
        <v>31.751890070948022</v>
      </c>
      <c r="BP19" s="161">
        <f t="shared" si="110"/>
        <v>204.91196161302881</v>
      </c>
      <c r="BQ19" s="161">
        <f t="shared" ref="BQ19:EB19" si="111">+SUM(BQ20:BQ22)</f>
        <v>342.55104661126671</v>
      </c>
      <c r="BR19" s="161">
        <f t="shared" si="111"/>
        <v>365.11265131605438</v>
      </c>
      <c r="BS19" s="161">
        <f t="shared" si="111"/>
        <v>45.310223087830721</v>
      </c>
      <c r="BT19" s="161">
        <f t="shared" si="111"/>
        <v>387.49753064565613</v>
      </c>
      <c r="BU19" s="161">
        <f t="shared" si="111"/>
        <v>148.0939397258476</v>
      </c>
      <c r="BV19" s="161">
        <f t="shared" si="111"/>
        <v>83.648997726540387</v>
      </c>
      <c r="BW19" s="161">
        <f t="shared" si="111"/>
        <v>96.022299133554583</v>
      </c>
      <c r="BX19" s="161">
        <f t="shared" si="111"/>
        <v>1818.4915232908063</v>
      </c>
      <c r="BY19" s="161">
        <f t="shared" si="111"/>
        <v>-276.31052051077194</v>
      </c>
      <c r="BZ19" s="161">
        <f t="shared" si="111"/>
        <v>-73.985978201579385</v>
      </c>
      <c r="CA19" s="161">
        <f t="shared" si="111"/>
        <v>63.76936808013555</v>
      </c>
      <c r="CB19" s="161">
        <f t="shared" si="111"/>
        <v>329.11554255030126</v>
      </c>
      <c r="CC19" s="161">
        <f t="shared" si="111"/>
        <v>210.67640211179022</v>
      </c>
      <c r="CD19" s="161">
        <f t="shared" si="111"/>
        <v>609.05553305478168</v>
      </c>
      <c r="CE19" s="161">
        <f t="shared" si="111"/>
        <v>77.584070420881872</v>
      </c>
      <c r="CF19" s="161">
        <f t="shared" si="111"/>
        <v>-32.881299733388651</v>
      </c>
      <c r="CG19" s="161">
        <f t="shared" si="111"/>
        <v>826.67164322000008</v>
      </c>
      <c r="CH19" s="161">
        <f t="shared" si="111"/>
        <v>-101.24614776830393</v>
      </c>
      <c r="CI19" s="161">
        <f t="shared" si="111"/>
        <v>652.14502814629225</v>
      </c>
      <c r="CJ19" s="161">
        <f t="shared" si="111"/>
        <v>-299.98227648087186</v>
      </c>
      <c r="CK19" s="161">
        <f t="shared" si="111"/>
        <v>-142.74626954622914</v>
      </c>
      <c r="CL19" s="161">
        <f t="shared" si="111"/>
        <v>-18.7631929173833</v>
      </c>
      <c r="CM19" s="161">
        <f t="shared" si="111"/>
        <v>25.186404787259391</v>
      </c>
      <c r="CN19" s="161">
        <f t="shared" si="111"/>
        <v>414.49155809761322</v>
      </c>
      <c r="CO19" s="161">
        <f t="shared" si="111"/>
        <v>245.95304553557509</v>
      </c>
      <c r="CP19" s="161">
        <f t="shared" si="111"/>
        <v>-451.48073110470585</v>
      </c>
      <c r="CQ19" s="161">
        <f t="shared" si="111"/>
        <v>604.19597546629848</v>
      </c>
      <c r="CR19" s="161">
        <f t="shared" si="111"/>
        <v>188.8265736418015</v>
      </c>
      <c r="CS19" s="161">
        <f t="shared" si="111"/>
        <v>739.51653271300165</v>
      </c>
      <c r="CT19" s="161">
        <f t="shared" si="111"/>
        <v>17.484877164256432</v>
      </c>
      <c r="CU19" s="161">
        <f t="shared" si="111"/>
        <v>-172.39232990115636</v>
      </c>
      <c r="CV19" s="161">
        <f t="shared" si="111"/>
        <v>183.05408838159099</v>
      </c>
      <c r="CW19" s="161">
        <f t="shared" si="111"/>
        <v>922.32754710699453</v>
      </c>
      <c r="CX19" s="161">
        <f t="shared" si="111"/>
        <v>812.5820393632722</v>
      </c>
      <c r="CY19" s="161">
        <f t="shared" si="111"/>
        <v>1602.9802419800003</v>
      </c>
      <c r="CZ19" s="161">
        <f t="shared" si="111"/>
        <v>157.74913867999973</v>
      </c>
      <c r="DA19" s="161">
        <f t="shared" si="111"/>
        <v>14.496781729999569</v>
      </c>
      <c r="DB19" s="161">
        <f t="shared" si="111"/>
        <v>808.77588263999917</v>
      </c>
      <c r="DC19" s="161">
        <f t="shared" si="111"/>
        <v>1623.981097202</v>
      </c>
      <c r="DD19" s="161">
        <f t="shared" si="111"/>
        <v>466.34227395040057</v>
      </c>
      <c r="DE19" s="161">
        <f t="shared" si="111"/>
        <v>408.13678747699987</v>
      </c>
      <c r="DF19" s="161">
        <f t="shared" si="111"/>
        <v>80.295163742599939</v>
      </c>
      <c r="DG19" s="161">
        <f t="shared" si="111"/>
        <v>-1000.4729906254001</v>
      </c>
      <c r="DH19" s="161">
        <f t="shared" si="111"/>
        <v>961.66359772359999</v>
      </c>
      <c r="DI19" s="161">
        <f t="shared" si="111"/>
        <v>-93.777763986599894</v>
      </c>
      <c r="DJ19" s="161">
        <f t="shared" si="111"/>
        <v>-31.662761212199989</v>
      </c>
      <c r="DK19" s="161">
        <f t="shared" si="111"/>
        <v>41.695789736600062</v>
      </c>
      <c r="DL19" s="161">
        <f t="shared" si="111"/>
        <v>2956.7749999858002</v>
      </c>
      <c r="DM19" s="161">
        <f t="shared" si="111"/>
        <v>-2.0543270598000056</v>
      </c>
      <c r="DN19" s="161">
        <f t="shared" si="111"/>
        <v>-139.58067236219998</v>
      </c>
      <c r="DO19" s="161">
        <f t="shared" si="111"/>
        <v>2814.7244746165998</v>
      </c>
      <c r="DP19" s="161">
        <f t="shared" si="111"/>
        <v>-294.63167433440003</v>
      </c>
      <c r="DQ19" s="161">
        <f t="shared" si="111"/>
        <v>-253.31879625160011</v>
      </c>
      <c r="DR19" s="161">
        <f t="shared" si="111"/>
        <v>-97.102880019200057</v>
      </c>
      <c r="DS19" s="161">
        <f t="shared" si="111"/>
        <v>68.807110729199962</v>
      </c>
      <c r="DT19" s="161">
        <f t="shared" si="111"/>
        <v>324.68693163899997</v>
      </c>
      <c r="DU19" s="161">
        <f t="shared" si="111"/>
        <v>-190.51840273180005</v>
      </c>
      <c r="DV19" s="161">
        <f t="shared" si="111"/>
        <v>-56.53586928860004</v>
      </c>
      <c r="DW19" s="161">
        <f t="shared" si="111"/>
        <v>-199.31202065520003</v>
      </c>
      <c r="DX19" s="161">
        <f t="shared" si="111"/>
        <v>-116.46574291939999</v>
      </c>
      <c r="DY19" s="161">
        <f t="shared" si="111"/>
        <v>-14.273396181599949</v>
      </c>
      <c r="DZ19" s="161">
        <f t="shared" si="111"/>
        <v>-250.75903315900035</v>
      </c>
      <c r="EA19" s="161">
        <f t="shared" si="111"/>
        <v>1257.96892688</v>
      </c>
      <c r="EB19" s="161">
        <f t="shared" si="111"/>
        <v>24.732984815999991</v>
      </c>
      <c r="EC19" s="161">
        <f t="shared" ref="EC19:FX19" si="112">+SUM(EC20:EC22)</f>
        <v>977.00956440819948</v>
      </c>
      <c r="ED19" s="161">
        <f t="shared" si="112"/>
        <v>-886.90127596980005</v>
      </c>
      <c r="EE19" s="161">
        <f t="shared" si="112"/>
        <v>-119.89412215080011</v>
      </c>
      <c r="EF19" s="161">
        <f t="shared" si="112"/>
        <v>-135.57552127520012</v>
      </c>
      <c r="EG19" s="161">
        <f t="shared" si="112"/>
        <v>-14.387285470800038</v>
      </c>
      <c r="EH19" s="161">
        <f t="shared" si="112"/>
        <v>26.429538477799923</v>
      </c>
      <c r="EI19" s="161">
        <f t="shared" si="112"/>
        <v>2333.9910072600001</v>
      </c>
      <c r="EJ19" s="161">
        <f t="shared" si="112"/>
        <v>-571.66322065352938</v>
      </c>
      <c r="EK19" s="161">
        <f t="shared" si="112"/>
        <v>-70.683557998260611</v>
      </c>
      <c r="EL19" s="161">
        <f t="shared" si="112"/>
        <v>381.27529573271835</v>
      </c>
      <c r="EM19" s="161">
        <f t="shared" si="112"/>
        <v>91.881129312270332</v>
      </c>
      <c r="EN19" s="161">
        <f t="shared" si="112"/>
        <v>391.94440329356951</v>
      </c>
      <c r="EO19" s="161">
        <f t="shared" si="112"/>
        <v>-187.58003274052822</v>
      </c>
      <c r="EP19" s="161">
        <f t="shared" si="112"/>
        <v>137.58352881119106</v>
      </c>
      <c r="EQ19" s="161">
        <f t="shared" si="112"/>
        <v>-83.852319105176491</v>
      </c>
      <c r="ER19" s="161">
        <f t="shared" si="112"/>
        <v>310.01942498203033</v>
      </c>
      <c r="ES19" s="161">
        <f t="shared" si="112"/>
        <v>124.53327395202957</v>
      </c>
      <c r="ET19" s="161">
        <f t="shared" si="112"/>
        <v>293.46866737272114</v>
      </c>
      <c r="EU19" s="161">
        <f t="shared" si="112"/>
        <v>201.22991271880124</v>
      </c>
      <c r="EV19" s="161">
        <f t="shared" si="112"/>
        <v>-196.99340863030039</v>
      </c>
      <c r="EW19" s="161">
        <f t="shared" si="112"/>
        <v>77.578812172828819</v>
      </c>
      <c r="EX19" s="161">
        <f t="shared" si="112"/>
        <v>120.78202279257857</v>
      </c>
      <c r="EY19" s="161">
        <f t="shared" si="112"/>
        <v>-293.18136647279869</v>
      </c>
      <c r="EZ19" s="161">
        <f t="shared" si="112"/>
        <v>-1.7910670436020553</v>
      </c>
      <c r="FA19" s="161">
        <f t="shared" si="112"/>
        <v>51.045884993575228</v>
      </c>
      <c r="FB19" s="161">
        <f t="shared" si="112"/>
        <v>123.98038510689878</v>
      </c>
      <c r="FC19" s="161">
        <f t="shared" si="112"/>
        <v>15.340182879472195</v>
      </c>
      <c r="FD19" s="161">
        <f t="shared" si="112"/>
        <v>401.46795008770971</v>
      </c>
      <c r="FE19" s="161">
        <f t="shared" si="112"/>
        <v>190.61499245919106</v>
      </c>
      <c r="FF19" s="161">
        <f t="shared" si="112"/>
        <v>56.39282778569158</v>
      </c>
      <c r="FG19" s="161">
        <f t="shared" si="112"/>
        <v>-29.248612684050684</v>
      </c>
      <c r="FH19" s="161">
        <f t="shared" si="112"/>
        <v>-640.71844363799869</v>
      </c>
      <c r="FI19" s="161">
        <f t="shared" si="112"/>
        <v>59.787858336566956</v>
      </c>
      <c r="FJ19" s="161">
        <f t="shared" si="112"/>
        <v>243.65600912360881</v>
      </c>
      <c r="FK19" s="161">
        <f t="shared" si="112"/>
        <v>-153.9390011312023</v>
      </c>
      <c r="FL19" s="161">
        <f t="shared" si="112"/>
        <v>-113.64884467224203</v>
      </c>
      <c r="FM19" s="161">
        <f t="shared" si="112"/>
        <v>-12.348029054515465</v>
      </c>
      <c r="FN19" s="161">
        <f t="shared" si="112"/>
        <v>-382.40566221568741</v>
      </c>
      <c r="FO19" s="161">
        <f t="shared" si="112"/>
        <v>72.891331021681054</v>
      </c>
      <c r="FP19" s="161">
        <f t="shared" si="112"/>
        <v>-167.14245605265128</v>
      </c>
      <c r="FQ19" s="161">
        <f t="shared" si="112"/>
        <v>55.544851364123986</v>
      </c>
      <c r="FR19" s="161">
        <f t="shared" si="112"/>
        <v>77.187351781253042</v>
      </c>
      <c r="FS19" s="161">
        <f t="shared" si="112"/>
        <v>-36.055764601980968</v>
      </c>
      <c r="FT19" s="161">
        <f t="shared" si="112"/>
        <v>2.1039646495262616</v>
      </c>
      <c r="FU19" s="161">
        <f t="shared" si="112"/>
        <v>-80.955841188446584</v>
      </c>
      <c r="FV19" s="161">
        <f t="shared" si="112"/>
        <v>-114.70551154679089</v>
      </c>
      <c r="FW19" s="161">
        <f t="shared" si="112"/>
        <v>-226.73252123472255</v>
      </c>
      <c r="FX19" s="161">
        <f t="shared" si="112"/>
        <v>-657.93578951813095</v>
      </c>
      <c r="FY19" s="161">
        <f t="shared" ref="FY19" si="113">+SUM(FY20:FY22)</f>
        <v>157.94384074468343</v>
      </c>
      <c r="FZ19" s="161">
        <f t="shared" ref="FZ19" si="114">+SUM(FZ20:FZ22)</f>
        <v>42.797098676153638</v>
      </c>
      <c r="GA19" s="161">
        <f t="shared" ref="GA19" si="115">+SUM(GA20:GA22)</f>
        <v>-622.43323361026626</v>
      </c>
      <c r="GB19" s="161">
        <f t="shared" ref="GB19" si="116">+SUM(GB20:GB22)</f>
        <v>-56.906517530637743</v>
      </c>
      <c r="GC19" s="161">
        <f t="shared" ref="GC19" si="117">+SUM(GC20:GC22)</f>
        <v>208.94370754248101</v>
      </c>
      <c r="GD19" s="161">
        <f t="shared" ref="GD19" si="118">+SUM(GD20:GD22)</f>
        <v>28.045317890089279</v>
      </c>
      <c r="GE19" s="161">
        <f t="shared" ref="GE19:GF19" si="119">+SUM(GE20:GE22)</f>
        <v>-29.025670704057575</v>
      </c>
      <c r="GF19" s="161">
        <f t="shared" si="119"/>
        <v>26.85562757358241</v>
      </c>
      <c r="GG19" s="161">
        <f t="shared" ref="GG19:GH19" si="120">+SUM(GG20:GG22)</f>
        <v>-24.257237328437625</v>
      </c>
      <c r="GH19" s="161">
        <f t="shared" si="120"/>
        <v>423.67345403745838</v>
      </c>
    </row>
    <row r="20" spans="2:190">
      <c r="B20" s="167">
        <v>211</v>
      </c>
      <c r="C20" s="168" t="s">
        <v>89</v>
      </c>
      <c r="D20" s="164">
        <f t="shared" ref="D20:D22" si="121">+SUM(BG20:BR20)</f>
        <v>412.35711147223446</v>
      </c>
      <c r="E20" s="164">
        <f t="shared" ref="E20:E22" si="122">+SUM(BS20:CD20)</f>
        <v>141.32672249489335</v>
      </c>
      <c r="F20" s="164">
        <f t="shared" ref="F20:F22" si="123">+SUM(CE20:CP20)</f>
        <v>716.98860612673911</v>
      </c>
      <c r="G20" s="164">
        <f t="shared" ref="G20:G22" si="124">+SUM(CQ20:DB20)</f>
        <v>3049.9192392460573</v>
      </c>
      <c r="H20" s="164">
        <f t="shared" ref="H20:H22" si="125">+SUM(DC20:DN20)</f>
        <v>-2648.2823085882005</v>
      </c>
      <c r="I20" s="164">
        <f t="shared" ref="I20:I22" si="126">+SUM(DO20:DZ20)</f>
        <v>-528.40072712600067</v>
      </c>
      <c r="J20" s="164">
        <f t="shared" ref="J20:J22" si="127">+SUM(EA20:EL20)</f>
        <v>562.39211210632789</v>
      </c>
      <c r="K20" s="164">
        <f t="shared" ref="K20:K22" si="128">+SUM(EM20:EX20)</f>
        <v>210.26990919263289</v>
      </c>
      <c r="L20" s="164">
        <f t="shared" si="77"/>
        <v>14.713939297639996</v>
      </c>
      <c r="M20" s="164">
        <f t="shared" si="16"/>
        <v>-763.91211367646883</v>
      </c>
      <c r="N20" s="164">
        <f t="shared" si="17"/>
        <v>274.5911592413878</v>
      </c>
      <c r="O20" s="164">
        <f>+SUM(BG20:BI20)</f>
        <v>36.209483041822068</v>
      </c>
      <c r="P20" s="164">
        <f>+SUM(BJ20:BL20)</f>
        <v>-83.674232325052117</v>
      </c>
      <c r="Q20" s="164">
        <f>+SUM(BM20:BO20)</f>
        <v>130.3436401951148</v>
      </c>
      <c r="R20" s="164">
        <f>+SUM(BP20:BR20)</f>
        <v>329.47822056034977</v>
      </c>
      <c r="S20" s="164">
        <f>+SUM(BS20:BU20)</f>
        <v>72.929218289334472</v>
      </c>
      <c r="T20" s="164">
        <f>+SUM(BV20:BX20)</f>
        <v>7.913156040901292</v>
      </c>
      <c r="U20" s="164">
        <f>+SUM(BY20:CA20)</f>
        <v>17.427594127784175</v>
      </c>
      <c r="V20" s="164">
        <f>+SUM(CB20:CD20)</f>
        <v>43.056754036873414</v>
      </c>
      <c r="W20" s="164">
        <f>+SUM(CE20:CG20)</f>
        <v>353.25353324749318</v>
      </c>
      <c r="X20" s="164">
        <f>+SUM(CH20:CJ20)</f>
        <v>-106.06557055288347</v>
      </c>
      <c r="Y20" s="164">
        <f>+SUM(CK20:CM20)</f>
        <v>11.060789113646962</v>
      </c>
      <c r="Z20" s="164">
        <f>+SUM(CN20:CP20)</f>
        <v>458.73985431848234</v>
      </c>
      <c r="AA20" s="164">
        <f>+SUM(CQ20:CS20)</f>
        <v>264.16375791110153</v>
      </c>
      <c r="AB20" s="164">
        <f>+SUM(CT20:CV20)</f>
        <v>967.27313189469055</v>
      </c>
      <c r="AC20" s="164">
        <f>+SUM(CW20:CY20)</f>
        <v>1773.3493091702667</v>
      </c>
      <c r="AD20" s="164">
        <f>+SUM(CZ20:DB20)</f>
        <v>45.133040269998631</v>
      </c>
      <c r="AE20" s="164">
        <f>+SUM(DC20:DE20)</f>
        <v>-2478.5822672905997</v>
      </c>
      <c r="AF20" s="164">
        <f>+SUM(DF20:DH20)</f>
        <v>-501.78364611920006</v>
      </c>
      <c r="AG20" s="164">
        <f>+SUM(DI20:DK20)</f>
        <v>5.4036903478001932</v>
      </c>
      <c r="AH20" s="164">
        <f>+SUM(DL20:DN20)</f>
        <v>326.67991447379995</v>
      </c>
      <c r="AI20" s="164">
        <f>+SUM(DO20:DQ20)</f>
        <v>-321.18753883940019</v>
      </c>
      <c r="AJ20" s="164">
        <f>+SUM(DR20:DT20)</f>
        <v>401.80318055899988</v>
      </c>
      <c r="AK20" s="164">
        <f>+SUM(DU20:DW20)</f>
        <v>-392.28478191560009</v>
      </c>
      <c r="AL20" s="164">
        <f>+SUM(DX20:DZ20)</f>
        <v>-216.73158693000025</v>
      </c>
      <c r="AM20" s="164">
        <f>+SUM(EA20:EC20)</f>
        <v>1100.0934337841995</v>
      </c>
      <c r="AN20" s="164">
        <f>+SUM(ED20:EF20)</f>
        <v>-1014.7875723258004</v>
      </c>
      <c r="AO20" s="164">
        <f>+SUM(EG20:EI20)</f>
        <v>452.82796229700006</v>
      </c>
      <c r="AP20" s="164">
        <f>+SUM(EJ20:EL20)</f>
        <v>24.258288350928694</v>
      </c>
      <c r="AQ20" s="164">
        <f>+SUM(EM20:EO20)</f>
        <v>0.79113879669584719</v>
      </c>
      <c r="AR20" s="164">
        <f>+SUM(EP20:ER20)</f>
        <v>42.337551348044968</v>
      </c>
      <c r="AS20" s="164">
        <f>+SUM(ES20:EU20)</f>
        <v>150.73216456098689</v>
      </c>
      <c r="AT20" s="164">
        <f>+SUM(EV20:EX20)</f>
        <v>16.409054486905191</v>
      </c>
      <c r="AU20" s="164">
        <f t="shared" ref="AU20:AU22" si="129">+SUM(EY20:FA20)</f>
        <v>153.97844730717452</v>
      </c>
      <c r="AV20" s="164">
        <f t="shared" ref="AV20:AV22" si="130">+SUM(FB20:FD20)</f>
        <v>-6.6927520619042866</v>
      </c>
      <c r="AW20" s="164">
        <f t="shared" ref="AW20:AW22" si="131">+SUM(FE20:FG20)</f>
        <v>-46.28488609006628</v>
      </c>
      <c r="AX20" s="164">
        <f t="shared" ref="AX20:AX22" si="132">+SUM(FH20:FJ20)</f>
        <v>-86.286869857563914</v>
      </c>
      <c r="AY20" s="164">
        <f t="shared" si="82"/>
        <v>-116.35658328150507</v>
      </c>
      <c r="AZ20" s="164">
        <f t="shared" si="83"/>
        <v>-425.04789586152947</v>
      </c>
      <c r="BA20" s="164">
        <f t="shared" si="20"/>
        <v>-44.054320240210416</v>
      </c>
      <c r="BB20" s="164">
        <f t="shared" si="21"/>
        <v>-178.45331429322405</v>
      </c>
      <c r="BC20" s="164">
        <f t="shared" si="22"/>
        <v>-88.537263397428944</v>
      </c>
      <c r="BD20" s="164">
        <f t="shared" si="23"/>
        <v>-88.472366562890414</v>
      </c>
      <c r="BE20" s="164">
        <f t="shared" si="24"/>
        <v>203.88088019140525</v>
      </c>
      <c r="BF20" s="164">
        <f t="shared" si="25"/>
        <v>247.71990901030188</v>
      </c>
      <c r="BG20" s="165">
        <f>+[1]GGcons!R117</f>
        <v>36.963284235523062</v>
      </c>
      <c r="BH20" s="165">
        <f>+[1]GGcons!S117</f>
        <v>135.52030281200288</v>
      </c>
      <c r="BI20" s="165">
        <f>+[1]GGcons!T117</f>
        <v>-136.27410400570386</v>
      </c>
      <c r="BJ20" s="165">
        <f>+[1]GGcons!U117</f>
        <v>-93.276812540720357</v>
      </c>
      <c r="BK20" s="165">
        <f>+[1]GGcons!V117</f>
        <v>1.1304736168015879</v>
      </c>
      <c r="BL20" s="165">
        <f>+[1]GGcons!W117</f>
        <v>8.4721065988666453</v>
      </c>
      <c r="BM20" s="165">
        <f>+[1]GGcons!X117</f>
        <v>90.209893786779574</v>
      </c>
      <c r="BN20" s="165">
        <f>+[1]GGcons!Y117</f>
        <v>24.066246417387191</v>
      </c>
      <c r="BO20" s="165">
        <f>+[1]GGcons!Z117</f>
        <v>16.067499990948022</v>
      </c>
      <c r="BP20" s="165">
        <f>+[1]GGcons!AA117</f>
        <v>1.3644839630286683</v>
      </c>
      <c r="BQ20" s="165">
        <f>+[1]GGcons!AB117</f>
        <v>75.276727421266685</v>
      </c>
      <c r="BR20" s="165">
        <f>+[1]GGcons!AC117</f>
        <v>252.83700917605441</v>
      </c>
      <c r="BS20" s="165">
        <f>+[1]GGcons!AD117</f>
        <v>38.901350647830725</v>
      </c>
      <c r="BT20" s="165">
        <f>+[1]GGcons!AE117</f>
        <v>56.577484985656213</v>
      </c>
      <c r="BU20" s="165">
        <f>+[1]GGcons!AF117</f>
        <v>-22.549617344152466</v>
      </c>
      <c r="BV20" s="165">
        <f>+[1]GGcons!AG117</f>
        <v>-12.259344003459624</v>
      </c>
      <c r="BW20" s="165">
        <f>+[1]GGcons!AH117</f>
        <v>43.77430264355462</v>
      </c>
      <c r="BX20" s="165">
        <f>+[1]GGcons!AI117</f>
        <v>-23.601802599193704</v>
      </c>
      <c r="BY20" s="165">
        <f>+[1]GGcons!AJ117</f>
        <v>-41.450418210772</v>
      </c>
      <c r="BZ20" s="165">
        <f>+[1]GGcons!AK117</f>
        <v>-19.913439981579387</v>
      </c>
      <c r="CA20" s="165">
        <f>+[1]GGcons!AL117</f>
        <v>78.791452320135562</v>
      </c>
      <c r="CB20" s="165">
        <f>+[1]GGcons!AM117</f>
        <v>-49.953706359698714</v>
      </c>
      <c r="CC20" s="165">
        <f>+[1]GGcons!AN117</f>
        <v>48.083388171790205</v>
      </c>
      <c r="CD20" s="165">
        <f>+[1]GGcons!AO117</f>
        <v>44.927072224781924</v>
      </c>
      <c r="CE20" s="165">
        <f>+[1]GGcons!AP117</f>
        <v>109.40832062088187</v>
      </c>
      <c r="CF20" s="165">
        <f>+[1]GGcons!AQ117</f>
        <v>-8.3099429533886564</v>
      </c>
      <c r="CG20" s="165">
        <f>+[1]GGcons!AR117</f>
        <v>252.15515557999998</v>
      </c>
      <c r="CH20" s="165">
        <f>+[1]GGcons!AS117</f>
        <v>62.444008941696097</v>
      </c>
      <c r="CI20" s="165">
        <f>+[1]GGcons!AT117</f>
        <v>-69.248197463707726</v>
      </c>
      <c r="CJ20" s="165">
        <f>+[1]GGcons!AU117</f>
        <v>-99.261382030871843</v>
      </c>
      <c r="CK20" s="165">
        <f>+[1]GGcons!AV117</f>
        <v>-84.719181536229144</v>
      </c>
      <c r="CL20" s="165">
        <f>+[1]GGcons!AW117</f>
        <v>5.3839787026167087</v>
      </c>
      <c r="CM20" s="165">
        <f>+[1]GGcons!AX117</f>
        <v>90.395991947259404</v>
      </c>
      <c r="CN20" s="165">
        <f>+[1]GGcons!AY117</f>
        <v>414.48216173761324</v>
      </c>
      <c r="CO20" s="165">
        <f>+[1]GGcons!AZ117</f>
        <v>-49.611756354424855</v>
      </c>
      <c r="CP20" s="165">
        <f>+[1]GGcons!BA117</f>
        <v>93.869448935293988</v>
      </c>
      <c r="CQ20" s="165">
        <f>+[1]GGcons!BB117</f>
        <v>269.33397663629847</v>
      </c>
      <c r="CR20" s="165">
        <f>+[1]GGcons!BC117</f>
        <v>-71.025261178198548</v>
      </c>
      <c r="CS20" s="165">
        <f>+[1]GGcons!BD117</f>
        <v>65.855042453001602</v>
      </c>
      <c r="CT20" s="165">
        <f>+[1]GGcons!BE117</f>
        <v>916.46287413425614</v>
      </c>
      <c r="CU20" s="165">
        <f>+[1]GGcons!BF117</f>
        <v>41.374531738843643</v>
      </c>
      <c r="CV20" s="165">
        <f>+[1]GGcons!BG117</f>
        <v>9.4357260215907814</v>
      </c>
      <c r="CW20" s="165">
        <f>+[1]GGcons!BH117</f>
        <v>-69.72863489300552</v>
      </c>
      <c r="CX20" s="165">
        <f>+[1]GGcons!BI117</f>
        <v>508.14030208327222</v>
      </c>
      <c r="CY20" s="165">
        <f>+[1]GGcons!BJ117</f>
        <v>1334.9376419800001</v>
      </c>
      <c r="CZ20" s="165">
        <f>+[1]GGcons!BK117</f>
        <v>-20.311560090000285</v>
      </c>
      <c r="DA20" s="165">
        <f>+[1]GGcons!BL117</f>
        <v>29.61394005999955</v>
      </c>
      <c r="DB20" s="165">
        <f>+[1]GGcons!BM117</f>
        <v>35.830660299999366</v>
      </c>
      <c r="DC20" s="165">
        <f>+[1]GGcons!BN117</f>
        <v>87.371715441999868</v>
      </c>
      <c r="DD20" s="165">
        <f>+[1]GGcons!BO117</f>
        <v>-1993.7676752495997</v>
      </c>
      <c r="DE20" s="165">
        <f>+[1]GGcons!BP117</f>
        <v>-572.18630748300006</v>
      </c>
      <c r="DF20" s="165">
        <f>+[1]GGcons!BQ117</f>
        <v>-69.995907987400059</v>
      </c>
      <c r="DG20" s="165">
        <f>+[1]GGcons!BR117</f>
        <v>-400.75133585539993</v>
      </c>
      <c r="DH20" s="165">
        <f>+[1]GGcons!BS117</f>
        <v>-31.036402276400054</v>
      </c>
      <c r="DI20" s="165">
        <f>+[1]GGcons!BT117</f>
        <v>-79.230617336599892</v>
      </c>
      <c r="DJ20" s="165">
        <f>+[1]GGcons!BU117</f>
        <v>13.442933057800012</v>
      </c>
      <c r="DK20" s="165">
        <f>+[1]GGcons!BV117</f>
        <v>71.191374626600066</v>
      </c>
      <c r="DL20" s="165">
        <f>+[1]GGcons!BW117</f>
        <v>460.51231001579998</v>
      </c>
      <c r="DM20" s="165">
        <f>+[1]GGcons!BX117</f>
        <v>-1.1684150698000053</v>
      </c>
      <c r="DN20" s="165">
        <f>+[1]GGcons!BY117</f>
        <v>-132.6639804722</v>
      </c>
      <c r="DO20" s="165">
        <f>+[1]GGcons!BZ117</f>
        <v>-181.94148684340007</v>
      </c>
      <c r="DP20" s="165">
        <f>+[1]GGcons!CA117</f>
        <v>-293.00511548440005</v>
      </c>
      <c r="DQ20" s="165">
        <f>+[1]GGcons!CB117</f>
        <v>153.7590634883999</v>
      </c>
      <c r="DR20" s="165">
        <f>+[1]GGcons!CC117</f>
        <v>-88.120967269200065</v>
      </c>
      <c r="DS20" s="165">
        <f>+[1]GGcons!CD117</f>
        <v>152.14129233919994</v>
      </c>
      <c r="DT20" s="165">
        <f>+[1]GGcons!CE117</f>
        <v>337.78285548899999</v>
      </c>
      <c r="DU20" s="165">
        <f>+[1]GGcons!CF117</f>
        <v>-162.85936884180006</v>
      </c>
      <c r="DV20" s="165">
        <f>+[1]GGcons!CG117</f>
        <v>-41.558784288600037</v>
      </c>
      <c r="DW20" s="165">
        <f>+[1]GGcons!CH117</f>
        <v>-187.86662878520002</v>
      </c>
      <c r="DX20" s="165">
        <f>+[1]GGcons!CI117</f>
        <v>-126.56004164939998</v>
      </c>
      <c r="DY20" s="165">
        <f>+[1]GGcons!CJ117</f>
        <v>-6.1817400615999532</v>
      </c>
      <c r="DZ20" s="165">
        <f>+[1]GGcons!CK117</f>
        <v>-83.989805219000317</v>
      </c>
      <c r="EA20" s="165">
        <f>+[1]GGcons!CL117</f>
        <v>105.12361656000007</v>
      </c>
      <c r="EB20" s="165">
        <f>+[1]GGcons!CM117</f>
        <v>15.635376565999991</v>
      </c>
      <c r="EC20" s="165">
        <f>+[1]GGcons!CN117</f>
        <v>979.33444065819947</v>
      </c>
      <c r="ED20" s="165">
        <f>+[1]GGcons!CO117</f>
        <v>-883.50509921980006</v>
      </c>
      <c r="EE20" s="165">
        <f>+[1]GGcons!CP117</f>
        <v>-76.830874840800107</v>
      </c>
      <c r="EF20" s="165">
        <f>+[1]GGcons!CQ117</f>
        <v>-54.451598265200232</v>
      </c>
      <c r="EG20" s="165">
        <f>+[1]GGcons!CR117</f>
        <v>-23.223845020800027</v>
      </c>
      <c r="EH20" s="165">
        <f>+[1]GGcons!CS117</f>
        <v>-22.762426192200053</v>
      </c>
      <c r="EI20" s="165">
        <f>+[1]GGcons!CT117</f>
        <v>498.81423351000012</v>
      </c>
      <c r="EJ20" s="165">
        <f>+[1]GGcons!CU117</f>
        <v>-450.9930446535293</v>
      </c>
      <c r="EK20" s="165">
        <f>+[1]GGcons!CV117</f>
        <v>4.0962199817396652</v>
      </c>
      <c r="EL20" s="165">
        <f>+[1]GGcons!CW117</f>
        <v>471.15511302271835</v>
      </c>
      <c r="EM20" s="165">
        <f>+[1]GGcons!CX117</f>
        <v>-325.21641573772968</v>
      </c>
      <c r="EN20" s="165">
        <f>+[1]GGcons!CY117</f>
        <v>309.27551510356955</v>
      </c>
      <c r="EO20" s="165">
        <f>+[1]GGcons!CZ117</f>
        <v>16.732039430855977</v>
      </c>
      <c r="EP20" s="165">
        <f>+[1]GGcons!DA117</f>
        <v>15.485402451190936</v>
      </c>
      <c r="EQ20" s="165">
        <f>+[1]GGcons!DB117</f>
        <v>-65.151732735176438</v>
      </c>
      <c r="ER20" s="165">
        <f>+[1]GGcons!DC117</f>
        <v>92.00388163203047</v>
      </c>
      <c r="ES20" s="165">
        <f>+[1]GGcons!DD117</f>
        <v>-121.00253968011639</v>
      </c>
      <c r="ET20" s="165">
        <f>+[1]GGcons!DE117</f>
        <v>58.847950542721222</v>
      </c>
      <c r="EU20" s="165">
        <f>+[1]GGcons!DF117</f>
        <v>212.88675369838205</v>
      </c>
      <c r="EV20" s="165">
        <f>+[1]GGcons!DG117</f>
        <v>-202.99023521380758</v>
      </c>
      <c r="EW20" s="165">
        <f>+[1]GGcons!DH117</f>
        <v>100.84685819229931</v>
      </c>
      <c r="EX20" s="165">
        <f>+[1]GGcons!DI117</f>
        <v>118.55243150841346</v>
      </c>
      <c r="EY20" s="165">
        <f>+[1]GGcons!DJ117</f>
        <v>61.769926857201312</v>
      </c>
      <c r="EZ20" s="165">
        <f>+[1]GGcons!DK117</f>
        <v>-9.2232120436020466</v>
      </c>
      <c r="FA20" s="165">
        <f>+[1]GGcons!DL117</f>
        <v>101.43173249357524</v>
      </c>
      <c r="FB20" s="165">
        <f>+[1]GGcons!DM117</f>
        <v>-91.942181524648674</v>
      </c>
      <c r="FC20" s="165">
        <f>+[1]GGcons!DN117</f>
        <v>-166.74221417214173</v>
      </c>
      <c r="FD20" s="165">
        <f>+[1]GGcons!DO117</f>
        <v>251.99164363488609</v>
      </c>
      <c r="FE20" s="165">
        <f>+[1]GGcons!DP117</f>
        <v>-25.515247065916697</v>
      </c>
      <c r="FF20" s="165">
        <f>+[1]GGcons!DQ117</f>
        <v>17.465021642415977</v>
      </c>
      <c r="FG20" s="165">
        <f>+[1]GGcons!DR117</f>
        <v>-38.23466066656556</v>
      </c>
      <c r="FH20" s="165">
        <f>+[1]GGcons!DS117</f>
        <v>-282.59412259818453</v>
      </c>
      <c r="FI20" s="165">
        <f>+[1]GGcons!DT117</f>
        <v>141.10156593062112</v>
      </c>
      <c r="FJ20" s="165">
        <f>+[1]GGcons!DU117</f>
        <v>55.205686809999492</v>
      </c>
      <c r="FK20" s="165">
        <f>+[1]GGcons!DV117</f>
        <v>33.272512727550975</v>
      </c>
      <c r="FL20" s="165">
        <f>+[1]GGcons!DW117</f>
        <v>-121.21549225845206</v>
      </c>
      <c r="FM20" s="165">
        <f>+[1]GGcons!DX117</f>
        <v>-28.413603750603983</v>
      </c>
      <c r="FN20" s="165">
        <f>+[1]GGcons!DY117</f>
        <v>-76.316922565687207</v>
      </c>
      <c r="FO20" s="165">
        <f>+[1]GGcons!DZ117</f>
        <v>-149.87002942558092</v>
      </c>
      <c r="FP20" s="165">
        <f>+[1]GGcons!EA117</f>
        <v>-198.86094387026134</v>
      </c>
      <c r="FQ20" s="165">
        <f>+[1]GGcons!EB117</f>
        <v>-22.948843916450926</v>
      </c>
      <c r="FR20" s="165">
        <f>+[1]GGcons!EC117</f>
        <v>32.117675063708361</v>
      </c>
      <c r="FS20" s="165">
        <f>+[1]GGcons!ED117</f>
        <v>-53.223151387467851</v>
      </c>
      <c r="FT20" s="165">
        <f>+[1]GGcons!EE117</f>
        <v>0.35852340952621375</v>
      </c>
      <c r="FU20" s="165">
        <f>+[1]GGcons!EF117</f>
        <v>-76.828913464036646</v>
      </c>
      <c r="FV20" s="165">
        <f>+[1]GGcons!EG117</f>
        <v>-101.98292423871362</v>
      </c>
      <c r="FW20" s="165">
        <f>+[1]GGcons!EH117</f>
        <v>-90.166409234722551</v>
      </c>
      <c r="FX20" s="165">
        <f>+[1]GGcons!EI117</f>
        <v>11.934403431869043</v>
      </c>
      <c r="FY20" s="165">
        <f>+[1]GGcons!EJ117</f>
        <v>-10.305257594575437</v>
      </c>
      <c r="FZ20" s="165">
        <f>+[1]GGcons!EK117</f>
        <v>-38.97567981811153</v>
      </c>
      <c r="GA20" s="165">
        <f>+[1]GGcons!EL117</f>
        <v>-11.51308171414118</v>
      </c>
      <c r="GB20" s="165">
        <f>+[1]GGcons!EM117</f>
        <v>-37.983605030637705</v>
      </c>
      <c r="GC20" s="165">
        <f>+[1]GGcons!EN117</f>
        <v>199.78293273942273</v>
      </c>
      <c r="GD20" s="165">
        <f>+[1]GGcons!EO117</f>
        <v>42.280265598283222</v>
      </c>
      <c r="GE20" s="165">
        <f>+[1]GGcons!EP117</f>
        <v>-38.182318146300702</v>
      </c>
      <c r="GF20" s="165">
        <f>+[1]GGcons!EQ117</f>
        <v>-22.839100279198249</v>
      </c>
      <c r="GG20" s="165">
        <f>+[1]GGcons!ER117</f>
        <v>-40.114650208437638</v>
      </c>
      <c r="GH20" s="165">
        <f>+[1]GGcons!ES117</f>
        <v>310.67365949793776</v>
      </c>
    </row>
    <row r="21" spans="2:190">
      <c r="B21" s="167">
        <v>212</v>
      </c>
      <c r="C21" s="168" t="s">
        <v>90</v>
      </c>
      <c r="D21" s="164">
        <f t="shared" si="121"/>
        <v>770.42792811000004</v>
      </c>
      <c r="E21" s="164">
        <f t="shared" si="122"/>
        <v>1293.6767022399999</v>
      </c>
      <c r="F21" s="164">
        <f t="shared" si="123"/>
        <v>-382.74180886999994</v>
      </c>
      <c r="G21" s="164">
        <f t="shared" si="124"/>
        <v>64.714109720000735</v>
      </c>
      <c r="H21" s="164">
        <f t="shared" si="125"/>
        <v>2404.65950316</v>
      </c>
      <c r="I21" s="164">
        <f t="shared" si="126"/>
        <v>-751.26257143000009</v>
      </c>
      <c r="J21" s="164">
        <f t="shared" si="127"/>
        <v>-324.6837780500004</v>
      </c>
      <c r="K21" s="164">
        <f t="shared" si="128"/>
        <v>-24.950486260617289</v>
      </c>
      <c r="L21" s="164">
        <f t="shared" si="77"/>
        <v>172.66894108662416</v>
      </c>
      <c r="M21" s="164">
        <f t="shared" si="16"/>
        <v>-50.524939070463589</v>
      </c>
      <c r="N21" s="164">
        <f t="shared" si="17"/>
        <v>-310.27600124706714</v>
      </c>
      <c r="O21" s="164">
        <f>+SUM(BG21:BI21)</f>
        <v>62.975522719999958</v>
      </c>
      <c r="P21" s="164">
        <f>+SUM(BJ21:BL21)</f>
        <v>201.53269145999997</v>
      </c>
      <c r="Q21" s="164">
        <f>+SUM(BM21:BO21)</f>
        <v>-77.177725050000049</v>
      </c>
      <c r="R21" s="164">
        <f>+SUM(BP21:BR21)</f>
        <v>583.09743898000011</v>
      </c>
      <c r="S21" s="164">
        <f>+SUM(BS21:BU21)</f>
        <v>504.78175719000001</v>
      </c>
      <c r="T21" s="164">
        <f>+SUM(BV21:BX21)</f>
        <v>-9.7503358899999739</v>
      </c>
      <c r="U21" s="164">
        <f>+SUM(BY21:CA21)</f>
        <v>-307.14544273999996</v>
      </c>
      <c r="V21" s="164">
        <f>+SUM(CB21:CD21)</f>
        <v>1105.7907236799997</v>
      </c>
      <c r="W21" s="164">
        <f>+SUM(CE21:CG21)</f>
        <v>-235.08215473999996</v>
      </c>
      <c r="X21" s="164">
        <f>+SUM(CH21:CJ21)</f>
        <v>-393.01782555</v>
      </c>
      <c r="Y21" s="164">
        <f>+SUM(CK21:CM21)</f>
        <v>-154.86584679000003</v>
      </c>
      <c r="Z21" s="164">
        <f>+SUM(CN21:CP21)</f>
        <v>400.22401821000011</v>
      </c>
      <c r="AA21" s="164">
        <f>+SUM(CQ21:CS21)</f>
        <v>1260.8933239100002</v>
      </c>
      <c r="AB21" s="164">
        <f>+SUM(CT21:CV21)</f>
        <v>-939.12649624999949</v>
      </c>
      <c r="AC21" s="164">
        <f>+SUM(CW21:CY21)</f>
        <v>-442.94148071999973</v>
      </c>
      <c r="AD21" s="164">
        <f>+SUM(CZ21:DB21)</f>
        <v>185.88876277999981</v>
      </c>
      <c r="AE21" s="164">
        <f>+SUM(DC21:DE21)</f>
        <v>3969.5604259199999</v>
      </c>
      <c r="AF21" s="164">
        <f>+SUM(DF21:DH21)</f>
        <v>-1456.7305830400003</v>
      </c>
      <c r="AG21" s="164">
        <f>+SUM(DI21:DK21)</f>
        <v>-96.630425810000006</v>
      </c>
      <c r="AH21" s="164">
        <f>+SUM(DL21:DN21)</f>
        <v>-11.539913909999981</v>
      </c>
      <c r="AI21" s="164">
        <f>+SUM(DO21:DQ21)</f>
        <v>-419.52045713000001</v>
      </c>
      <c r="AJ21" s="164">
        <f>+SUM(DR21:DT21)</f>
        <v>-105.41201820999997</v>
      </c>
      <c r="AK21" s="164">
        <f>+SUM(DU21:DW21)</f>
        <v>-61.563510760000007</v>
      </c>
      <c r="AL21" s="164">
        <f>+SUM(DX21:DZ21)</f>
        <v>-164.76658533000005</v>
      </c>
      <c r="AM21" s="164">
        <f>+SUM(EA21:EC21)</f>
        <v>152.13604232</v>
      </c>
      <c r="AN21" s="164">
        <f>+SUM(ED21:EF21)</f>
        <v>-77.213347070000012</v>
      </c>
      <c r="AO21" s="164">
        <f>+SUM(EG21:EI21)</f>
        <v>-114.27670203000004</v>
      </c>
      <c r="AP21" s="164">
        <f>+SUM(EJ21:EL21)</f>
        <v>-285.32977127000032</v>
      </c>
      <c r="AQ21" s="164">
        <f>+SUM(EM21:EO21)</f>
        <v>14.977361068615778</v>
      </c>
      <c r="AR21" s="164">
        <f>+SUM(EP21:ER21)</f>
        <v>-38.961749660000045</v>
      </c>
      <c r="AS21" s="164">
        <f>+SUM(ES21:EU21)</f>
        <v>14.075530482565171</v>
      </c>
      <c r="AT21" s="164">
        <f>+SUM(EV21:EX21)</f>
        <v>-15.041628151798193</v>
      </c>
      <c r="AU21" s="164">
        <f t="shared" si="129"/>
        <v>-405.38699582999999</v>
      </c>
      <c r="AV21" s="164">
        <f t="shared" si="130"/>
        <v>547.48127013598491</v>
      </c>
      <c r="AW21" s="164">
        <f t="shared" si="131"/>
        <v>281.56237310089824</v>
      </c>
      <c r="AX21" s="164">
        <f t="shared" si="132"/>
        <v>-250.98770632025906</v>
      </c>
      <c r="AY21" s="164">
        <f t="shared" si="82"/>
        <v>-146.06101212645473</v>
      </c>
      <c r="AZ21" s="164">
        <f t="shared" si="83"/>
        <v>-51.608891385128175</v>
      </c>
      <c r="BA21" s="164">
        <f t="shared" si="20"/>
        <v>162.24903823360648</v>
      </c>
      <c r="BB21" s="164">
        <f t="shared" si="21"/>
        <v>-15.104073792487156</v>
      </c>
      <c r="BC21" s="164">
        <f t="shared" si="22"/>
        <v>-616.66892716074108</v>
      </c>
      <c r="BD21" s="164">
        <f t="shared" si="23"/>
        <v>96.240236654265161</v>
      </c>
      <c r="BE21" s="164">
        <f t="shared" si="24"/>
        <v>31.600753987107481</v>
      </c>
      <c r="BF21" s="164">
        <f t="shared" si="25"/>
        <v>178.55193527230131</v>
      </c>
      <c r="BG21" s="165">
        <f>+[1]GGcons!R118</f>
        <v>-1.9078091500000198</v>
      </c>
      <c r="BH21" s="165">
        <f>+[1]GGcons!S118</f>
        <v>28.289345109999999</v>
      </c>
      <c r="BI21" s="165">
        <f>+[1]GGcons!T118</f>
        <v>36.593986759999979</v>
      </c>
      <c r="BJ21" s="165">
        <f>+[1]GGcons!U118</f>
        <v>74.676537889999977</v>
      </c>
      <c r="BK21" s="165">
        <f>+[1]GGcons!V118</f>
        <v>-0.75846029999999587</v>
      </c>
      <c r="BL21" s="165">
        <f>+[1]GGcons!W118</f>
        <v>127.61461387</v>
      </c>
      <c r="BM21" s="165">
        <f>+[1]GGcons!X118</f>
        <v>21.058686789999982</v>
      </c>
      <c r="BN21" s="165">
        <f>+[1]GGcons!Y118</f>
        <v>-113.92080192000003</v>
      </c>
      <c r="BO21" s="165">
        <f>+[1]GGcons!Z118</f>
        <v>15.68439008</v>
      </c>
      <c r="BP21" s="165">
        <f>+[1]GGcons!AA118</f>
        <v>203.54747765000013</v>
      </c>
      <c r="BQ21" s="165">
        <f>+[1]GGcons!AB118</f>
        <v>267.27431919000003</v>
      </c>
      <c r="BR21" s="165">
        <f>+[1]GGcons!AC118</f>
        <v>112.27564213999997</v>
      </c>
      <c r="BS21" s="165">
        <f>+[1]GGcons!AD118</f>
        <v>6.4088724399999961</v>
      </c>
      <c r="BT21" s="165">
        <f>+[1]GGcons!AE118</f>
        <v>327.72932767999993</v>
      </c>
      <c r="BU21" s="165">
        <f>+[1]GGcons!AF118</f>
        <v>170.64355707000007</v>
      </c>
      <c r="BV21" s="165">
        <f>+[1]GGcons!AG118</f>
        <v>95.908341730000004</v>
      </c>
      <c r="BW21" s="165">
        <f>+[1]GGcons!AH118</f>
        <v>52.247996489999963</v>
      </c>
      <c r="BX21" s="165">
        <f>+[1]GGcons!AI118</f>
        <v>-157.90667410999993</v>
      </c>
      <c r="BY21" s="165">
        <f>+[1]GGcons!AJ118</f>
        <v>-234.86010229999994</v>
      </c>
      <c r="BZ21" s="165">
        <f>+[1]GGcons!AK118</f>
        <v>-57.263256200000001</v>
      </c>
      <c r="CA21" s="165">
        <f>+[1]GGcons!AL118</f>
        <v>-15.022084240000012</v>
      </c>
      <c r="CB21" s="165">
        <f>+[1]GGcons!AM118</f>
        <v>379.06924891</v>
      </c>
      <c r="CC21" s="165">
        <f>+[1]GGcons!AN118</f>
        <v>162.59301394000002</v>
      </c>
      <c r="CD21" s="165">
        <f>+[1]GGcons!AO118</f>
        <v>564.12846082999977</v>
      </c>
      <c r="CE21" s="165">
        <f>+[1]GGcons!AP118</f>
        <v>-31.824250199999994</v>
      </c>
      <c r="CF21" s="165">
        <f>+[1]GGcons!AQ118</f>
        <v>-27.774392179999996</v>
      </c>
      <c r="CG21" s="165">
        <f>+[1]GGcons!AR118</f>
        <v>-175.48351235999996</v>
      </c>
      <c r="CH21" s="165">
        <f>+[1]GGcons!AS118</f>
        <v>-163.69015671000002</v>
      </c>
      <c r="CI21" s="165">
        <f>+[1]GGcons!AT118</f>
        <v>-28.606774389999991</v>
      </c>
      <c r="CJ21" s="165">
        <f>+[1]GGcons!AU118</f>
        <v>-200.72089445</v>
      </c>
      <c r="CK21" s="165">
        <f>+[1]GGcons!AV118</f>
        <v>-58.02708801</v>
      </c>
      <c r="CL21" s="165">
        <f>+[1]GGcons!AW118</f>
        <v>-31.629171620000008</v>
      </c>
      <c r="CM21" s="165">
        <f>+[1]GGcons!AX118</f>
        <v>-65.209587160000012</v>
      </c>
      <c r="CN21" s="165">
        <f>+[1]GGcons!AY118</f>
        <v>9.3963600000002145E-3</v>
      </c>
      <c r="CO21" s="165">
        <f>+[1]GGcons!AZ118</f>
        <v>295.56480188999996</v>
      </c>
      <c r="CP21" s="165">
        <f>+[1]GGcons!BA118</f>
        <v>104.64981996000017</v>
      </c>
      <c r="CQ21" s="165">
        <f>+[1]GGcons!BB118</f>
        <v>334.86199883000006</v>
      </c>
      <c r="CR21" s="165">
        <f>+[1]GGcons!BC118</f>
        <v>252.36983482000005</v>
      </c>
      <c r="CS21" s="165">
        <f>+[1]GGcons!BD118</f>
        <v>673.66149026000005</v>
      </c>
      <c r="CT21" s="165">
        <f>+[1]GGcons!BE118</f>
        <v>-898.97799696999971</v>
      </c>
      <c r="CU21" s="165">
        <f>+[1]GGcons!BF118</f>
        <v>-213.76686164</v>
      </c>
      <c r="CV21" s="165">
        <f>+[1]GGcons!BG118</f>
        <v>173.61836236000022</v>
      </c>
      <c r="CW21" s="165">
        <f>+[1]GGcons!BH118</f>
        <v>-7.943817999999979</v>
      </c>
      <c r="CX21" s="165">
        <f>+[1]GGcons!BI118</f>
        <v>296.95973728000001</v>
      </c>
      <c r="CY21" s="165">
        <f>+[1]GGcons!BJ118</f>
        <v>-731.95739999999978</v>
      </c>
      <c r="CZ21" s="165">
        <f>+[1]GGcons!BK118</f>
        <v>178.06069877000002</v>
      </c>
      <c r="DA21" s="165">
        <f>+[1]GGcons!BL118</f>
        <v>-15.117158329999981</v>
      </c>
      <c r="DB21" s="165">
        <f>+[1]GGcons!BM118</f>
        <v>22.945222339999759</v>
      </c>
      <c r="DC21" s="165">
        <f>+[1]GGcons!BN118</f>
        <v>536.60938176000002</v>
      </c>
      <c r="DD21" s="165">
        <f>+[1]GGcons!BO118</f>
        <v>2452.6279492000003</v>
      </c>
      <c r="DE21" s="165">
        <f>+[1]GGcons!BP118</f>
        <v>980.32309495999993</v>
      </c>
      <c r="DF21" s="165">
        <f>+[1]GGcons!BQ118</f>
        <v>150.29107173</v>
      </c>
      <c r="DG21" s="165">
        <f>+[1]GGcons!BR118</f>
        <v>-1599.7216547700002</v>
      </c>
      <c r="DH21" s="165">
        <f>+[1]GGcons!BS118</f>
        <v>-7.3</v>
      </c>
      <c r="DI21" s="165">
        <f>+[1]GGcons!BT118</f>
        <v>-14.547146650000002</v>
      </c>
      <c r="DJ21" s="165">
        <f>+[1]GGcons!BU118</f>
        <v>-52.58769427</v>
      </c>
      <c r="DK21" s="165">
        <f>+[1]GGcons!BV118</f>
        <v>-29.495584890000003</v>
      </c>
      <c r="DL21" s="165">
        <f>+[1]GGcons!BW118</f>
        <v>-3.7373100300000002</v>
      </c>
      <c r="DM21" s="165">
        <f>+[1]GGcons!BX118</f>
        <v>-0.88591199000000032</v>
      </c>
      <c r="DN21" s="165">
        <f>+[1]GGcons!BY118</f>
        <v>-6.9166918899999814</v>
      </c>
      <c r="DO21" s="165">
        <f>+[1]GGcons!BZ118</f>
        <v>-3.3340385399999999</v>
      </c>
      <c r="DP21" s="165">
        <f>+[1]GGcons!CA118</f>
        <v>-9.1085588499999997</v>
      </c>
      <c r="DQ21" s="165">
        <f>+[1]GGcons!CB118</f>
        <v>-407.07785974000001</v>
      </c>
      <c r="DR21" s="165">
        <f>+[1]GGcons!CC118</f>
        <v>-8.9819127499999993</v>
      </c>
      <c r="DS21" s="165">
        <f>+[1]GGcons!CD118</f>
        <v>-83.334181609999973</v>
      </c>
      <c r="DT21" s="165">
        <f>+[1]GGcons!CE118</f>
        <v>-13.09592385</v>
      </c>
      <c r="DU21" s="165">
        <f>+[1]GGcons!CF118</f>
        <v>-27.65903389</v>
      </c>
      <c r="DV21" s="165">
        <f>+[1]GGcons!CG118</f>
        <v>-22.459085000000002</v>
      </c>
      <c r="DW21" s="165">
        <f>+[1]GGcons!CH118</f>
        <v>-11.445391870000002</v>
      </c>
      <c r="DX21" s="165">
        <f>+[1]GGcons!CI118</f>
        <v>10.094298729999991</v>
      </c>
      <c r="DY21" s="165">
        <f>+[1]GGcons!CJ118</f>
        <v>-8.0916561199999961</v>
      </c>
      <c r="DZ21" s="165">
        <f>+[1]GGcons!CK118</f>
        <v>-166.76922794000004</v>
      </c>
      <c r="EA21" s="165">
        <f>+[1]GGcons!CL118</f>
        <v>152.84531032000001</v>
      </c>
      <c r="EB21" s="165">
        <f>+[1]GGcons!CM118</f>
        <v>1.61560825</v>
      </c>
      <c r="EC21" s="165">
        <f>+[1]GGcons!CN118</f>
        <v>-2.3248762500000169</v>
      </c>
      <c r="ED21" s="165">
        <f>+[1]GGcons!CO118</f>
        <v>-3.3961767499999995</v>
      </c>
      <c r="EE21" s="165">
        <f>+[1]GGcons!CP118</f>
        <v>-43.063247310000008</v>
      </c>
      <c r="EF21" s="165">
        <f>+[1]GGcons!CQ118</f>
        <v>-30.753923010000001</v>
      </c>
      <c r="EG21" s="165">
        <f>+[1]GGcons!CR118</f>
        <v>8.8365595499999898</v>
      </c>
      <c r="EH21" s="165">
        <f>+[1]GGcons!CS118</f>
        <v>41.709964669999977</v>
      </c>
      <c r="EI21" s="165">
        <f>+[1]GGcons!CT118</f>
        <v>-164.82322625</v>
      </c>
      <c r="EJ21" s="165">
        <f>+[1]GGcons!CU118</f>
        <v>-120.67017600000005</v>
      </c>
      <c r="EK21" s="165">
        <f>+[1]GGcons!CV118</f>
        <v>-74.779777980000276</v>
      </c>
      <c r="EL21" s="165">
        <f>+[1]GGcons!CW118</f>
        <v>-89.87981729000002</v>
      </c>
      <c r="EM21" s="165">
        <f>+[1]GGcons!CX118</f>
        <v>17.097545050000008</v>
      </c>
      <c r="EN21" s="165">
        <f>+[1]GGcons!CY118</f>
        <v>75.186888189999934</v>
      </c>
      <c r="EO21" s="165">
        <f>+[1]GGcons!CZ118</f>
        <v>-77.307072171384164</v>
      </c>
      <c r="EP21" s="165">
        <f>+[1]GGcons!DA118</f>
        <v>14.295866860000002</v>
      </c>
      <c r="EQ21" s="165">
        <f>+[1]GGcons!DB118</f>
        <v>-18.700586370000053</v>
      </c>
      <c r="ER21" s="165">
        <f>+[1]GGcons!DC118</f>
        <v>-34.557030149999996</v>
      </c>
      <c r="ES21" s="165">
        <f>+[1]GGcons!DD118</f>
        <v>15.512771132145986</v>
      </c>
      <c r="ET21" s="165">
        <f>+[1]GGcons!DE118</f>
        <v>10.219600329999977</v>
      </c>
      <c r="EU21" s="165">
        <f>+[1]GGcons!DF118</f>
        <v>-11.656840979580792</v>
      </c>
      <c r="EV21" s="165">
        <f>+[1]GGcons!DG118</f>
        <v>5.9968265835071861</v>
      </c>
      <c r="EW21" s="165">
        <f>+[1]GGcons!DH118</f>
        <v>-23.268046019470489</v>
      </c>
      <c r="EX21" s="165">
        <f>+[1]GGcons!DI118</f>
        <v>2.2295912841651102</v>
      </c>
      <c r="EY21" s="165">
        <f>+[1]GGcons!DJ118</f>
        <v>-354.95129333</v>
      </c>
      <c r="EZ21" s="165">
        <f>+[1]GGcons!DK118</f>
        <v>-4.9855000000007976E-2</v>
      </c>
      <c r="FA21" s="165">
        <f>+[1]GGcons!DL118</f>
        <v>-50.385847500000011</v>
      </c>
      <c r="FB21" s="165">
        <f>+[1]GGcons!DM118</f>
        <v>215.92256663154745</v>
      </c>
      <c r="FC21" s="165">
        <f>+[1]GGcons!DN118</f>
        <v>182.08239705161392</v>
      </c>
      <c r="FD21" s="165">
        <f>+[1]GGcons!DO118</f>
        <v>149.47630645282362</v>
      </c>
      <c r="FE21" s="165">
        <f>+[1]GGcons!DP118</f>
        <v>241.13023952510775</v>
      </c>
      <c r="FF21" s="165">
        <f>+[1]GGcons!DQ118</f>
        <v>31.446085593275598</v>
      </c>
      <c r="FG21" s="165">
        <f>+[1]GGcons!DR118</f>
        <v>8.9860479825148758</v>
      </c>
      <c r="FH21" s="165">
        <f>+[1]GGcons!DS118</f>
        <v>-358.12432103981422</v>
      </c>
      <c r="FI21" s="165">
        <f>+[1]GGcons!DT118</f>
        <v>-81.313707594054165</v>
      </c>
      <c r="FJ21" s="165">
        <f>+[1]GGcons!DU118</f>
        <v>188.45032231360932</v>
      </c>
      <c r="FK21" s="165">
        <f>+[1]GGcons!DV118</f>
        <v>-162.21151385875328</v>
      </c>
      <c r="FL21" s="165">
        <f>+[1]GGcons!DW118</f>
        <v>8.4927036210011408E-2</v>
      </c>
      <c r="FM21" s="165">
        <f>+[1]GGcons!DX118</f>
        <v>16.065574696088518</v>
      </c>
      <c r="FN21" s="165">
        <f>+[1]GGcons!DY118</f>
        <v>-306.08873965000021</v>
      </c>
      <c r="FO21" s="165">
        <f>+[1]GGcons!DZ118</f>
        <v>222.76136044726198</v>
      </c>
      <c r="FP21" s="165">
        <f>+[1]GGcons!EA118</f>
        <v>31.718487817610054</v>
      </c>
      <c r="FQ21" s="165">
        <f>+[1]GGcons!EB118</f>
        <v>78.493695280574912</v>
      </c>
      <c r="FR21" s="165">
        <f>+[1]GGcons!EC118</f>
        <v>66.587956167544675</v>
      </c>
      <c r="FS21" s="165">
        <f>+[1]GGcons!ED118</f>
        <v>17.167386785486883</v>
      </c>
      <c r="FT21" s="165">
        <f>+[1]GGcons!EE118</f>
        <v>1.7454412400000479</v>
      </c>
      <c r="FU21" s="165">
        <f>+[1]GGcons!EF118</f>
        <v>-4.1269277244099385</v>
      </c>
      <c r="FV21" s="165">
        <f>+[1]GGcons!EG118</f>
        <v>-12.722587308077266</v>
      </c>
      <c r="FW21" s="165">
        <f>+[1]GGcons!EH118</f>
        <v>-107.566112</v>
      </c>
      <c r="FX21" s="165">
        <f>+[1]GGcons!EI118</f>
        <v>-677.35191350000002</v>
      </c>
      <c r="FY21" s="165">
        <f>+[1]GGcons!EJ118</f>
        <v>168.24909833925886</v>
      </c>
      <c r="FZ21" s="165">
        <f>+[1]GGcons!EK118</f>
        <v>81.772778494265168</v>
      </c>
      <c r="GA21" s="165">
        <f>+[1]GGcons!EL118</f>
        <v>33.390370660000031</v>
      </c>
      <c r="GB21" s="165">
        <f>+[1]GGcons!EM118</f>
        <v>-18.922912500000038</v>
      </c>
      <c r="GC21" s="165">
        <f>+[1]GGcons!EN118</f>
        <v>44.160774803058274</v>
      </c>
      <c r="GD21" s="165">
        <f>+[1]GGcons!EO118</f>
        <v>-21.71666825819392</v>
      </c>
      <c r="GE21" s="165">
        <f>+[1]GGcons!EP118</f>
        <v>9.156647442243127</v>
      </c>
      <c r="GF21" s="165">
        <f>+[1]GGcons!EQ118</f>
        <v>49.694727852780659</v>
      </c>
      <c r="GG21" s="165">
        <f>+[1]GGcons!ER118</f>
        <v>15.857412880000012</v>
      </c>
      <c r="GH21" s="165">
        <f>+[1]GGcons!ES118</f>
        <v>112.99979453952064</v>
      </c>
    </row>
    <row r="22" spans="2:190">
      <c r="B22" s="167">
        <v>213</v>
      </c>
      <c r="C22" s="168" t="s">
        <v>91</v>
      </c>
      <c r="D22" s="164">
        <f t="shared" si="121"/>
        <v>6.3814359599999992</v>
      </c>
      <c r="E22" s="164">
        <f t="shared" si="122"/>
        <v>2006.3814359600001</v>
      </c>
      <c r="F22" s="164">
        <f t="shared" si="123"/>
        <v>860.68503539999983</v>
      </c>
      <c r="G22" s="164">
        <f t="shared" si="124"/>
        <v>2764.9639999999999</v>
      </c>
      <c r="H22" s="164">
        <f t="shared" si="125"/>
        <v>5514.9639999999999</v>
      </c>
      <c r="I22" s="164">
        <f t="shared" si="126"/>
        <v>3014.9639999999999</v>
      </c>
      <c r="J22" s="164">
        <f t="shared" si="127"/>
        <v>2964.5940000000001</v>
      </c>
      <c r="K22" s="164">
        <f t="shared" si="128"/>
        <v>1095.2759919999999</v>
      </c>
      <c r="L22" s="164">
        <f t="shared" si="77"/>
        <v>-10.036279449999995</v>
      </c>
      <c r="M22" s="164">
        <f t="shared" si="16"/>
        <v>-39.036558899999989</v>
      </c>
      <c r="N22" s="164">
        <f t="shared" si="17"/>
        <v>-693.34708145612512</v>
      </c>
      <c r="O22" s="164">
        <f>+SUM(BG22:BI22)</f>
        <v>3.1907179799999996</v>
      </c>
      <c r="P22" s="164">
        <f>+SUM(BJ22:BL22)</f>
        <v>0</v>
      </c>
      <c r="Q22" s="164">
        <f>+SUM(BM22:BO22)</f>
        <v>3.1907179799999996</v>
      </c>
      <c r="R22" s="164">
        <f>+SUM(BP22:BR22)</f>
        <v>0</v>
      </c>
      <c r="S22" s="164">
        <f>+SUM(BS22:BU22)</f>
        <v>3.1907179800000138</v>
      </c>
      <c r="T22" s="164">
        <f>+SUM(BV22:BX22)</f>
        <v>2000</v>
      </c>
      <c r="U22" s="164">
        <f>+SUM(BY22:CA22)</f>
        <v>3.1907179799999996</v>
      </c>
      <c r="V22" s="164">
        <f>+SUM(CB22:CD22)</f>
        <v>0</v>
      </c>
      <c r="W22" s="164">
        <f>+SUM(CE22:CG22)</f>
        <v>753.20303539999998</v>
      </c>
      <c r="X22" s="164">
        <f>+SUM(CH22:CJ22)</f>
        <v>750</v>
      </c>
      <c r="Y22" s="164">
        <f>+SUM(CK22:CM22)</f>
        <v>7.4819999999999993</v>
      </c>
      <c r="Z22" s="164">
        <f>+SUM(CN22:CP22)</f>
        <v>-650</v>
      </c>
      <c r="AA22" s="164">
        <f>+SUM(CQ22:CS22)</f>
        <v>7.4819999999999993</v>
      </c>
      <c r="AB22" s="164">
        <f>+SUM(CT22:CV22)</f>
        <v>0</v>
      </c>
      <c r="AC22" s="164">
        <f>+SUM(CW22:CY22)</f>
        <v>2007.482</v>
      </c>
      <c r="AD22" s="164">
        <f>+SUM(CZ22:DB22)</f>
        <v>750</v>
      </c>
      <c r="AE22" s="164">
        <f>+SUM(DC22:DE22)</f>
        <v>1007.482</v>
      </c>
      <c r="AF22" s="164">
        <f>+SUM(DF22:DH22)</f>
        <v>2000</v>
      </c>
      <c r="AG22" s="164">
        <f>+SUM(DI22:DK22)</f>
        <v>7.4819999999999993</v>
      </c>
      <c r="AH22" s="164">
        <f>+SUM(DL22:DN22)</f>
        <v>2500</v>
      </c>
      <c r="AI22" s="164">
        <f>+SUM(DO22:DQ22)</f>
        <v>3007.482</v>
      </c>
      <c r="AJ22" s="164">
        <f>+SUM(DR22:DT22)</f>
        <v>0</v>
      </c>
      <c r="AK22" s="164">
        <f>+SUM(DU22:DW22)</f>
        <v>7.4819999999999993</v>
      </c>
      <c r="AL22" s="164">
        <f>+SUM(DX22:DZ22)</f>
        <v>0</v>
      </c>
      <c r="AM22" s="164">
        <f>+SUM(EA22:EC22)</f>
        <v>1007.482</v>
      </c>
      <c r="AN22" s="164">
        <f>+SUM(ED22:EF22)</f>
        <v>-50.369999999999891</v>
      </c>
      <c r="AO22" s="164">
        <f>+SUM(EG22:EI22)</f>
        <v>2007.482</v>
      </c>
      <c r="AP22" s="164">
        <f>+SUM(EJ22:EL22)</f>
        <v>0</v>
      </c>
      <c r="AQ22" s="164">
        <f>+SUM(EM22:EO22)</f>
        <v>280.47699999999998</v>
      </c>
      <c r="AR22" s="164">
        <f>+SUM(EP22:ER22)</f>
        <v>360.37483299999997</v>
      </c>
      <c r="AS22" s="164">
        <f>+SUM(ES22:EU22)</f>
        <v>454.42415899999992</v>
      </c>
      <c r="AT22" s="164">
        <f>+SUM(EV22:EX22)</f>
        <v>0</v>
      </c>
      <c r="AU22" s="164">
        <f t="shared" si="129"/>
        <v>7.4819999999999993</v>
      </c>
      <c r="AV22" s="164">
        <f t="shared" si="130"/>
        <v>0</v>
      </c>
      <c r="AW22" s="164">
        <f t="shared" si="131"/>
        <v>-17.518279449999994</v>
      </c>
      <c r="AX22" s="164">
        <f t="shared" si="132"/>
        <v>0</v>
      </c>
      <c r="AY22" s="164">
        <f t="shared" si="82"/>
        <v>-17.518279449999994</v>
      </c>
      <c r="AZ22" s="164">
        <f t="shared" si="83"/>
        <v>0</v>
      </c>
      <c r="BA22" s="164">
        <f t="shared" si="20"/>
        <v>-21.518279449999994</v>
      </c>
      <c r="BB22" s="164">
        <f t="shared" si="21"/>
        <v>0</v>
      </c>
      <c r="BC22" s="164">
        <f t="shared" si="22"/>
        <v>-21.518279450000023</v>
      </c>
      <c r="BD22" s="164">
        <f t="shared" si="23"/>
        <v>-644.31052255612508</v>
      </c>
      <c r="BE22" s="164">
        <f t="shared" si="24"/>
        <v>-27.518279450000023</v>
      </c>
      <c r="BF22" s="164">
        <f t="shared" si="25"/>
        <v>0</v>
      </c>
      <c r="BG22" s="165">
        <f>+[1]GGcons!R119</f>
        <v>0</v>
      </c>
      <c r="BH22" s="165">
        <f>+[1]GGcons!S119</f>
        <v>3.1907179799999996</v>
      </c>
      <c r="BI22" s="165">
        <f>+[1]GGcons!T119</f>
        <v>0</v>
      </c>
      <c r="BJ22" s="165">
        <f>+[1]GGcons!U119</f>
        <v>0</v>
      </c>
      <c r="BK22" s="165">
        <f>+[1]GGcons!V119</f>
        <v>0</v>
      </c>
      <c r="BL22" s="165">
        <f>+[1]GGcons!W119</f>
        <v>0</v>
      </c>
      <c r="BM22" s="165">
        <f>+[1]GGcons!X119</f>
        <v>0</v>
      </c>
      <c r="BN22" s="165">
        <f>+[1]GGcons!Y119</f>
        <v>3.1907179799999996</v>
      </c>
      <c r="BO22" s="165">
        <f>+[1]GGcons!Z119</f>
        <v>0</v>
      </c>
      <c r="BP22" s="165">
        <f>+[1]GGcons!AA119</f>
        <v>0</v>
      </c>
      <c r="BQ22" s="165">
        <f>+[1]GGcons!AB119</f>
        <v>0</v>
      </c>
      <c r="BR22" s="165">
        <f>+[1]GGcons!AC119</f>
        <v>0</v>
      </c>
      <c r="BS22" s="165">
        <f>+[1]GGcons!AD119</f>
        <v>0</v>
      </c>
      <c r="BT22" s="165">
        <f>+[1]GGcons!AE119</f>
        <v>3.1907179800000138</v>
      </c>
      <c r="BU22" s="165">
        <f>+[1]GGcons!AF119</f>
        <v>0</v>
      </c>
      <c r="BV22" s="165">
        <f>+[1]GGcons!AG119</f>
        <v>0</v>
      </c>
      <c r="BW22" s="165">
        <f>+[1]GGcons!AH119</f>
        <v>0</v>
      </c>
      <c r="BX22" s="165">
        <f>+[1]GGcons!AI119</f>
        <v>2000</v>
      </c>
      <c r="BY22" s="165">
        <f>+[1]GGcons!AJ119</f>
        <v>0</v>
      </c>
      <c r="BZ22" s="165">
        <f>+[1]GGcons!AK119</f>
        <v>3.1907179799999996</v>
      </c>
      <c r="CA22" s="165">
        <f>+[1]GGcons!AL119</f>
        <v>0</v>
      </c>
      <c r="CB22" s="165">
        <f>+[1]GGcons!AM119</f>
        <v>0</v>
      </c>
      <c r="CC22" s="165">
        <f>+[1]GGcons!AN119</f>
        <v>0</v>
      </c>
      <c r="CD22" s="165">
        <f>+[1]GGcons!AO119</f>
        <v>0</v>
      </c>
      <c r="CE22" s="165">
        <f>+[1]GGcons!AP119</f>
        <v>0</v>
      </c>
      <c r="CF22" s="165">
        <f>+[1]GGcons!AQ119</f>
        <v>3.2030354000000001</v>
      </c>
      <c r="CG22" s="165">
        <f>+[1]GGcons!AR119</f>
        <v>750</v>
      </c>
      <c r="CH22" s="165">
        <f>+[1]GGcons!AS119</f>
        <v>0</v>
      </c>
      <c r="CI22" s="165">
        <f>+[1]GGcons!AT119</f>
        <v>750</v>
      </c>
      <c r="CJ22" s="165">
        <f>+[1]GGcons!AU119</f>
        <v>0</v>
      </c>
      <c r="CK22" s="165">
        <f>+[1]GGcons!AV119</f>
        <v>0</v>
      </c>
      <c r="CL22" s="165">
        <f>+[1]GGcons!AW119</f>
        <v>7.4819999999999993</v>
      </c>
      <c r="CM22" s="165">
        <f>+[1]GGcons!AX119</f>
        <v>0</v>
      </c>
      <c r="CN22" s="165">
        <f>+[1]GGcons!AY119</f>
        <v>0</v>
      </c>
      <c r="CO22" s="165">
        <f>+[1]GGcons!AZ119</f>
        <v>0</v>
      </c>
      <c r="CP22" s="165">
        <f>+[1]GGcons!BA119</f>
        <v>-650</v>
      </c>
      <c r="CQ22" s="165">
        <f>+[1]GGcons!BB119</f>
        <v>0</v>
      </c>
      <c r="CR22" s="165">
        <f>+[1]GGcons!BC119</f>
        <v>7.4819999999999993</v>
      </c>
      <c r="CS22" s="165">
        <f>+[1]GGcons!BD119</f>
        <v>0</v>
      </c>
      <c r="CT22" s="165">
        <f>+[1]GGcons!BE119</f>
        <v>0</v>
      </c>
      <c r="CU22" s="165">
        <f>+[1]GGcons!BF119</f>
        <v>0</v>
      </c>
      <c r="CV22" s="165">
        <f>+[1]GGcons!BG119</f>
        <v>0</v>
      </c>
      <c r="CW22" s="165">
        <f>+[1]GGcons!BH119</f>
        <v>1000</v>
      </c>
      <c r="CX22" s="165">
        <f>+[1]GGcons!BI119</f>
        <v>7.4819999999999993</v>
      </c>
      <c r="CY22" s="165">
        <f>+[1]GGcons!BJ119</f>
        <v>1000</v>
      </c>
      <c r="CZ22" s="165">
        <f>+[1]GGcons!BK119</f>
        <v>0</v>
      </c>
      <c r="DA22" s="165">
        <f>+[1]GGcons!BL119</f>
        <v>0</v>
      </c>
      <c r="DB22" s="165">
        <f>+[1]GGcons!BM119</f>
        <v>750</v>
      </c>
      <c r="DC22" s="165">
        <f>+[1]GGcons!BN119</f>
        <v>1000</v>
      </c>
      <c r="DD22" s="165">
        <f>+[1]GGcons!BO119</f>
        <v>7.4819999999999993</v>
      </c>
      <c r="DE22" s="165">
        <f>+[1]GGcons!BP119</f>
        <v>0</v>
      </c>
      <c r="DF22" s="165">
        <f>+[1]GGcons!BQ119</f>
        <v>0</v>
      </c>
      <c r="DG22" s="165">
        <f>+[1]GGcons!BR119</f>
        <v>1000</v>
      </c>
      <c r="DH22" s="165">
        <f>+[1]GGcons!BS119</f>
        <v>1000</v>
      </c>
      <c r="DI22" s="165">
        <f>+[1]GGcons!BT119</f>
        <v>0</v>
      </c>
      <c r="DJ22" s="165">
        <f>+[1]GGcons!BU119</f>
        <v>7.4819999999999993</v>
      </c>
      <c r="DK22" s="165">
        <f>+[1]GGcons!BV119</f>
        <v>0</v>
      </c>
      <c r="DL22" s="165">
        <f>+[1]GGcons!BW119</f>
        <v>2500</v>
      </c>
      <c r="DM22" s="165">
        <f>+[1]GGcons!BX119</f>
        <v>0</v>
      </c>
      <c r="DN22" s="165">
        <f>+[1]GGcons!BY119</f>
        <v>0</v>
      </c>
      <c r="DO22" s="165">
        <f>+[1]GGcons!BZ119</f>
        <v>3000</v>
      </c>
      <c r="DP22" s="165">
        <f>+[1]GGcons!CA119</f>
        <v>7.4819999999999993</v>
      </c>
      <c r="DQ22" s="165">
        <f>+[1]GGcons!CB119</f>
        <v>0</v>
      </c>
      <c r="DR22" s="165">
        <f>+[1]GGcons!CC119</f>
        <v>0</v>
      </c>
      <c r="DS22" s="165">
        <f>+[1]GGcons!CD119</f>
        <v>0</v>
      </c>
      <c r="DT22" s="165">
        <f>+[1]GGcons!CE119</f>
        <v>0</v>
      </c>
      <c r="DU22" s="165">
        <f>+[1]GGcons!CF119</f>
        <v>0</v>
      </c>
      <c r="DV22" s="165">
        <f>+[1]GGcons!CG119</f>
        <v>7.4819999999999993</v>
      </c>
      <c r="DW22" s="165">
        <f>+[1]GGcons!CH119</f>
        <v>0</v>
      </c>
      <c r="DX22" s="165">
        <f>+[1]GGcons!CI119</f>
        <v>0</v>
      </c>
      <c r="DY22" s="165">
        <f>+[1]GGcons!CJ119</f>
        <v>0</v>
      </c>
      <c r="DZ22" s="165">
        <f>+[1]GGcons!CK119</f>
        <v>0</v>
      </c>
      <c r="EA22" s="165">
        <f>+[1]GGcons!CL119</f>
        <v>1000</v>
      </c>
      <c r="EB22" s="165">
        <f>+[1]GGcons!CM119</f>
        <v>7.4819999999999993</v>
      </c>
      <c r="EC22" s="165">
        <f>+[1]GGcons!CN119</f>
        <v>0</v>
      </c>
      <c r="ED22" s="165">
        <f>+[1]GGcons!CO119</f>
        <v>0</v>
      </c>
      <c r="EE22" s="165">
        <f>+[1]GGcons!CP119</f>
        <v>0</v>
      </c>
      <c r="EF22" s="165">
        <f>+[1]GGcons!CQ119</f>
        <v>-50.369999999999891</v>
      </c>
      <c r="EG22" s="165">
        <f>+[1]GGcons!CR119</f>
        <v>0</v>
      </c>
      <c r="EH22" s="165">
        <f>+[1]GGcons!CS119</f>
        <v>7.4819999999999993</v>
      </c>
      <c r="EI22" s="165">
        <f>+[1]GGcons!CT119</f>
        <v>2000</v>
      </c>
      <c r="EJ22" s="165">
        <f>+[1]GGcons!CU119</f>
        <v>0</v>
      </c>
      <c r="EK22" s="165">
        <f>+[1]GGcons!CV119</f>
        <v>0</v>
      </c>
      <c r="EL22" s="165">
        <f>+[1]GGcons!CW119</f>
        <v>0</v>
      </c>
      <c r="EM22" s="165">
        <f>+[1]GGcons!CX119</f>
        <v>400</v>
      </c>
      <c r="EN22" s="165">
        <f>+[1]GGcons!CY119</f>
        <v>7.4819999999999993</v>
      </c>
      <c r="EO22" s="165">
        <f>+[1]GGcons!CZ119</f>
        <v>-127.00500000000002</v>
      </c>
      <c r="EP22" s="165">
        <f>+[1]GGcons!DA119</f>
        <v>107.8022595000001</v>
      </c>
      <c r="EQ22" s="165">
        <f>+[1]GGcons!DB119</f>
        <v>0</v>
      </c>
      <c r="ER22" s="165">
        <f>+[1]GGcons!DC119</f>
        <v>252.57257349999986</v>
      </c>
      <c r="ES22" s="165">
        <f>+[1]GGcons!DD119</f>
        <v>230.02304249999997</v>
      </c>
      <c r="ET22" s="165">
        <f>+[1]GGcons!DE119</f>
        <v>224.40111649999994</v>
      </c>
      <c r="EU22" s="165">
        <f>+[1]GGcons!DF119</f>
        <v>0</v>
      </c>
      <c r="EV22" s="165">
        <f>+[1]GGcons!DG119</f>
        <v>0</v>
      </c>
      <c r="EW22" s="165">
        <f>+[1]GGcons!DH119</f>
        <v>0</v>
      </c>
      <c r="EX22" s="165">
        <f>+[1]GGcons!DI119</f>
        <v>0</v>
      </c>
      <c r="EY22" s="165">
        <f>+[1]GGcons!DJ119</f>
        <v>0</v>
      </c>
      <c r="EZ22" s="165">
        <f>+[1]GGcons!DK119</f>
        <v>7.4819999999999993</v>
      </c>
      <c r="FA22" s="165">
        <f>+[1]GGcons!DL119</f>
        <v>0</v>
      </c>
      <c r="FB22" s="165">
        <f>+[1]GGcons!DM119</f>
        <v>0</v>
      </c>
      <c r="FC22" s="165">
        <f>+[1]GGcons!DN119</f>
        <v>0</v>
      </c>
      <c r="FD22" s="165">
        <f>+[1]GGcons!DO119</f>
        <v>0</v>
      </c>
      <c r="FE22" s="165">
        <f>+[1]GGcons!DP119</f>
        <v>-25</v>
      </c>
      <c r="FF22" s="165">
        <f>+[1]GGcons!DQ119</f>
        <v>7.4817205500000057</v>
      </c>
      <c r="FG22" s="165">
        <f>+[1]GGcons!DR119</f>
        <v>0</v>
      </c>
      <c r="FH22" s="165">
        <f>+[1]GGcons!DS119</f>
        <v>0</v>
      </c>
      <c r="FI22" s="165">
        <f>+[1]GGcons!DT119</f>
        <v>0</v>
      </c>
      <c r="FJ22" s="165">
        <f>+[1]GGcons!DU119</f>
        <v>0</v>
      </c>
      <c r="FK22" s="165">
        <f>+[1]GGcons!DV119</f>
        <v>-25</v>
      </c>
      <c r="FL22" s="165">
        <f>+[1]GGcons!DW119</f>
        <v>7.4817205500000057</v>
      </c>
      <c r="FM22" s="165">
        <f>+[1]GGcons!DX119</f>
        <v>0</v>
      </c>
      <c r="FN22" s="165">
        <f>+[1]GGcons!DY119</f>
        <v>0</v>
      </c>
      <c r="FO22" s="165">
        <f>+[1]GGcons!DZ119</f>
        <v>0</v>
      </c>
      <c r="FP22" s="165">
        <f>+[1]GGcons!EA119</f>
        <v>0</v>
      </c>
      <c r="FQ22" s="165">
        <f>+[1]GGcons!EB119</f>
        <v>0</v>
      </c>
      <c r="FR22" s="165">
        <f>+[1]GGcons!EC119</f>
        <v>-21.518279449999994</v>
      </c>
      <c r="FS22" s="165">
        <f>+[1]GGcons!ED119</f>
        <v>0</v>
      </c>
      <c r="FT22" s="165">
        <f>+[1]GGcons!EE119</f>
        <v>0</v>
      </c>
      <c r="FU22" s="165">
        <f>+[1]GGcons!EF119</f>
        <v>0</v>
      </c>
      <c r="FV22" s="165">
        <f>+[1]GGcons!EG119</f>
        <v>0</v>
      </c>
      <c r="FW22" s="165">
        <f>+[1]GGcons!EH119</f>
        <v>-29</v>
      </c>
      <c r="FX22" s="165">
        <f>+[1]GGcons!EI119</f>
        <v>7.4817205499999773</v>
      </c>
      <c r="FY22" s="165">
        <f>+[1]GGcons!EJ119</f>
        <v>0</v>
      </c>
      <c r="FZ22" s="165">
        <f>+[1]GGcons!EK119</f>
        <v>0</v>
      </c>
      <c r="GA22" s="165">
        <f>+[1]GGcons!EL119</f>
        <v>-644.31052255612508</v>
      </c>
      <c r="GB22" s="165">
        <f>+[1]GGcons!EM119</f>
        <v>0</v>
      </c>
      <c r="GC22" s="165">
        <f>+[1]GGcons!EN119</f>
        <v>-35</v>
      </c>
      <c r="GD22" s="165">
        <f>+[1]GGcons!EO119</f>
        <v>7.4817205499999773</v>
      </c>
      <c r="GE22" s="165">
        <f>+[1]GGcons!EP119</f>
        <v>0</v>
      </c>
      <c r="GF22" s="165">
        <f>+[1]GGcons!EQ119</f>
        <v>0</v>
      </c>
      <c r="GG22" s="165">
        <f>+[1]GGcons!ER119</f>
        <v>0</v>
      </c>
      <c r="GH22" s="165">
        <f>+[1]GGcons!ES119</f>
        <v>0</v>
      </c>
    </row>
    <row r="23" spans="2:190" s="76" customFormat="1">
      <c r="B23" s="166">
        <v>22</v>
      </c>
      <c r="C23" s="166" t="s">
        <v>93</v>
      </c>
      <c r="D23" s="160">
        <f t="shared" ref="D23:AG23" si="133">+SUM(D24:D26)</f>
        <v>2120.0241935626996</v>
      </c>
      <c r="E23" s="160">
        <f t="shared" si="133"/>
        <v>1762.3056728986001</v>
      </c>
      <c r="F23" s="160">
        <f t="shared" si="133"/>
        <v>1981.7092420100003</v>
      </c>
      <c r="G23" s="160">
        <f t="shared" si="133"/>
        <v>3126.322230059001</v>
      </c>
      <c r="H23" s="160">
        <f t="shared" si="133"/>
        <v>-276.95433707100023</v>
      </c>
      <c r="I23" s="160">
        <f t="shared" si="133"/>
        <v>1594.4342476559996</v>
      </c>
      <c r="J23" s="160">
        <f t="shared" si="133"/>
        <v>1856.1660900309996</v>
      </c>
      <c r="K23" s="160">
        <f t="shared" si="133"/>
        <v>4958.6610184481005</v>
      </c>
      <c r="L23" s="160">
        <f t="shared" si="77"/>
        <v>4525.629548057299</v>
      </c>
      <c r="M23" s="160">
        <f t="shared" si="16"/>
        <v>2260.532918595</v>
      </c>
      <c r="N23" s="160">
        <f t="shared" si="17"/>
        <v>933.40075319899984</v>
      </c>
      <c r="O23" s="160">
        <f t="shared" si="133"/>
        <v>1464.3287047459996</v>
      </c>
      <c r="P23" s="160">
        <f t="shared" si="133"/>
        <v>226.78252900600003</v>
      </c>
      <c r="Q23" s="160">
        <f t="shared" si="133"/>
        <v>46.096054283999983</v>
      </c>
      <c r="R23" s="160">
        <f t="shared" si="133"/>
        <v>382.81690552669994</v>
      </c>
      <c r="S23" s="160">
        <f t="shared" si="133"/>
        <v>-70.939113928199973</v>
      </c>
      <c r="T23" s="160">
        <f t="shared" si="133"/>
        <v>214.17554101380006</v>
      </c>
      <c r="U23" s="160">
        <f t="shared" si="133"/>
        <v>633.65562051400002</v>
      </c>
      <c r="V23" s="160">
        <f t="shared" si="133"/>
        <v>985.41362529899993</v>
      </c>
      <c r="W23" s="160">
        <f t="shared" si="133"/>
        <v>815.42829210000002</v>
      </c>
      <c r="X23" s="160">
        <f t="shared" si="133"/>
        <v>152.13390882999997</v>
      </c>
      <c r="Y23" s="160">
        <f t="shared" si="133"/>
        <v>384.44493797999991</v>
      </c>
      <c r="Z23" s="160">
        <f t="shared" si="133"/>
        <v>629.70210310000004</v>
      </c>
      <c r="AA23" s="160">
        <f t="shared" si="133"/>
        <v>911.61318770000014</v>
      </c>
      <c r="AB23" s="160">
        <f t="shared" si="133"/>
        <v>1560.0177976400003</v>
      </c>
      <c r="AC23" s="160">
        <f t="shared" si="133"/>
        <v>145.38419413899999</v>
      </c>
      <c r="AD23" s="160">
        <f t="shared" si="133"/>
        <v>509.30705057999995</v>
      </c>
      <c r="AE23" s="160">
        <f t="shared" si="133"/>
        <v>-518.2867610190001</v>
      </c>
      <c r="AF23" s="160">
        <f t="shared" si="133"/>
        <v>-271.47959853199995</v>
      </c>
      <c r="AG23" s="160">
        <f t="shared" si="133"/>
        <v>-289.81898625700006</v>
      </c>
      <c r="AH23" s="160">
        <f t="shared" ref="AH23:BG23" si="134">+SUM(AH24:AH26)</f>
        <v>802.631008737</v>
      </c>
      <c r="AI23" s="160">
        <f t="shared" si="134"/>
        <v>-276.71973875000003</v>
      </c>
      <c r="AJ23" s="160">
        <f t="shared" si="134"/>
        <v>-410.75165856100006</v>
      </c>
      <c r="AK23" s="160">
        <f t="shared" si="134"/>
        <v>1092.8595111779998</v>
      </c>
      <c r="AL23" s="160">
        <f t="shared" si="134"/>
        <v>1189.0461337889999</v>
      </c>
      <c r="AM23" s="160">
        <f t="shared" si="134"/>
        <v>442.96042312899982</v>
      </c>
      <c r="AN23" s="160">
        <f t="shared" si="134"/>
        <v>776.40985903099988</v>
      </c>
      <c r="AO23" s="160">
        <f t="shared" si="134"/>
        <v>-168.98154933899997</v>
      </c>
      <c r="AP23" s="160">
        <f t="shared" si="134"/>
        <v>805.77735720999976</v>
      </c>
      <c r="AQ23" s="160">
        <f t="shared" si="134"/>
        <v>-462.11288963800013</v>
      </c>
      <c r="AR23" s="160">
        <f t="shared" si="134"/>
        <v>499.45440253700019</v>
      </c>
      <c r="AS23" s="160">
        <f t="shared" si="134"/>
        <v>5.4612774089999618</v>
      </c>
      <c r="AT23" s="160">
        <f t="shared" si="134"/>
        <v>4915.8582281401013</v>
      </c>
      <c r="AU23" s="160">
        <f t="shared" si="134"/>
        <v>103.97470757490004</v>
      </c>
      <c r="AV23" s="160">
        <f t="shared" si="134"/>
        <v>-66.814880138999996</v>
      </c>
      <c r="AW23" s="160">
        <f t="shared" si="134"/>
        <v>2422.3007179924002</v>
      </c>
      <c r="AX23" s="160">
        <f t="shared" si="134"/>
        <v>2066.1690026289998</v>
      </c>
      <c r="AY23" s="160">
        <f t="shared" si="82"/>
        <v>357.69546946800028</v>
      </c>
      <c r="AZ23" s="160">
        <f t="shared" si="83"/>
        <v>572.29297319499983</v>
      </c>
      <c r="BA23" s="160">
        <f t="shared" si="20"/>
        <v>25.641320668999974</v>
      </c>
      <c r="BB23" s="160">
        <f t="shared" si="21"/>
        <v>1304.9031552629999</v>
      </c>
      <c r="BC23" s="160">
        <f t="shared" si="22"/>
        <v>-97.584161701999861</v>
      </c>
      <c r="BD23" s="160">
        <f t="shared" si="23"/>
        <v>377.42167279399962</v>
      </c>
      <c r="BE23" s="160">
        <f t="shared" si="24"/>
        <v>854.58536630400022</v>
      </c>
      <c r="BF23" s="160">
        <f t="shared" si="25"/>
        <v>-201.02212419699993</v>
      </c>
      <c r="BG23" s="160">
        <f t="shared" si="134"/>
        <v>27.170020787200016</v>
      </c>
      <c r="BH23" s="160">
        <f t="shared" ref="BH23:BP23" si="135">+SUM(BH24:BH26)</f>
        <v>1389.4325760767997</v>
      </c>
      <c r="BI23" s="160">
        <f t="shared" si="135"/>
        <v>47.726107882000001</v>
      </c>
      <c r="BJ23" s="160">
        <f t="shared" si="135"/>
        <v>66.25810255799999</v>
      </c>
      <c r="BK23" s="160">
        <f t="shared" si="135"/>
        <v>15.694998530000007</v>
      </c>
      <c r="BL23" s="160">
        <f t="shared" si="135"/>
        <v>144.82942791800002</v>
      </c>
      <c r="BM23" s="160">
        <f t="shared" si="135"/>
        <v>85.482274230999977</v>
      </c>
      <c r="BN23" s="160">
        <f t="shared" si="135"/>
        <v>-70.110791739999996</v>
      </c>
      <c r="BO23" s="160">
        <f t="shared" si="135"/>
        <v>30.724571793000003</v>
      </c>
      <c r="BP23" s="160">
        <f t="shared" si="135"/>
        <v>65.574391868200024</v>
      </c>
      <c r="BQ23" s="160">
        <f t="shared" ref="BQ23:EB23" si="136">+SUM(BQ24:BQ26)</f>
        <v>247.78181313549996</v>
      </c>
      <c r="BR23" s="160">
        <f t="shared" si="136"/>
        <v>69.460700522999986</v>
      </c>
      <c r="BS23" s="160">
        <f t="shared" si="136"/>
        <v>1.36076950879999</v>
      </c>
      <c r="BT23" s="160">
        <f t="shared" si="136"/>
        <v>75.548590113000017</v>
      </c>
      <c r="BU23" s="160">
        <f t="shared" si="136"/>
        <v>-147.84847354999997</v>
      </c>
      <c r="BV23" s="160">
        <f t="shared" si="136"/>
        <v>-4.3642061051999832</v>
      </c>
      <c r="BW23" s="160">
        <f t="shared" si="136"/>
        <v>366.50922184300003</v>
      </c>
      <c r="BX23" s="160">
        <f t="shared" si="136"/>
        <v>-147.96947472400001</v>
      </c>
      <c r="BY23" s="160">
        <f t="shared" si="136"/>
        <v>90.80398621400002</v>
      </c>
      <c r="BZ23" s="160">
        <f t="shared" si="136"/>
        <v>158.87986649299998</v>
      </c>
      <c r="CA23" s="160">
        <f t="shared" si="136"/>
        <v>383.97176780699999</v>
      </c>
      <c r="CB23" s="160">
        <f t="shared" si="136"/>
        <v>49.522125841000012</v>
      </c>
      <c r="CC23" s="160">
        <f t="shared" si="136"/>
        <v>213.59589314999999</v>
      </c>
      <c r="CD23" s="160">
        <f t="shared" si="136"/>
        <v>722.29560630799995</v>
      </c>
      <c r="CE23" s="160">
        <f t="shared" si="136"/>
        <v>77.788331729999996</v>
      </c>
      <c r="CF23" s="160">
        <f t="shared" si="136"/>
        <v>868.47004176000007</v>
      </c>
      <c r="CG23" s="160">
        <f t="shared" si="136"/>
        <v>-130.83008138999998</v>
      </c>
      <c r="CH23" s="160">
        <f t="shared" si="136"/>
        <v>134.77411923</v>
      </c>
      <c r="CI23" s="160">
        <f t="shared" si="136"/>
        <v>24.235570920000004</v>
      </c>
      <c r="CJ23" s="160">
        <f t="shared" si="136"/>
        <v>-6.8757813200000184</v>
      </c>
      <c r="CK23" s="160">
        <f t="shared" si="136"/>
        <v>357.05244584999997</v>
      </c>
      <c r="CL23" s="160">
        <f t="shared" si="136"/>
        <v>-6.0668011500000105</v>
      </c>
      <c r="CM23" s="160">
        <f t="shared" si="136"/>
        <v>33.45929327999999</v>
      </c>
      <c r="CN23" s="160">
        <f t="shared" si="136"/>
        <v>-19.677592340000004</v>
      </c>
      <c r="CO23" s="160">
        <f t="shared" si="136"/>
        <v>283.50072274000001</v>
      </c>
      <c r="CP23" s="160">
        <f t="shared" si="136"/>
        <v>365.87897270000002</v>
      </c>
      <c r="CQ23" s="160">
        <f t="shared" si="136"/>
        <v>146.99792733999999</v>
      </c>
      <c r="CR23" s="160">
        <f t="shared" si="136"/>
        <v>891.2928272800001</v>
      </c>
      <c r="CS23" s="160">
        <f t="shared" si="136"/>
        <v>-126.67756692</v>
      </c>
      <c r="CT23" s="160">
        <f t="shared" si="136"/>
        <v>138.99994133000004</v>
      </c>
      <c r="CU23" s="160">
        <f t="shared" si="136"/>
        <v>29.686378329999997</v>
      </c>
      <c r="CV23" s="160">
        <f t="shared" si="136"/>
        <v>1391.3314779800003</v>
      </c>
      <c r="CW23" s="160">
        <f t="shared" si="136"/>
        <v>106.49490568999998</v>
      </c>
      <c r="CX23" s="160">
        <f t="shared" si="136"/>
        <v>-16.223708506999994</v>
      </c>
      <c r="CY23" s="160">
        <f t="shared" si="136"/>
        <v>55.112996955999996</v>
      </c>
      <c r="CZ23" s="160">
        <f t="shared" si="136"/>
        <v>28.570984859999989</v>
      </c>
      <c r="DA23" s="160">
        <f t="shared" si="136"/>
        <v>212.89520326999997</v>
      </c>
      <c r="DB23" s="160">
        <f t="shared" si="136"/>
        <v>267.84086244999997</v>
      </c>
      <c r="DC23" s="160">
        <f t="shared" si="136"/>
        <v>-317.36467828000002</v>
      </c>
      <c r="DD23" s="160">
        <f t="shared" si="136"/>
        <v>84.753632229999994</v>
      </c>
      <c r="DE23" s="160">
        <f t="shared" si="136"/>
        <v>-285.67571496900007</v>
      </c>
      <c r="DF23" s="160">
        <f t="shared" si="136"/>
        <v>50.639588610000047</v>
      </c>
      <c r="DG23" s="160">
        <f t="shared" si="136"/>
        <v>-27.243402162000002</v>
      </c>
      <c r="DH23" s="160">
        <f t="shared" si="136"/>
        <v>-294.87578497999999</v>
      </c>
      <c r="DI23" s="160">
        <f t="shared" si="136"/>
        <v>85.88542704599999</v>
      </c>
      <c r="DJ23" s="160">
        <f t="shared" si="136"/>
        <v>21.740680630000004</v>
      </c>
      <c r="DK23" s="160">
        <f t="shared" si="136"/>
        <v>-397.44509393300007</v>
      </c>
      <c r="DL23" s="160">
        <f t="shared" si="136"/>
        <v>576.20686229299997</v>
      </c>
      <c r="DM23" s="160">
        <f t="shared" si="136"/>
        <v>106.99350712</v>
      </c>
      <c r="DN23" s="160">
        <f t="shared" si="136"/>
        <v>119.43063932399997</v>
      </c>
      <c r="DO23" s="160">
        <f t="shared" si="136"/>
        <v>51.982918079999997</v>
      </c>
      <c r="DP23" s="160">
        <f t="shared" si="136"/>
        <v>73.523916560000004</v>
      </c>
      <c r="DQ23" s="160">
        <f t="shared" si="136"/>
        <v>-402.22657339000006</v>
      </c>
      <c r="DR23" s="160">
        <f t="shared" si="136"/>
        <v>-57.959898411999987</v>
      </c>
      <c r="DS23" s="160">
        <f t="shared" si="136"/>
        <v>-79.829593937000013</v>
      </c>
      <c r="DT23" s="160">
        <f t="shared" si="136"/>
        <v>-272.96216621200006</v>
      </c>
      <c r="DU23" s="160">
        <f t="shared" si="136"/>
        <v>513.57600235199993</v>
      </c>
      <c r="DV23" s="160">
        <f t="shared" si="136"/>
        <v>512.39883417999999</v>
      </c>
      <c r="DW23" s="160">
        <f t="shared" si="136"/>
        <v>66.884674645999979</v>
      </c>
      <c r="DX23" s="160">
        <f t="shared" si="136"/>
        <v>353.54370681800003</v>
      </c>
      <c r="DY23" s="160">
        <f t="shared" si="136"/>
        <v>63.507420217999993</v>
      </c>
      <c r="DZ23" s="160">
        <f t="shared" si="136"/>
        <v>771.99500675299987</v>
      </c>
      <c r="EA23" s="160">
        <f t="shared" si="136"/>
        <v>171.51632713899994</v>
      </c>
      <c r="EB23" s="160">
        <f t="shared" si="136"/>
        <v>-77.953096438999992</v>
      </c>
      <c r="EC23" s="160">
        <f t="shared" ref="EC23:FX23" si="137">+SUM(EC24:EC26)</f>
        <v>349.39719242899992</v>
      </c>
      <c r="ED23" s="160">
        <f t="shared" si="137"/>
        <v>-148.88015699900001</v>
      </c>
      <c r="EE23" s="160">
        <f t="shared" si="137"/>
        <v>571.76497301099994</v>
      </c>
      <c r="EF23" s="160">
        <f t="shared" si="137"/>
        <v>353.52504301900001</v>
      </c>
      <c r="EG23" s="160">
        <f t="shared" si="137"/>
        <v>118.74881572700005</v>
      </c>
      <c r="EH23" s="160">
        <f t="shared" si="137"/>
        <v>-80.730971040000014</v>
      </c>
      <c r="EI23" s="160">
        <f t="shared" si="137"/>
        <v>-206.999394026</v>
      </c>
      <c r="EJ23" s="160">
        <f t="shared" si="137"/>
        <v>-34.354344683000015</v>
      </c>
      <c r="EK23" s="160">
        <f t="shared" si="137"/>
        <v>46.100009157000038</v>
      </c>
      <c r="EL23" s="160">
        <f t="shared" si="137"/>
        <v>794.03169273599974</v>
      </c>
      <c r="EM23" s="160">
        <f t="shared" si="137"/>
        <v>-55.037254160000025</v>
      </c>
      <c r="EN23" s="160">
        <f t="shared" si="137"/>
        <v>-102.978103925</v>
      </c>
      <c r="EO23" s="160">
        <f t="shared" si="137"/>
        <v>-304.09753155300007</v>
      </c>
      <c r="EP23" s="160">
        <f t="shared" si="137"/>
        <v>-921.89823978299989</v>
      </c>
      <c r="EQ23" s="160">
        <f t="shared" si="137"/>
        <v>1326.768464921</v>
      </c>
      <c r="ER23" s="160">
        <f t="shared" si="137"/>
        <v>94.584177398999998</v>
      </c>
      <c r="ES23" s="160">
        <f t="shared" si="137"/>
        <v>107.956405101</v>
      </c>
      <c r="ET23" s="160">
        <f t="shared" si="137"/>
        <v>14.370471327999986</v>
      </c>
      <c r="EU23" s="160">
        <f t="shared" si="137"/>
        <v>-116.86559902000002</v>
      </c>
      <c r="EV23" s="160">
        <f t="shared" si="137"/>
        <v>1927.8221271959999</v>
      </c>
      <c r="EW23" s="160">
        <f t="shared" si="137"/>
        <v>-26.954209392999971</v>
      </c>
      <c r="EX23" s="160">
        <f t="shared" si="137"/>
        <v>3014.9903103371003</v>
      </c>
      <c r="EY23" s="160">
        <f t="shared" si="137"/>
        <v>-129.9058080291</v>
      </c>
      <c r="EZ23" s="160">
        <f t="shared" si="137"/>
        <v>128.84225828100003</v>
      </c>
      <c r="FA23" s="160">
        <f t="shared" si="137"/>
        <v>105.03825732300001</v>
      </c>
      <c r="FB23" s="160">
        <f t="shared" si="137"/>
        <v>95.857280319000026</v>
      </c>
      <c r="FC23" s="160">
        <f t="shared" si="137"/>
        <v>-7.5719409880000192</v>
      </c>
      <c r="FD23" s="160">
        <f t="shared" si="137"/>
        <v>-155.10021946999998</v>
      </c>
      <c r="FE23" s="160">
        <f t="shared" si="137"/>
        <v>2362.2830383819996</v>
      </c>
      <c r="FF23" s="160">
        <f t="shared" si="137"/>
        <v>29.61152384600026</v>
      </c>
      <c r="FG23" s="160">
        <f t="shared" si="137"/>
        <v>30.406155764399806</v>
      </c>
      <c r="FH23" s="160">
        <f t="shared" si="137"/>
        <v>1117.780279459</v>
      </c>
      <c r="FI23" s="160">
        <f t="shared" si="137"/>
        <v>-57.016914259999886</v>
      </c>
      <c r="FJ23" s="160">
        <f t="shared" si="137"/>
        <v>1005.4056374299994</v>
      </c>
      <c r="FK23" s="160">
        <f t="shared" si="137"/>
        <v>-152.55330053799972</v>
      </c>
      <c r="FL23" s="160">
        <f t="shared" si="137"/>
        <v>-18.286010694000041</v>
      </c>
      <c r="FM23" s="160">
        <f t="shared" si="137"/>
        <v>528.53478070000006</v>
      </c>
      <c r="FN23" s="160">
        <f t="shared" si="137"/>
        <v>-244.09696018200029</v>
      </c>
      <c r="FO23" s="160">
        <f t="shared" si="137"/>
        <v>8.1196096530003175</v>
      </c>
      <c r="FP23" s="160">
        <f t="shared" si="137"/>
        <v>808.27032372399981</v>
      </c>
      <c r="FQ23" s="160">
        <f t="shared" si="137"/>
        <v>92.161875854000215</v>
      </c>
      <c r="FR23" s="160">
        <f t="shared" si="137"/>
        <v>-14.593122803000275</v>
      </c>
      <c r="FS23" s="160">
        <f t="shared" si="137"/>
        <v>-51.927432381999971</v>
      </c>
      <c r="FT23" s="160">
        <f t="shared" si="137"/>
        <v>-447.06034362499969</v>
      </c>
      <c r="FU23" s="160">
        <f t="shared" si="137"/>
        <v>-47.032257491999978</v>
      </c>
      <c r="FV23" s="160">
        <f t="shared" si="137"/>
        <v>1798.9957563799996</v>
      </c>
      <c r="FW23" s="160">
        <f t="shared" si="137"/>
        <v>-63.241057910000116</v>
      </c>
      <c r="FX23" s="160">
        <f t="shared" si="137"/>
        <v>-17.148878665000002</v>
      </c>
      <c r="FY23" s="160">
        <f t="shared" ref="FY23" si="138">+SUM(FY24:FY26)</f>
        <v>-17.19422512699974</v>
      </c>
      <c r="FZ23" s="160">
        <f t="shared" ref="FZ23" si="139">+SUM(FZ24:FZ26)</f>
        <v>-155.70983874100017</v>
      </c>
      <c r="GA23" s="160">
        <f t="shared" ref="GA23" si="140">+SUM(GA24:GA26)</f>
        <v>619.6499886769999</v>
      </c>
      <c r="GB23" s="160">
        <f t="shared" ref="GB23" si="141">+SUM(GB24:GB26)</f>
        <v>-86.518477142000123</v>
      </c>
      <c r="GC23" s="160">
        <f t="shared" ref="GC23" si="142">+SUM(GC24:GC26)</f>
        <v>174.29098204199988</v>
      </c>
      <c r="GD23" s="160">
        <f t="shared" ref="GD23" si="143">+SUM(GD24:GD26)</f>
        <v>412.71582850500027</v>
      </c>
      <c r="GE23" s="160">
        <f t="shared" ref="GE23:GF23" si="144">+SUM(GE24:GE26)</f>
        <v>267.578555757</v>
      </c>
      <c r="GF23" s="160">
        <f t="shared" si="144"/>
        <v>-75.739890911000103</v>
      </c>
      <c r="GG23" s="160">
        <f t="shared" ref="GG23:GH23" si="145">+SUM(GG24:GG26)</f>
        <v>-83.745755066999592</v>
      </c>
      <c r="GH23" s="160">
        <f t="shared" si="145"/>
        <v>-41.536478219000237</v>
      </c>
    </row>
    <row r="24" spans="2:190">
      <c r="B24" s="167">
        <v>221</v>
      </c>
      <c r="C24" s="168" t="s">
        <v>92</v>
      </c>
      <c r="D24" s="164">
        <f t="shared" ref="D24:D26" si="146">+SUM(BG24:BR24)</f>
        <v>42.797161999999993</v>
      </c>
      <c r="E24" s="164">
        <f t="shared" ref="E24:E26" si="147">+SUM(BS24:CD24)</f>
        <v>-24.279021999999998</v>
      </c>
      <c r="F24" s="164">
        <f t="shared" ref="F24:F26" si="148">+SUM(CE24:CP24)</f>
        <v>-11.208345000000001</v>
      </c>
      <c r="G24" s="164">
        <f t="shared" ref="G24:G26" si="149">+SUM(CQ24:DB24)</f>
        <v>6.8011790000000012</v>
      </c>
      <c r="H24" s="164">
        <f t="shared" ref="H24:H26" si="150">+SUM(DC24:DN24)</f>
        <v>0.25683300000001452</v>
      </c>
      <c r="I24" s="164">
        <f t="shared" ref="I24:I26" si="151">+SUM(DO24:DZ24)</f>
        <v>0.9289670000000001</v>
      </c>
      <c r="J24" s="164">
        <f t="shared" ref="J24:J26" si="152">+SUM(EA24:EL24)</f>
        <v>0.15014500000000197</v>
      </c>
      <c r="K24" s="164">
        <f t="shared" ref="K24:K26" si="153">+SUM(EM24:EX24)</f>
        <v>6.0695759999999979</v>
      </c>
      <c r="L24" s="164">
        <f t="shared" si="77"/>
        <v>2365.3376587899998</v>
      </c>
      <c r="M24" s="164">
        <f t="shared" si="16"/>
        <v>-1.5459285799998526</v>
      </c>
      <c r="N24" s="164">
        <f t="shared" si="17"/>
        <v>27.960773729999872</v>
      </c>
      <c r="O24" s="164">
        <f>+SUM(BG24:BI24)</f>
        <v>5.2310769999999991</v>
      </c>
      <c r="P24" s="164">
        <f>+SUM(BJ24:BL24)</f>
        <v>-7.7959870000000038</v>
      </c>
      <c r="Q24" s="164">
        <f>+SUM(BM24:BO24)</f>
        <v>44.072960999999992</v>
      </c>
      <c r="R24" s="164">
        <f>+SUM(BP24:BR24)</f>
        <v>1.2891110000000019</v>
      </c>
      <c r="S24" s="164">
        <f>+SUM(BS24:BU24)</f>
        <v>-30.158883999999993</v>
      </c>
      <c r="T24" s="164">
        <f>+SUM(BV24:BX24)</f>
        <v>-27.179309</v>
      </c>
      <c r="U24" s="164">
        <f>+SUM(BY24:CA24)</f>
        <v>38.125798999999986</v>
      </c>
      <c r="V24" s="164">
        <f>+SUM(CB24:CD24)</f>
        <v>-5.0666279999999917</v>
      </c>
      <c r="W24" s="164">
        <f>+SUM(CE24:CG24)</f>
        <v>3.4242550000000014</v>
      </c>
      <c r="X24" s="164">
        <f>+SUM(CH24:CJ24)</f>
        <v>-38.063625999999999</v>
      </c>
      <c r="Y24" s="164">
        <f>+SUM(CK24:CM24)</f>
        <v>28.018066999999991</v>
      </c>
      <c r="Z24" s="164">
        <f>+SUM(CN24:CP24)</f>
        <v>-4.5870409999999948</v>
      </c>
      <c r="AA24" s="164">
        <f>+SUM(CQ24:CS24)</f>
        <v>6.6505719999999977</v>
      </c>
      <c r="AB24" s="164">
        <f>+SUM(CT24:CV24)</f>
        <v>-31.100113999999991</v>
      </c>
      <c r="AC24" s="164">
        <f>+SUM(CW24:CY24)</f>
        <v>53.172996000000012</v>
      </c>
      <c r="AD24" s="164">
        <f>+SUM(CZ24:DB24)</f>
        <v>-21.922275000000017</v>
      </c>
      <c r="AE24" s="164">
        <f>+SUM(DC24:DE24)</f>
        <v>-0.2184480000000022</v>
      </c>
      <c r="AF24" s="164">
        <f>+SUM(DF24:DH24)</f>
        <v>-27.465545999999986</v>
      </c>
      <c r="AG24" s="164">
        <f>+SUM(DI24:DK24)</f>
        <v>65.312080000000009</v>
      </c>
      <c r="AH24" s="164">
        <f>+SUM(DL24:DN24)</f>
        <v>-37.371253000000003</v>
      </c>
      <c r="AI24" s="164">
        <f>+SUM(DO24:DQ24)</f>
        <v>4.8010279999999996</v>
      </c>
      <c r="AJ24" s="164">
        <f>+SUM(DR24:DT24)</f>
        <v>-30.676016999999995</v>
      </c>
      <c r="AK24" s="164">
        <f>+SUM(DU24:DW24)</f>
        <v>66.605144999999993</v>
      </c>
      <c r="AL24" s="164">
        <f>+SUM(DX24:DZ24)</f>
        <v>-39.801189000000008</v>
      </c>
      <c r="AM24" s="164">
        <f>+SUM(EA24:EC24)</f>
        <v>0.30012199999999734</v>
      </c>
      <c r="AN24" s="164">
        <f>+SUM(ED24:EF24)</f>
        <v>-32.876924999999993</v>
      </c>
      <c r="AO24" s="164">
        <f>+SUM(EG24:EI24)</f>
        <v>54.123790000000007</v>
      </c>
      <c r="AP24" s="164">
        <f>+SUM(EJ24:EL24)</f>
        <v>-21.396842000000014</v>
      </c>
      <c r="AQ24" s="164">
        <f>+SUM(EM24:EO24)</f>
        <v>5.9303149999999967</v>
      </c>
      <c r="AR24" s="164">
        <f>+SUM(EP24:ER24)</f>
        <v>-25.274364999999996</v>
      </c>
      <c r="AS24" s="164">
        <f>+SUM(ES24:EU24)</f>
        <v>50.482818000000016</v>
      </c>
      <c r="AT24" s="164">
        <f>+SUM(EV24:EX24)</f>
        <v>-25.069192000000019</v>
      </c>
      <c r="AU24" s="164">
        <f t="shared" ref="AU24:AU31" si="154">+SUM(EY24:FA24)</f>
        <v>18.879733000000002</v>
      </c>
      <c r="AV24" s="164">
        <f t="shared" ref="AV24:AV31" si="155">+SUM(FB24:FD24)</f>
        <v>-13.284988999999998</v>
      </c>
      <c r="AW24" s="164">
        <f t="shared" ref="AW24:AW31" si="156">+SUM(FE24:FG24)</f>
        <v>2398.20199779</v>
      </c>
      <c r="AX24" s="164">
        <f t="shared" ref="AX24:AX31" si="157">+SUM(FH24:FJ24)</f>
        <v>-38.459083000000163</v>
      </c>
      <c r="AY24" s="164">
        <f t="shared" si="82"/>
        <v>31.227193000000291</v>
      </c>
      <c r="AZ24" s="164">
        <f t="shared" si="83"/>
        <v>-6.3932120000001582</v>
      </c>
      <c r="BA24" s="164">
        <f t="shared" si="20"/>
        <v>21.485401999999944</v>
      </c>
      <c r="BB24" s="164">
        <f t="shared" si="21"/>
        <v>-47.865311579999933</v>
      </c>
      <c r="BC24" s="164">
        <f t="shared" si="22"/>
        <v>32.393767140000158</v>
      </c>
      <c r="BD24" s="164">
        <f t="shared" si="23"/>
        <v>-0.49307038000027781</v>
      </c>
      <c r="BE24" s="164">
        <f t="shared" si="24"/>
        <v>26.415394870000107</v>
      </c>
      <c r="BF24" s="164">
        <f t="shared" si="25"/>
        <v>-30.355317900000102</v>
      </c>
      <c r="BG24" s="165">
        <f>+[1]GGcons!R122+[1]GGcons!R123</f>
        <v>1.5360130000000005</v>
      </c>
      <c r="BH24" s="165">
        <f>+[1]GGcons!S122+[1]GGcons!S123</f>
        <v>0.14104699999999837</v>
      </c>
      <c r="BI24" s="165">
        <f>+[1]GGcons!T122+[1]GGcons!T123</f>
        <v>3.554017</v>
      </c>
      <c r="BJ24" s="165">
        <f>+[1]GGcons!U122+[1]GGcons!U123</f>
        <v>-13.957734000000002</v>
      </c>
      <c r="BK24" s="165">
        <f>+[1]GGcons!V122+[1]GGcons!V123</f>
        <v>5.104165000000001</v>
      </c>
      <c r="BL24" s="165">
        <f>+[1]GGcons!W122+[1]GGcons!W123</f>
        <v>1.0575819999999965</v>
      </c>
      <c r="BM24" s="165">
        <f>+[1]GGcons!X122+[1]GGcons!X123</f>
        <v>18.963634999999996</v>
      </c>
      <c r="BN24" s="165">
        <f>+[1]GGcons!Y122+[1]GGcons!Y123</f>
        <v>-3.7901999999997882E-2</v>
      </c>
      <c r="BO24" s="165">
        <f>+[1]GGcons!Z122+[1]GGcons!Z123</f>
        <v>25.147227999999995</v>
      </c>
      <c r="BP24" s="165">
        <f>+[1]GGcons!AA122+[1]GGcons!AA123</f>
        <v>1.6498460000000037</v>
      </c>
      <c r="BQ24" s="165">
        <f>+[1]GGcons!AB122+[1]GGcons!AB123</f>
        <v>-0.25125899999999213</v>
      </c>
      <c r="BR24" s="165">
        <f>+[1]GGcons!AC122+[1]GGcons!AC123</f>
        <v>-0.10947600000000968</v>
      </c>
      <c r="BS24" s="165">
        <f>+[1]GGcons!AD122+[1]GGcons!AD123</f>
        <v>-34.35881599999999</v>
      </c>
      <c r="BT24" s="165">
        <f>+[1]GGcons!AE122+[1]GGcons!AE123</f>
        <v>1.8201110000000007</v>
      </c>
      <c r="BU24" s="165">
        <f>+[1]GGcons!AF122+[1]GGcons!AF123</f>
        <v>2.3798210000000006</v>
      </c>
      <c r="BV24" s="165">
        <f>+[1]GGcons!AG122+[1]GGcons!AG123</f>
        <v>-25.857091</v>
      </c>
      <c r="BW24" s="165">
        <f>+[1]GGcons!AH122+[1]GGcons!AH123</f>
        <v>-2.554349999999999</v>
      </c>
      <c r="BX24" s="165">
        <f>+[1]GGcons!AI122+[1]GGcons!AI123</f>
        <v>1.2321319999999991</v>
      </c>
      <c r="BY24" s="165">
        <f>+[1]GGcons!AJ122+[1]GGcons!AJ123</f>
        <v>17.503976999999999</v>
      </c>
      <c r="BZ24" s="165">
        <f>+[1]GGcons!AK122+[1]GGcons!AK123</f>
        <v>0.41030899999999892</v>
      </c>
      <c r="CA24" s="165">
        <f>+[1]GGcons!AL122+[1]GGcons!AL123</f>
        <v>20.211512999999993</v>
      </c>
      <c r="CB24" s="165">
        <f>+[1]GGcons!AM122+[1]GGcons!AM123</f>
        <v>1.4695070000000063</v>
      </c>
      <c r="CC24" s="165">
        <f>+[1]GGcons!AN122+[1]GGcons!AN123</f>
        <v>0.53952100000000058</v>
      </c>
      <c r="CD24" s="165">
        <f>+[1]GGcons!AO122+[1]GGcons!AO123</f>
        <v>-7.0756559999999986</v>
      </c>
      <c r="CE24" s="165">
        <f>+[1]GGcons!AP122+[1]GGcons!AP123</f>
        <v>-1.4796529999999999</v>
      </c>
      <c r="CF24" s="165">
        <f>+[1]GGcons!AQ122+[1]GGcons!AQ123</f>
        <v>3.6718059999999939</v>
      </c>
      <c r="CG24" s="165">
        <f>+[1]GGcons!AR122+[1]GGcons!AR123</f>
        <v>1.2321020000000074</v>
      </c>
      <c r="CH24" s="165">
        <f>+[1]GGcons!AS122+[1]GGcons!AS123</f>
        <v>-31.622610000000002</v>
      </c>
      <c r="CI24" s="165">
        <f>+[1]GGcons!AT122+[1]GGcons!AT123</f>
        <v>-3.7602369999999992</v>
      </c>
      <c r="CJ24" s="165">
        <f>+[1]GGcons!AU122+[1]GGcons!AU123</f>
        <v>-2.6807789999999994</v>
      </c>
      <c r="CK24" s="165">
        <f>+[1]GGcons!AV122+[1]GGcons!AV123</f>
        <v>19.659548999999998</v>
      </c>
      <c r="CL24" s="165">
        <f>+[1]GGcons!AW122+[1]GGcons!AW123</f>
        <v>-11.614552000000003</v>
      </c>
      <c r="CM24" s="165">
        <f>+[1]GGcons!AX122+[1]GGcons!AX123</f>
        <v>19.973069999999996</v>
      </c>
      <c r="CN24" s="165">
        <f>+[1]GGcons!AY122+[1]GGcons!AY123</f>
        <v>-1.1447250000000002</v>
      </c>
      <c r="CO24" s="165">
        <f>+[1]GGcons!AZ122+[1]GGcons!AZ123</f>
        <v>1.5092539999999965</v>
      </c>
      <c r="CP24" s="165">
        <f>+[1]GGcons!BA122+[1]GGcons!BA123</f>
        <v>-4.9515699999999914</v>
      </c>
      <c r="CQ24" s="165">
        <f>+[1]GGcons!BB122+[1]GGcons!BB123</f>
        <v>-3.3402310000000082</v>
      </c>
      <c r="CR24" s="165">
        <f>+[1]GGcons!BC122+[1]GGcons!BC123</f>
        <v>2.9617620000000011</v>
      </c>
      <c r="CS24" s="165">
        <f>+[1]GGcons!BD122+[1]GGcons!BD123</f>
        <v>7.0290410000000048</v>
      </c>
      <c r="CT24" s="165">
        <f>+[1]GGcons!BE122+[1]GGcons!BE123</f>
        <v>-33.049527999999995</v>
      </c>
      <c r="CU24" s="165">
        <f>+[1]GGcons!BF122+[1]GGcons!BF123</f>
        <v>0.12352599999999692</v>
      </c>
      <c r="CV24" s="165">
        <f>+[1]GGcons!BG122+[1]GGcons!BG123</f>
        <v>1.8258880000000044</v>
      </c>
      <c r="CW24" s="165">
        <f>+[1]GGcons!BH122+[1]GGcons!BH123</f>
        <v>17.942305999999999</v>
      </c>
      <c r="CX24" s="165">
        <f>+[1]GGcons!BI122+[1]GGcons!BI123</f>
        <v>4.5873609999999996</v>
      </c>
      <c r="CY24" s="165">
        <f>+[1]GGcons!BJ122+[1]GGcons!BJ123</f>
        <v>30.643329000000012</v>
      </c>
      <c r="CZ24" s="165">
        <f>+[1]GGcons!BK122+[1]GGcons!BK123</f>
        <v>0.90232399999998625</v>
      </c>
      <c r="DA24" s="165">
        <f>+[1]GGcons!BL122+[1]GGcons!BL123</f>
        <v>-1.3080430000000014</v>
      </c>
      <c r="DB24" s="165">
        <f>+[1]GGcons!BM122+[1]GGcons!BM123</f>
        <v>-21.516556000000001</v>
      </c>
      <c r="DC24" s="165">
        <f>+[1]GGcons!BN122+[1]GGcons!BN123</f>
        <v>-1.885333000000001</v>
      </c>
      <c r="DD24" s="165">
        <f>+[1]GGcons!BO122+[1]GGcons!BO123</f>
        <v>5.8651020000000003</v>
      </c>
      <c r="DE24" s="165">
        <f>+[1]GGcons!BP122+[1]GGcons!BP123</f>
        <v>-4.1982170000000014</v>
      </c>
      <c r="DF24" s="165">
        <f>+[1]GGcons!BQ122+[1]GGcons!BQ123</f>
        <v>-27.103314999999988</v>
      </c>
      <c r="DG24" s="165">
        <f>+[1]GGcons!BR122+[1]GGcons!BR123</f>
        <v>0.38179100000000166</v>
      </c>
      <c r="DH24" s="165">
        <f>+[1]GGcons!BS122+[1]GGcons!BS123</f>
        <v>-0.74402200000000052</v>
      </c>
      <c r="DI24" s="165">
        <f>+[1]GGcons!BT122+[1]GGcons!BT123</f>
        <v>30.557687000000001</v>
      </c>
      <c r="DJ24" s="165">
        <f>+[1]GGcons!BU122+[1]GGcons!BU123</f>
        <v>4.1424309999999975</v>
      </c>
      <c r="DK24" s="165">
        <f>+[1]GGcons!BV122+[1]GGcons!BV123</f>
        <v>30.611962000000009</v>
      </c>
      <c r="DL24" s="165">
        <f>+[1]GGcons!BW122+[1]GGcons!BW123</f>
        <v>-2.3875799999999989</v>
      </c>
      <c r="DM24" s="165">
        <f>+[1]GGcons!BX122+[1]GGcons!BX123</f>
        <v>0.46515500000000809</v>
      </c>
      <c r="DN24" s="165">
        <f>+[1]GGcons!BY122+[1]GGcons!BY123</f>
        <v>-35.448828000000013</v>
      </c>
      <c r="DO24" s="165">
        <f>+[1]GGcons!BZ122+[1]GGcons!BZ123</f>
        <v>-0.5588819999999991</v>
      </c>
      <c r="DP24" s="165">
        <f>+[1]GGcons!CA122+[1]GGcons!CA123</f>
        <v>7.7760079999999991</v>
      </c>
      <c r="DQ24" s="165">
        <f>+[1]GGcons!CB122+[1]GGcons!CB123</f>
        <v>-2.4160980000000007</v>
      </c>
      <c r="DR24" s="165">
        <f>+[1]GGcons!CC122+[1]GGcons!CC123</f>
        <v>-26.323273999999994</v>
      </c>
      <c r="DS24" s="165">
        <f>+[1]GGcons!CD122+[1]GGcons!CD123</f>
        <v>-2.8038700000000016</v>
      </c>
      <c r="DT24" s="165">
        <f>+[1]GGcons!CE122+[1]GGcons!CE123</f>
        <v>-1.5488730000000002</v>
      </c>
      <c r="DU24" s="165">
        <f>+[1]GGcons!CF122+[1]GGcons!CF123</f>
        <v>29.440745999999997</v>
      </c>
      <c r="DV24" s="165">
        <f>+[1]GGcons!CG122+[1]GGcons!CG123</f>
        <v>4.5072900000000002</v>
      </c>
      <c r="DW24" s="165">
        <f>+[1]GGcons!CH122+[1]GGcons!CH123</f>
        <v>32.657109000000005</v>
      </c>
      <c r="DX24" s="165">
        <f>+[1]GGcons!CI122+[1]GGcons!CI123</f>
        <v>3.0061520000000055</v>
      </c>
      <c r="DY24" s="165">
        <f>+[1]GGcons!CJ122+[1]GGcons!CJ123</f>
        <v>-1.6036070000000078</v>
      </c>
      <c r="DZ24" s="165">
        <f>+[1]GGcons!CK122+[1]GGcons!CK123</f>
        <v>-41.203734000000004</v>
      </c>
      <c r="EA24" s="165">
        <f>+[1]GGcons!CL122+[1]GGcons!CL123</f>
        <v>-1.5448430000000082</v>
      </c>
      <c r="EB24" s="165">
        <f>+[1]GGcons!CM122+[1]GGcons!CM123</f>
        <v>-0.65388300000000055</v>
      </c>
      <c r="EC24" s="165">
        <f>+[1]GGcons!CN122+[1]GGcons!CN123</f>
        <v>2.498848000000006</v>
      </c>
      <c r="ED24" s="165">
        <f>+[1]GGcons!CO122+[1]GGcons!CO123</f>
        <v>-30.415882000000011</v>
      </c>
      <c r="EE24" s="165">
        <f>+[1]GGcons!CP122+[1]GGcons!CP123</f>
        <v>-2.1604599999999823</v>
      </c>
      <c r="EF24" s="165">
        <f>+[1]GGcons!CQ122+[1]GGcons!CQ123</f>
        <v>-0.30058300000000182</v>
      </c>
      <c r="EG24" s="165">
        <f>+[1]GGcons!CR122+[1]GGcons!CR123</f>
        <v>19.341146999999996</v>
      </c>
      <c r="EH24" s="165">
        <f>+[1]GGcons!CS122+[1]GGcons!CS123</f>
        <v>14.541556</v>
      </c>
      <c r="EI24" s="165">
        <f>+[1]GGcons!CT122+[1]GGcons!CT123</f>
        <v>20.241087000000014</v>
      </c>
      <c r="EJ24" s="165">
        <f>+[1]GGcons!CU122+[1]GGcons!CU123</f>
        <v>17.109130999999991</v>
      </c>
      <c r="EK24" s="165">
        <f>+[1]GGcons!CV122+[1]GGcons!CV123</f>
        <v>14.118188000000011</v>
      </c>
      <c r="EL24" s="165">
        <f>+[1]GGcons!CW122+[1]GGcons!CW123</f>
        <v>-52.624161000000015</v>
      </c>
      <c r="EM24" s="165">
        <f>+[1]GGcons!CX122+[1]GGcons!CX123</f>
        <v>8.6960949999999961</v>
      </c>
      <c r="EN24" s="165">
        <f>+[1]GGcons!CY122+[1]GGcons!CY123</f>
        <v>-3.0936389999999965</v>
      </c>
      <c r="EO24" s="165">
        <f>+[1]GGcons!CZ122+[1]GGcons!CZ123</f>
        <v>0.32785899999999679</v>
      </c>
      <c r="EP24" s="165">
        <f>+[1]GGcons!DA122+[1]GGcons!DA123</f>
        <v>-31.163415999999991</v>
      </c>
      <c r="EQ24" s="165">
        <f>+[1]GGcons!DB122+[1]GGcons!DB123</f>
        <v>2.6621759999999992</v>
      </c>
      <c r="ER24" s="165">
        <f>+[1]GGcons!DC122+[1]GGcons!DC123</f>
        <v>3.2268749999999962</v>
      </c>
      <c r="ES24" s="165">
        <f>+[1]GGcons!DD122+[1]GGcons!DD123</f>
        <v>13.427751000000001</v>
      </c>
      <c r="ET24" s="165">
        <f>+[1]GGcons!DE122+[1]GGcons!DE123</f>
        <v>0.70454999999999535</v>
      </c>
      <c r="EU24" s="165">
        <f>+[1]GGcons!DF122+[1]GGcons!DF123</f>
        <v>36.350517000000018</v>
      </c>
      <c r="EV24" s="165">
        <f>+[1]GGcons!DG122+[1]GGcons!DG123</f>
        <v>4.8519899999999865</v>
      </c>
      <c r="EW24" s="165">
        <f>+[1]GGcons!DH122+[1]GGcons!DH123</f>
        <v>3.0168240000000037</v>
      </c>
      <c r="EX24" s="165">
        <f>+[1]GGcons!DI122+[1]GGcons!DI123</f>
        <v>-32.938006000000009</v>
      </c>
      <c r="EY24" s="165">
        <f>+[1]GGcons!DJ122+[1]GGcons!DJ123</f>
        <v>10.051567000000002</v>
      </c>
      <c r="EZ24" s="165">
        <f>+[1]GGcons!DK122+[1]GGcons!DK123</f>
        <v>3.5251910000000106</v>
      </c>
      <c r="FA24" s="165">
        <f>+[1]GGcons!DL122+[1]GGcons!DL123</f>
        <v>5.3029749999999893</v>
      </c>
      <c r="FB24" s="165">
        <f>+[1]GGcons!DM122+[1]GGcons!DM123</f>
        <v>-18.110600000000005</v>
      </c>
      <c r="FC24" s="165">
        <f>+[1]GGcons!DN122+[1]GGcons!DN123</f>
        <v>1.9052019999999934</v>
      </c>
      <c r="FD24" s="165">
        <f>+[1]GGcons!DO122+[1]GGcons!DO123</f>
        <v>2.9204090000000154</v>
      </c>
      <c r="FE24" s="165">
        <f>+[1]GGcons!DP122+[1]GGcons!DP123</f>
        <v>2384.8537497899997</v>
      </c>
      <c r="FF24" s="165">
        <f>+[1]GGcons!DQ122+[1]GGcons!DQ123</f>
        <v>10.031584000000262</v>
      </c>
      <c r="FG24" s="165">
        <f>+[1]GGcons!DR122+[1]GGcons!DR123</f>
        <v>3.31666399999982</v>
      </c>
      <c r="FH24" s="165">
        <f>+[1]GGcons!DS122+[1]GGcons!DS123</f>
        <v>4.7345780000000888</v>
      </c>
      <c r="FI24" s="165">
        <f>+[1]GGcons!DT122+[1]GGcons!DT123</f>
        <v>2.4464300000000958</v>
      </c>
      <c r="FJ24" s="165">
        <f>+[1]GGcons!DU122+[1]GGcons!DU123</f>
        <v>-45.640091000000346</v>
      </c>
      <c r="FK24" s="165">
        <f>+[1]GGcons!DV122+[1]GGcons!DV123</f>
        <v>12.854320000000287</v>
      </c>
      <c r="FL24" s="165">
        <f>+[1]GGcons!DW122+[1]GGcons!DW123</f>
        <v>6.7410959999999598</v>
      </c>
      <c r="FM24" s="165">
        <f>+[1]GGcons!DX122+[1]GGcons!DX123</f>
        <v>11.631777000000042</v>
      </c>
      <c r="FN24" s="165">
        <f>+[1]GGcons!DY122+[1]GGcons!DY123</f>
        <v>-16.217002000000274</v>
      </c>
      <c r="FO24" s="165">
        <f>+[1]GGcons!DZ122+[1]GGcons!DZ123</f>
        <v>3.3235850000003042</v>
      </c>
      <c r="FP24" s="165">
        <f>+[1]GGcons!EA122+[1]GGcons!EA123</f>
        <v>6.5002049999998128</v>
      </c>
      <c r="FQ24" s="165">
        <f>+[1]GGcons!EB122+[1]GGcons!EB123</f>
        <v>13.195631000000185</v>
      </c>
      <c r="FR24" s="165">
        <f>+[1]GGcons!EC122+[1]GGcons!EC123</f>
        <v>3.621796999999733</v>
      </c>
      <c r="FS24" s="165">
        <f>+[1]GGcons!ED122+[1]GGcons!ED123</f>
        <v>4.6679740000000276</v>
      </c>
      <c r="FT24" s="165">
        <f>+[1]GGcons!EE122+[1]GGcons!EE123</f>
        <v>7.8660680000003227</v>
      </c>
      <c r="FU24" s="165">
        <f>+[1]GGcons!EF122+[1]GGcons!EF123</f>
        <v>2.0887970000000307</v>
      </c>
      <c r="FV24" s="165">
        <f>+[1]GGcons!EG122+[1]GGcons!EG123</f>
        <v>-57.820176580000286</v>
      </c>
      <c r="FW24" s="165">
        <f>+[1]GGcons!EH122+[1]GGcons!EH123</f>
        <v>10.218519909999909</v>
      </c>
      <c r="FX24" s="165">
        <f>+[1]GGcons!EI122+[1]GGcons!EI123</f>
        <v>6.5293145000000026</v>
      </c>
      <c r="FY24" s="165">
        <f>+[1]GGcons!EJ122+[1]GGcons!EJ123</f>
        <v>15.645932730000247</v>
      </c>
      <c r="FZ24" s="165">
        <f>+[1]GGcons!EK122+[1]GGcons!EK123</f>
        <v>-9.2483580300001709</v>
      </c>
      <c r="GA24" s="165">
        <f>+[1]GGcons!EL122+[1]GGcons!EL123</f>
        <v>5.8364939500000306</v>
      </c>
      <c r="GB24" s="165">
        <f>+[1]GGcons!EM122+[1]GGcons!EM123</f>
        <v>2.9187936999998625</v>
      </c>
      <c r="GC24" s="165">
        <f>+[1]GGcons!EN122+[1]GGcons!EN123</f>
        <v>10.7260911799999</v>
      </c>
      <c r="GD24" s="165">
        <f>+[1]GGcons!EO122+[1]GGcons!EO123</f>
        <v>9.8818326500002218</v>
      </c>
      <c r="GE24" s="165">
        <f>+[1]GGcons!EP122+[1]GGcons!EP123</f>
        <v>5.8074710399999834</v>
      </c>
      <c r="GF24" s="165">
        <f>+[1]GGcons!EQ122+[1]GGcons!EQ123</f>
        <v>10.36121971999988</v>
      </c>
      <c r="GG24" s="165">
        <f>+[1]GGcons!ER122+[1]GGcons!ER123</f>
        <v>2.8720073700002779</v>
      </c>
      <c r="GH24" s="165">
        <f>+[1]GGcons!ES122+[1]GGcons!ES123</f>
        <v>-43.588544990000258</v>
      </c>
    </row>
    <row r="25" spans="2:190">
      <c r="B25" s="167">
        <v>223</v>
      </c>
      <c r="C25" s="168" t="s">
        <v>81</v>
      </c>
      <c r="D25" s="164">
        <f t="shared" si="146"/>
        <v>-47.43962945429999</v>
      </c>
      <c r="E25" s="164">
        <f t="shared" si="147"/>
        <v>57.497090657599998</v>
      </c>
      <c r="F25" s="164">
        <f t="shared" si="148"/>
        <v>20.414736049999995</v>
      </c>
      <c r="G25" s="164">
        <f t="shared" si="149"/>
        <v>156.73104398999999</v>
      </c>
      <c r="H25" s="164">
        <f t="shared" si="150"/>
        <v>73.059831979999984</v>
      </c>
      <c r="I25" s="164">
        <f t="shared" si="151"/>
        <v>226.38479017</v>
      </c>
      <c r="J25" s="164">
        <f t="shared" si="152"/>
        <v>70.789263689999956</v>
      </c>
      <c r="K25" s="164">
        <f t="shared" si="153"/>
        <v>517.20375284910006</v>
      </c>
      <c r="L25" s="164">
        <f t="shared" si="77"/>
        <v>67.89347665530002</v>
      </c>
      <c r="M25" s="164">
        <f t="shared" si="16"/>
        <v>98.058841500000014</v>
      </c>
      <c r="N25" s="164">
        <f t="shared" si="17"/>
        <v>70.559934289999973</v>
      </c>
      <c r="O25" s="164">
        <f>+SUM(BG25:BI25)</f>
        <v>-42.62469114999999</v>
      </c>
      <c r="P25" s="164">
        <f>+SUM(BJ25:BL25)</f>
        <v>-14.200715480000007</v>
      </c>
      <c r="Q25" s="164">
        <f>+SUM(BM25:BO25)</f>
        <v>-1.5035231499999959</v>
      </c>
      <c r="R25" s="164">
        <f>+SUM(BP25:BR25)</f>
        <v>10.889300325699999</v>
      </c>
      <c r="S25" s="164">
        <f>+SUM(BS25:BU25)</f>
        <v>-24.30496023620001</v>
      </c>
      <c r="T25" s="164">
        <f>+SUM(BV25:BX25)</f>
        <v>-17.661860946200001</v>
      </c>
      <c r="U25" s="164">
        <f>+SUM(BY25:CA25)</f>
        <v>2.3223419500000038</v>
      </c>
      <c r="V25" s="164">
        <f>+SUM(CB25:CD25)</f>
        <v>97.14156989</v>
      </c>
      <c r="W25" s="164">
        <f>+SUM(CE25:CG25)</f>
        <v>-9.4843371100000038</v>
      </c>
      <c r="X25" s="164">
        <f>+SUM(CH25:CJ25)</f>
        <v>-6.5336487300000021</v>
      </c>
      <c r="Y25" s="164">
        <f>+SUM(CK25:CM25)</f>
        <v>9.0947919699999975</v>
      </c>
      <c r="Z25" s="164">
        <f>+SUM(CN25:CP25)</f>
        <v>27.337929920000001</v>
      </c>
      <c r="AA25" s="164">
        <f>+SUM(CQ25:CS25)</f>
        <v>3.5327600300000004</v>
      </c>
      <c r="AB25" s="164">
        <f>+SUM(CT25:CV25)</f>
        <v>44.340013279999994</v>
      </c>
      <c r="AC25" s="164">
        <f>+SUM(CW25:CY25)</f>
        <v>37.03438311</v>
      </c>
      <c r="AD25" s="164">
        <f>+SUM(CZ25:DB25)</f>
        <v>71.823887569999997</v>
      </c>
      <c r="AE25" s="164">
        <f>+SUM(DC25:DE25)</f>
        <v>-0.31889932999999715</v>
      </c>
      <c r="AF25" s="164">
        <f>+SUM(DF25:DH25)</f>
        <v>2.0827079300000011</v>
      </c>
      <c r="AG25" s="164">
        <f>+SUM(DI25:DK25)</f>
        <v>10.317344539999997</v>
      </c>
      <c r="AH25" s="164">
        <f>+SUM(DL25:DN25)</f>
        <v>60.978678839999993</v>
      </c>
      <c r="AI25" s="164">
        <f>+SUM(DO25:DQ25)</f>
        <v>-6.5640807100000016</v>
      </c>
      <c r="AJ25" s="164">
        <f>+SUM(DR25:DT25)</f>
        <v>-3.8035029200000015</v>
      </c>
      <c r="AK25" s="164">
        <f>+SUM(DU25:DW25)</f>
        <v>14.069285559999994</v>
      </c>
      <c r="AL25" s="164">
        <f>+SUM(DX25:DZ25)</f>
        <v>222.68308824000002</v>
      </c>
      <c r="AM25" s="164">
        <f>+SUM(EA25:EC25)</f>
        <v>-2.8959636700000013</v>
      </c>
      <c r="AN25" s="164">
        <f>+SUM(ED25:EF25)</f>
        <v>-17.631175860000003</v>
      </c>
      <c r="AO25" s="164">
        <f>+SUM(EG25:EI25)</f>
        <v>-5.5598118199999966</v>
      </c>
      <c r="AP25" s="164">
        <f>+SUM(EJ25:EL25)</f>
        <v>96.876215039999963</v>
      </c>
      <c r="AQ25" s="164">
        <f>+SUM(EM25:EO25)</f>
        <v>-3.8093245399999986</v>
      </c>
      <c r="AR25" s="164">
        <f>+SUM(EP25:ER25)</f>
        <v>479.72915709</v>
      </c>
      <c r="AS25" s="164">
        <f>+SUM(ES25:EU25)</f>
        <v>-14.072373729999992</v>
      </c>
      <c r="AT25" s="164">
        <f>+SUM(EV25:EX25)</f>
        <v>55.356294029099999</v>
      </c>
      <c r="AU25" s="164">
        <f t="shared" si="154"/>
        <v>29.406128480899987</v>
      </c>
      <c r="AV25" s="164">
        <f t="shared" si="155"/>
        <v>-6.923688610000001</v>
      </c>
      <c r="AW25" s="164">
        <f t="shared" si="156"/>
        <v>9.6260646444000209</v>
      </c>
      <c r="AX25" s="164">
        <f t="shared" si="157"/>
        <v>35.784972140000015</v>
      </c>
      <c r="AY25" s="164">
        <f t="shared" si="82"/>
        <v>16.962845639999994</v>
      </c>
      <c r="AZ25" s="164">
        <f t="shared" si="83"/>
        <v>9.3580025900000017</v>
      </c>
      <c r="BA25" s="164">
        <f t="shared" si="20"/>
        <v>37.389205480000008</v>
      </c>
      <c r="BB25" s="164">
        <f t="shared" si="21"/>
        <v>34.348787790000003</v>
      </c>
      <c r="BC25" s="164">
        <f t="shared" si="22"/>
        <v>68.001814819999993</v>
      </c>
      <c r="BD25" s="164">
        <f t="shared" si="23"/>
        <v>1.1553259999999455E-2</v>
      </c>
      <c r="BE25" s="164">
        <f t="shared" si="24"/>
        <v>20.571981749999999</v>
      </c>
      <c r="BF25" s="164">
        <f t="shared" si="25"/>
        <v>-18.025415540000004</v>
      </c>
      <c r="BG25" s="165">
        <f>+[1]GGcons!R127+[1]GGcons!R128+[1]GGcons!R126</f>
        <v>-15.493735050799996</v>
      </c>
      <c r="BH25" s="165">
        <f>+[1]GGcons!S127+[1]GGcons!S128+[1]GGcons!S126</f>
        <v>-11.812482599199999</v>
      </c>
      <c r="BI25" s="165">
        <f>+[1]GGcons!T127+[1]GGcons!T128+[1]GGcons!T126</f>
        <v>-15.3184735</v>
      </c>
      <c r="BJ25" s="165">
        <f>+[1]GGcons!U127+[1]GGcons!U128+[1]GGcons!U126</f>
        <v>-0.24584485000000367</v>
      </c>
      <c r="BK25" s="165">
        <f>+[1]GGcons!V127+[1]GGcons!V128+[1]GGcons!V126</f>
        <v>-6.5711477400000007</v>
      </c>
      <c r="BL25" s="165">
        <f>+[1]GGcons!W127+[1]GGcons!W128+[1]GGcons!W126</f>
        <v>-7.3837228900000014</v>
      </c>
      <c r="BM25" s="165">
        <f>+[1]GGcons!X127+[1]GGcons!X128+[1]GGcons!X126</f>
        <v>-3.8021719600000008</v>
      </c>
      <c r="BN25" s="165">
        <f>+[1]GGcons!Y127+[1]GGcons!Y128+[1]GGcons!Y126</f>
        <v>4.0261170000000019</v>
      </c>
      <c r="BO25" s="165">
        <f>+[1]GGcons!Z127+[1]GGcons!Z128+[1]GGcons!Z126</f>
        <v>-1.7274681899999971</v>
      </c>
      <c r="BP25" s="165">
        <f>+[1]GGcons!AA127+[1]GGcons!AA128+[1]GGcons!AA126</f>
        <v>2.0893100482000024</v>
      </c>
      <c r="BQ25" s="165">
        <f>+[1]GGcons!AB127+[1]GGcons!AB128+[1]GGcons!AB126</f>
        <v>-0.82787801250000292</v>
      </c>
      <c r="BR25" s="165">
        <f>+[1]GGcons!AC127+[1]GGcons!AC128+[1]GGcons!AC126</f>
        <v>9.6278682900000003</v>
      </c>
      <c r="BS25" s="165">
        <f>+[1]GGcons!AD127+[1]GGcons!AD128+[1]GGcons!AD126</f>
        <v>-6.0276748762000079</v>
      </c>
      <c r="BT25" s="165">
        <f>+[1]GGcons!AE127+[1]GGcons!AE128+[1]GGcons!AE126</f>
        <v>-9.6054381100000015</v>
      </c>
      <c r="BU25" s="165">
        <f>+[1]GGcons!AF127+[1]GGcons!AF128+[1]GGcons!AF126</f>
        <v>-8.6718472500000008</v>
      </c>
      <c r="BV25" s="165">
        <f>+[1]GGcons!AG127+[1]GGcons!AG128+[1]GGcons!AG126</f>
        <v>-9.7344517562000021</v>
      </c>
      <c r="BW25" s="165">
        <f>+[1]GGcons!AH127+[1]GGcons!AH128+[1]GGcons!AH126</f>
        <v>-2.1196336299999992</v>
      </c>
      <c r="BX25" s="165">
        <f>+[1]GGcons!AI127+[1]GGcons!AI128+[1]GGcons!AI126</f>
        <v>-5.8077755599999996</v>
      </c>
      <c r="BY25" s="165">
        <f>+[1]GGcons!AJ127+[1]GGcons!AJ128+[1]GGcons!AJ126</f>
        <v>-0.3432754499999966</v>
      </c>
      <c r="BZ25" s="165">
        <f>+[1]GGcons!AK127+[1]GGcons!AK128+[1]GGcons!AK126</f>
        <v>-4.9875438699999997</v>
      </c>
      <c r="CA25" s="165">
        <f>+[1]GGcons!AL127+[1]GGcons!AL128+[1]GGcons!AL126</f>
        <v>7.65316127</v>
      </c>
      <c r="CB25" s="165">
        <f>+[1]GGcons!AM127+[1]GGcons!AM128+[1]GGcons!AM126</f>
        <v>12.330846610000002</v>
      </c>
      <c r="CC25" s="165">
        <f>+[1]GGcons!AN127+[1]GGcons!AN128+[1]GGcons!AN126</f>
        <v>39.222887669999999</v>
      </c>
      <c r="CD25" s="165">
        <f>+[1]GGcons!AO127+[1]GGcons!AO128+[1]GGcons!AO126</f>
        <v>45.587835609999999</v>
      </c>
      <c r="CE25" s="165">
        <f>+[1]GGcons!AP127+[1]GGcons!AP128+[1]GGcons!AP126</f>
        <v>-4.458355319999999</v>
      </c>
      <c r="CF25" s="165">
        <f>+[1]GGcons!AQ127+[1]GGcons!AQ128+[1]GGcons!AQ126</f>
        <v>2.2314252099999985</v>
      </c>
      <c r="CG25" s="165">
        <f>+[1]GGcons!AR127+[1]GGcons!AR128+[1]GGcons!AR126</f>
        <v>-7.2574070000000033</v>
      </c>
      <c r="CH25" s="165">
        <f>+[1]GGcons!AS127+[1]GGcons!AS128+[1]GGcons!AS126</f>
        <v>-4.7538628400000045</v>
      </c>
      <c r="CI25" s="165">
        <f>+[1]GGcons!AT127+[1]GGcons!AT128+[1]GGcons!AT126</f>
        <v>-0.23306617999999668</v>
      </c>
      <c r="CJ25" s="165">
        <f>+[1]GGcons!AU127+[1]GGcons!AU128+[1]GGcons!AU126</f>
        <v>-1.5467197100000007</v>
      </c>
      <c r="CK25" s="165">
        <f>+[1]GGcons!AV127+[1]GGcons!AV128+[1]GGcons!AV126</f>
        <v>2.7113104600000035</v>
      </c>
      <c r="CL25" s="165">
        <f>+[1]GGcons!AW127+[1]GGcons!AW128+[1]GGcons!AW126</f>
        <v>7.1419688499999952</v>
      </c>
      <c r="CM25" s="165">
        <f>+[1]GGcons!AX127+[1]GGcons!AX128+[1]GGcons!AX126</f>
        <v>-0.75848733999999984</v>
      </c>
      <c r="CN25" s="165">
        <f>+[1]GGcons!AY127+[1]GGcons!AY128+[1]GGcons!AY126</f>
        <v>1.0004937599999999</v>
      </c>
      <c r="CO25" s="165">
        <f>+[1]GGcons!AZ127+[1]GGcons!AZ128+[1]GGcons!AZ126</f>
        <v>6.036173530000001</v>
      </c>
      <c r="CP25" s="165">
        <f>+[1]GGcons!BA127+[1]GGcons!BA128+[1]GGcons!BA126</f>
        <v>20.30126263</v>
      </c>
      <c r="CQ25" s="165">
        <f>+[1]GGcons!BB127+[1]GGcons!BB128+[1]GGcons!BB126</f>
        <v>-3.3448912700000024</v>
      </c>
      <c r="CR25" s="165">
        <f>+[1]GGcons!BC127+[1]GGcons!BC128+[1]GGcons!BC126</f>
        <v>4.339142240000001</v>
      </c>
      <c r="CS25" s="165">
        <f>+[1]GGcons!BD127+[1]GGcons!BD128+[1]GGcons!BD126</f>
        <v>2.5385090600000018</v>
      </c>
      <c r="CT25" s="165">
        <f>+[1]GGcons!BE127+[1]GGcons!BE128+[1]GGcons!BE126</f>
        <v>19.502909650000003</v>
      </c>
      <c r="CU25" s="165">
        <f>+[1]GGcons!BF127+[1]GGcons!BF128+[1]GGcons!BF126</f>
        <v>13.028653670000004</v>
      </c>
      <c r="CV25" s="165">
        <f>+[1]GGcons!BG127+[1]GGcons!BG128+[1]GGcons!BG126</f>
        <v>11.808449959999994</v>
      </c>
      <c r="CW25" s="165">
        <f>+[1]GGcons!BH127+[1]GGcons!BH128+[1]GGcons!BH126</f>
        <v>11.04836227</v>
      </c>
      <c r="CX25" s="165">
        <f>+[1]GGcons!BI127+[1]GGcons!BI128+[1]GGcons!BI126</f>
        <v>10.846584170000002</v>
      </c>
      <c r="CY25" s="165">
        <f>+[1]GGcons!BJ127+[1]GGcons!BJ128+[1]GGcons!BJ126</f>
        <v>15.139436669999998</v>
      </c>
      <c r="CZ25" s="165">
        <f>+[1]GGcons!BK127+[1]GGcons!BK128+[1]GGcons!BK126</f>
        <v>9.4808847900000011</v>
      </c>
      <c r="DA25" s="165">
        <f>+[1]GGcons!BL127+[1]GGcons!BL128+[1]GGcons!BL126</f>
        <v>13.691257920000005</v>
      </c>
      <c r="DB25" s="165">
        <f>+[1]GGcons!BM127+[1]GGcons!BM128+[1]GGcons!BM126</f>
        <v>48.651744859999994</v>
      </c>
      <c r="DC25" s="165">
        <f>+[1]GGcons!BN127+[1]GGcons!BN128+[1]GGcons!BN126</f>
        <v>-6.6387281799999975</v>
      </c>
      <c r="DD25" s="165">
        <f>+[1]GGcons!BO127+[1]GGcons!BO128+[1]GGcons!BO126</f>
        <v>-2.0127648199999992</v>
      </c>
      <c r="DE25" s="165">
        <f>+[1]GGcons!BP127+[1]GGcons!BP128+[1]GGcons!BP126</f>
        <v>8.3325936699999996</v>
      </c>
      <c r="DF25" s="165">
        <f>+[1]GGcons!BQ127+[1]GGcons!BQ128+[1]GGcons!BQ126</f>
        <v>1.0105007400000008</v>
      </c>
      <c r="DG25" s="165">
        <f>+[1]GGcons!BR127+[1]GGcons!BR128+[1]GGcons!BR126</f>
        <v>-3.1163821200000008</v>
      </c>
      <c r="DH25" s="165">
        <f>+[1]GGcons!BS127+[1]GGcons!BS128+[1]GGcons!BS126</f>
        <v>4.1885893100000011</v>
      </c>
      <c r="DI25" s="165">
        <f>+[1]GGcons!BT127+[1]GGcons!BT128+[1]GGcons!BT126</f>
        <v>-2.6634074400000007</v>
      </c>
      <c r="DJ25" s="165">
        <f>+[1]GGcons!BU127+[1]GGcons!BU128+[1]GGcons!BU126</f>
        <v>1.3503503499999974</v>
      </c>
      <c r="DK25" s="165">
        <f>+[1]GGcons!BV127+[1]GGcons!BV128+[1]GGcons!BV126</f>
        <v>11.63040163</v>
      </c>
      <c r="DL25" s="165">
        <f>+[1]GGcons!BW127+[1]GGcons!BW128+[1]GGcons!BW126</f>
        <v>9.9945678000000004</v>
      </c>
      <c r="DM25" s="165">
        <f>+[1]GGcons!BX127+[1]GGcons!BX128+[1]GGcons!BX126</f>
        <v>13.306877459999999</v>
      </c>
      <c r="DN25" s="165">
        <f>+[1]GGcons!BY127+[1]GGcons!BY128+[1]GGcons!BY126</f>
        <v>37.677233579999992</v>
      </c>
      <c r="DO25" s="165">
        <f>+[1]GGcons!BZ127+[1]GGcons!BZ128+[1]GGcons!BZ126</f>
        <v>-4.7254668900000025</v>
      </c>
      <c r="DP25" s="165">
        <f>+[1]GGcons!CA127+[1]GGcons!CA128+[1]GGcons!CA126</f>
        <v>-7.6055833099999983</v>
      </c>
      <c r="DQ25" s="165">
        <f>+[1]GGcons!CB127+[1]GGcons!CB128+[1]GGcons!CB126</f>
        <v>5.7669694899999984</v>
      </c>
      <c r="DR25" s="165">
        <f>+[1]GGcons!CC127+[1]GGcons!CC128+[1]GGcons!CC126</f>
        <v>1.6896748899999989</v>
      </c>
      <c r="DS25" s="165">
        <f>+[1]GGcons!CD127+[1]GGcons!CD128+[1]GGcons!CD126</f>
        <v>-3.0561098300000018</v>
      </c>
      <c r="DT25" s="165">
        <f>+[1]GGcons!CE127+[1]GGcons!CE128+[1]GGcons!CE126</f>
        <v>-2.4370679799999988</v>
      </c>
      <c r="DU25" s="165">
        <f>+[1]GGcons!CF127+[1]GGcons!CF128+[1]GGcons!CF126</f>
        <v>0.38160065999999859</v>
      </c>
      <c r="DV25" s="165">
        <f>+[1]GGcons!CG127+[1]GGcons!CG128+[1]GGcons!CG126</f>
        <v>5.0809781399999983</v>
      </c>
      <c r="DW25" s="165">
        <f>+[1]GGcons!CH127+[1]GGcons!CH128+[1]GGcons!CH126</f>
        <v>8.6067067599999962</v>
      </c>
      <c r="DX25" s="165">
        <f>+[1]GGcons!CI127+[1]GGcons!CI128+[1]GGcons!CI126</f>
        <v>0.57608586000000506</v>
      </c>
      <c r="DY25" s="165">
        <f>+[1]GGcons!CJ127+[1]GGcons!CJ128+[1]GGcons!CJ126</f>
        <v>164.75976560000001</v>
      </c>
      <c r="DZ25" s="165">
        <f>+[1]GGcons!CK127+[1]GGcons!CK128+[1]GGcons!CK126</f>
        <v>57.34723678000001</v>
      </c>
      <c r="EA25" s="165">
        <f>+[1]GGcons!CL127+[1]GGcons!CL128+[1]GGcons!CL126</f>
        <v>-3.1493701500000015</v>
      </c>
      <c r="EB25" s="165">
        <f>+[1]GGcons!CM127+[1]GGcons!CM128+[1]GGcons!CM126</f>
        <v>-7.1916864500000006</v>
      </c>
      <c r="EC25" s="165">
        <f>+[1]GGcons!CN127+[1]GGcons!CN128+[1]GGcons!CN126</f>
        <v>7.4450929300000004</v>
      </c>
      <c r="ED25" s="165">
        <f>+[1]GGcons!CO127+[1]GGcons!CO128+[1]GGcons!CO126</f>
        <v>2.629067389999995</v>
      </c>
      <c r="EE25" s="165">
        <f>+[1]GGcons!CP127+[1]GGcons!CP128+[1]GGcons!CP126</f>
        <v>-16.149485560000002</v>
      </c>
      <c r="EF25" s="165">
        <f>+[1]GGcons!CQ127+[1]GGcons!CQ128+[1]GGcons!CQ126</f>
        <v>-4.1107576899999971</v>
      </c>
      <c r="EG25" s="165">
        <f>+[1]GGcons!CR127+[1]GGcons!CR128+[1]GGcons!CR126</f>
        <v>-2.5562174500000001</v>
      </c>
      <c r="EH25" s="165">
        <f>+[1]GGcons!CS127+[1]GGcons!CS128+[1]GGcons!CS126</f>
        <v>1.0185479500000021</v>
      </c>
      <c r="EI25" s="165">
        <f>+[1]GGcons!CT127+[1]GGcons!CT128+[1]GGcons!CT126</f>
        <v>-4.0221423199999986</v>
      </c>
      <c r="EJ25" s="165">
        <f>+[1]GGcons!CU127+[1]GGcons!CU128+[1]GGcons!CU126</f>
        <v>-1.3282924200000021</v>
      </c>
      <c r="EK25" s="165">
        <f>+[1]GGcons!CV127+[1]GGcons!CV128+[1]GGcons!CV126</f>
        <v>-3.672753429999986</v>
      </c>
      <c r="EL25" s="165">
        <f>+[1]GGcons!CW127+[1]GGcons!CW128+[1]GGcons!CW126</f>
        <v>101.87726088999995</v>
      </c>
      <c r="EM25" s="165">
        <f>+[1]GGcons!CX127+[1]GGcons!CX128+[1]GGcons!CX126</f>
        <v>-6.9200927500000002</v>
      </c>
      <c r="EN25" s="165">
        <f>+[1]GGcons!CY127+[1]GGcons!CY128+[1]GGcons!CY126</f>
        <v>9.3999926100000017</v>
      </c>
      <c r="EO25" s="165">
        <f>+[1]GGcons!CZ127+[1]GGcons!CZ128+[1]GGcons!CZ126</f>
        <v>-6.2892244000000002</v>
      </c>
      <c r="EP25" s="165">
        <f>+[1]GGcons!DA127+[1]GGcons!DA128+[1]GGcons!DA126</f>
        <v>-3.5522159499999999</v>
      </c>
      <c r="EQ25" s="165">
        <f>+[1]GGcons!DB127+[1]GGcons!DB128+[1]GGcons!DB126</f>
        <v>-13.099104559999997</v>
      </c>
      <c r="ER25" s="165">
        <f>+[1]GGcons!DC127+[1]GGcons!DC128+[1]GGcons!DC126</f>
        <v>496.38047760000001</v>
      </c>
      <c r="ES25" s="165">
        <f>+[1]GGcons!DD127+[1]GGcons!DD128+[1]GGcons!DD126</f>
        <v>-4.4267052899999992</v>
      </c>
      <c r="ET25" s="165">
        <f>+[1]GGcons!DE127+[1]GGcons!DE128+[1]GGcons!DE126</f>
        <v>-10.220892169999997</v>
      </c>
      <c r="EU25" s="165">
        <f>+[1]GGcons!DF127+[1]GGcons!DF128+[1]GGcons!DF126</f>
        <v>0.57522373000000471</v>
      </c>
      <c r="EV25" s="165">
        <f>+[1]GGcons!DG127+[1]GGcons!DG128+[1]GGcons!DG126</f>
        <v>2.7218545200000079</v>
      </c>
      <c r="EW25" s="165">
        <f>+[1]GGcons!DH127+[1]GGcons!DH128+[1]GGcons!DH126</f>
        <v>-9.0568911399999958</v>
      </c>
      <c r="EX25" s="165">
        <f>+[1]GGcons!DI127+[1]GGcons!DI128+[1]GGcons!DI126</f>
        <v>61.691330649099989</v>
      </c>
      <c r="EY25" s="165">
        <f>+[1]GGcons!DJ127+[1]GGcons!DJ128+[1]GGcons!DJ126</f>
        <v>-0.2939232091000008</v>
      </c>
      <c r="EZ25" s="165">
        <f>+[1]GGcons!DK127+[1]GGcons!DK128+[1]GGcons!DK126</f>
        <v>-2.1058098800000025</v>
      </c>
      <c r="FA25" s="165">
        <f>+[1]GGcons!DL127+[1]GGcons!DL128+[1]GGcons!DL126</f>
        <v>31.80586156999999</v>
      </c>
      <c r="FB25" s="165">
        <f>+[1]GGcons!DM127+[1]GGcons!DM128+[1]GGcons!DM126</f>
        <v>3.088317</v>
      </c>
      <c r="FC25" s="165">
        <f>+[1]GGcons!DN127+[1]GGcons!DN128+[1]GGcons!DN126</f>
        <v>-7.8298897200000024</v>
      </c>
      <c r="FD25" s="165">
        <f>+[1]GGcons!DO127+[1]GGcons!DO128+[1]GGcons!DO126</f>
        <v>-2.1821158899999986</v>
      </c>
      <c r="FE25" s="165">
        <f>+[1]GGcons!DP127+[1]GGcons!DP128+[1]GGcons!DP126</f>
        <v>-1.2268800299999789</v>
      </c>
      <c r="FF25" s="165">
        <f>+[1]GGcons!DQ127+[1]GGcons!DQ128+[1]GGcons!DQ126</f>
        <v>-1.4973064400000009</v>
      </c>
      <c r="FG25" s="165">
        <f>+[1]GGcons!DR127+[1]GGcons!DR128+[1]GGcons!DR126</f>
        <v>12.350251114400001</v>
      </c>
      <c r="FH25" s="165">
        <f>+[1]GGcons!DS127+[1]GGcons!DS128+[1]GGcons!DS126</f>
        <v>8.2485308000000011</v>
      </c>
      <c r="FI25" s="165">
        <f>+[1]GGcons!DT127+[1]GGcons!DT128+[1]GGcons!DT126</f>
        <v>3.2703389800000107</v>
      </c>
      <c r="FJ25" s="165">
        <f>+[1]GGcons!DU127+[1]GGcons!DU128+[1]GGcons!DU126</f>
        <v>24.266102360000001</v>
      </c>
      <c r="FK25" s="165">
        <f>+[1]GGcons!DV127+[1]GGcons!DV128+[1]GGcons!DV126</f>
        <v>-3.0064219199999993</v>
      </c>
      <c r="FL25" s="165">
        <f>+[1]GGcons!DW127+[1]GGcons!DW128+[1]GGcons!DW126</f>
        <v>10.01482569</v>
      </c>
      <c r="FM25" s="165">
        <f>+[1]GGcons!DX127+[1]GGcons!DX128+[1]GGcons!DX126</f>
        <v>9.954441869999993</v>
      </c>
      <c r="FN25" s="165">
        <f>+[1]GGcons!DY127+[1]GGcons!DY128+[1]GGcons!DY126</f>
        <v>0.61658406000000276</v>
      </c>
      <c r="FO25" s="165">
        <f>+[1]GGcons!DZ127+[1]GGcons!DZ128+[1]GGcons!DZ126</f>
        <v>-4.1818067500000033</v>
      </c>
      <c r="FP25" s="165">
        <f>+[1]GGcons!EA127+[1]GGcons!EA128+[1]GGcons!EA126</f>
        <v>12.923225280000002</v>
      </c>
      <c r="FQ25" s="165">
        <f>+[1]GGcons!EB127+[1]GGcons!EB128+[1]GGcons!EB126</f>
        <v>11.067092680000002</v>
      </c>
      <c r="FR25" s="165">
        <f>+[1]GGcons!EC127+[1]GGcons!EC128+[1]GGcons!EC126</f>
        <v>6.6391936600000037</v>
      </c>
      <c r="FS25" s="165">
        <f>+[1]GGcons!ED127+[1]GGcons!ED128+[1]GGcons!ED126</f>
        <v>19.682919140000003</v>
      </c>
      <c r="FT25" s="165">
        <f>+[1]GGcons!EE127+[1]GGcons!EE128+[1]GGcons!EE126</f>
        <v>7.3814617899999977</v>
      </c>
      <c r="FU25" s="165">
        <f>+[1]GGcons!EF127+[1]GGcons!EF128+[1]GGcons!EF126</f>
        <v>-2.931911119999997</v>
      </c>
      <c r="FV25" s="165">
        <f>+[1]GGcons!EG127+[1]GGcons!EG128+[1]GGcons!EG126</f>
        <v>29.899237120000006</v>
      </c>
      <c r="FW25" s="165">
        <f>+[1]GGcons!EH127+[1]GGcons!EH128+[1]GGcons!EH126</f>
        <v>30.845355999999992</v>
      </c>
      <c r="FX25" s="165">
        <f>+[1]GGcons!EI127+[1]GGcons!EI128+[1]GGcons!EI126</f>
        <v>20.646024279999999</v>
      </c>
      <c r="FY25" s="165">
        <f>+[1]GGcons!EJ127+[1]GGcons!EJ128+[1]GGcons!EJ126</f>
        <v>16.510434540000006</v>
      </c>
      <c r="FZ25" s="165">
        <f>+[1]GGcons!EK127+[1]GGcons!EK128+[1]GGcons!EK126</f>
        <v>-7.0279018099999995</v>
      </c>
      <c r="GA25" s="165">
        <f>+[1]GGcons!EL127+[1]GGcons!EL128+[1]GGcons!EL126</f>
        <v>5.5139461399999981</v>
      </c>
      <c r="GB25" s="165">
        <f>+[1]GGcons!EM127+[1]GGcons!EM128+[1]GGcons!EM126</f>
        <v>1.5255089300000009</v>
      </c>
      <c r="GC25" s="165">
        <f>+[1]GGcons!EN127+[1]GGcons!EN128+[1]GGcons!EN126</f>
        <v>12.742701039999996</v>
      </c>
      <c r="GD25" s="165">
        <f>+[1]GGcons!EO127+[1]GGcons!EO128+[1]GGcons!EO126</f>
        <v>6.6177137899999998</v>
      </c>
      <c r="GE25" s="165">
        <f>+[1]GGcons!EP127+[1]GGcons!EP128+[1]GGcons!EP126</f>
        <v>1.2115669200000028</v>
      </c>
      <c r="GF25" s="165">
        <f>+[1]GGcons!EQ127+[1]GGcons!EQ128+[1]GGcons!EQ126</f>
        <v>-14.448883269999996</v>
      </c>
      <c r="GG25" s="165">
        <f>+[1]GGcons!ER127+[1]GGcons!ER128+[1]GGcons!ER126</f>
        <v>-0.32688422000000728</v>
      </c>
      <c r="GH25" s="165">
        <f>+[1]GGcons!ES127+[1]GGcons!ES128+[1]GGcons!ES126</f>
        <v>-3.2496480499999993</v>
      </c>
    </row>
    <row r="26" spans="2:190">
      <c r="B26" s="167">
        <v>224</v>
      </c>
      <c r="C26" s="168" t="s">
        <v>95</v>
      </c>
      <c r="D26" s="164">
        <f t="shared" si="146"/>
        <v>2124.6666610169996</v>
      </c>
      <c r="E26" s="164">
        <f t="shared" si="147"/>
        <v>1729.087604241</v>
      </c>
      <c r="F26" s="164">
        <f t="shared" si="148"/>
        <v>1972.5028509600002</v>
      </c>
      <c r="G26" s="164">
        <f t="shared" si="149"/>
        <v>2962.7900070690011</v>
      </c>
      <c r="H26" s="164">
        <f t="shared" si="150"/>
        <v>-350.27100205100021</v>
      </c>
      <c r="I26" s="164">
        <f t="shared" si="151"/>
        <v>1367.1204904859997</v>
      </c>
      <c r="J26" s="164">
        <f t="shared" si="152"/>
        <v>1785.2266813409997</v>
      </c>
      <c r="K26" s="164">
        <f t="shared" si="153"/>
        <v>4435.3876895990006</v>
      </c>
      <c r="L26" s="164">
        <f t="shared" si="77"/>
        <v>2092.3984126119994</v>
      </c>
      <c r="M26" s="164">
        <f t="shared" si="16"/>
        <v>2164.020005675</v>
      </c>
      <c r="N26" s="164">
        <f t="shared" si="17"/>
        <v>834.88004517900004</v>
      </c>
      <c r="O26" s="164">
        <f>+SUM(BG26:BI26)</f>
        <v>1501.7223188959997</v>
      </c>
      <c r="P26" s="164">
        <f>+SUM(BJ26:BL26)</f>
        <v>248.77923148600004</v>
      </c>
      <c r="Q26" s="164">
        <f>+SUM(BM26:BO26)</f>
        <v>3.5266164339999859</v>
      </c>
      <c r="R26" s="164">
        <f>+SUM(BP26:BR26)</f>
        <v>370.63849420099996</v>
      </c>
      <c r="S26" s="164">
        <f>+SUM(BS26:BU26)</f>
        <v>-16.475269691999969</v>
      </c>
      <c r="T26" s="164">
        <f>+SUM(BV26:BX26)</f>
        <v>259.01671096000007</v>
      </c>
      <c r="U26" s="164">
        <f>+SUM(BY26:CA26)</f>
        <v>593.20747956399998</v>
      </c>
      <c r="V26" s="164">
        <f>+SUM(CB26:CD26)</f>
        <v>893.33868340899994</v>
      </c>
      <c r="W26" s="164">
        <f>+SUM(CE26:CG26)</f>
        <v>821.48837421000007</v>
      </c>
      <c r="X26" s="164">
        <f>+SUM(CH26:CJ26)</f>
        <v>196.73118355999998</v>
      </c>
      <c r="Y26" s="164">
        <f>+SUM(CK26:CM26)</f>
        <v>347.33207900999992</v>
      </c>
      <c r="Z26" s="164">
        <f>+SUM(CN26:CP26)</f>
        <v>606.95121418000008</v>
      </c>
      <c r="AA26" s="164">
        <f>+SUM(CQ26:CS26)</f>
        <v>901.42985567000017</v>
      </c>
      <c r="AB26" s="164">
        <f>+SUM(CT26:CV26)</f>
        <v>1546.7778983600003</v>
      </c>
      <c r="AC26" s="164">
        <f>+SUM(CW26:CY26)</f>
        <v>55.176815028999968</v>
      </c>
      <c r="AD26" s="164">
        <f>+SUM(CZ26:DB26)</f>
        <v>459.40543800999995</v>
      </c>
      <c r="AE26" s="164">
        <f>+SUM(DC26:DE26)</f>
        <v>-517.74941368900011</v>
      </c>
      <c r="AF26" s="164">
        <f>+SUM(DF26:DH26)</f>
        <v>-246.09676046199999</v>
      </c>
      <c r="AG26" s="164">
        <f>+SUM(DI26:DK26)</f>
        <v>-365.44841079700007</v>
      </c>
      <c r="AH26" s="164">
        <f>+SUM(DL26:DN26)</f>
        <v>779.02358289699998</v>
      </c>
      <c r="AI26" s="164">
        <f>+SUM(DO26:DQ26)</f>
        <v>-274.95668604000002</v>
      </c>
      <c r="AJ26" s="164">
        <f>+SUM(DR26:DT26)</f>
        <v>-376.27213864100008</v>
      </c>
      <c r="AK26" s="164">
        <f>+SUM(DU26:DW26)</f>
        <v>1012.1850806179999</v>
      </c>
      <c r="AL26" s="164">
        <f>+SUM(DX26:DZ26)</f>
        <v>1006.1642345489998</v>
      </c>
      <c r="AM26" s="164">
        <f>+SUM(EA26:EC26)</f>
        <v>445.55626479899985</v>
      </c>
      <c r="AN26" s="164">
        <f>+SUM(ED26:EF26)</f>
        <v>826.9179598909999</v>
      </c>
      <c r="AO26" s="164">
        <f>+SUM(EG26:EI26)</f>
        <v>-217.54552751899999</v>
      </c>
      <c r="AP26" s="164">
        <f>+SUM(EJ26:EL26)</f>
        <v>730.29798416999984</v>
      </c>
      <c r="AQ26" s="164">
        <f>+SUM(EM26:EO26)</f>
        <v>-464.2338800980001</v>
      </c>
      <c r="AR26" s="164">
        <f>+SUM(EP26:ER26)</f>
        <v>44.99961044700018</v>
      </c>
      <c r="AS26" s="164">
        <f>+SUM(ES26:EU26)</f>
        <v>-30.949166861000066</v>
      </c>
      <c r="AT26" s="164">
        <f>+SUM(EV26:EX26)</f>
        <v>4885.5711261110009</v>
      </c>
      <c r="AU26" s="164">
        <f t="shared" si="154"/>
        <v>55.688846094000041</v>
      </c>
      <c r="AV26" s="164">
        <f t="shared" si="155"/>
        <v>-46.606202529000001</v>
      </c>
      <c r="AW26" s="164">
        <f t="shared" si="156"/>
        <v>14.472655557999961</v>
      </c>
      <c r="AX26" s="164">
        <f t="shared" si="157"/>
        <v>2068.8431134889997</v>
      </c>
      <c r="AY26" s="164">
        <f t="shared" si="82"/>
        <v>309.50543082800004</v>
      </c>
      <c r="AZ26" s="164">
        <f t="shared" si="83"/>
        <v>569.32818260499994</v>
      </c>
      <c r="BA26" s="164">
        <f t="shared" si="20"/>
        <v>-33.233286810999992</v>
      </c>
      <c r="BB26" s="164">
        <f t="shared" si="21"/>
        <v>1318.419679053</v>
      </c>
      <c r="BC26" s="164">
        <f t="shared" si="22"/>
        <v>-197.979743662</v>
      </c>
      <c r="BD26" s="164">
        <f t="shared" si="23"/>
        <v>377.90318991399988</v>
      </c>
      <c r="BE26" s="164">
        <f t="shared" si="24"/>
        <v>807.59798968400003</v>
      </c>
      <c r="BF26" s="164">
        <f t="shared" si="25"/>
        <v>-152.64139075699984</v>
      </c>
      <c r="BG26" s="165">
        <f>+[1]GGcons!R125</f>
        <v>41.12774283800001</v>
      </c>
      <c r="BH26" s="165">
        <f>+[1]GGcons!S125</f>
        <v>1401.1040116759998</v>
      </c>
      <c r="BI26" s="165">
        <f>+[1]GGcons!T125</f>
        <v>59.490564382000002</v>
      </c>
      <c r="BJ26" s="165">
        <f>+[1]GGcons!U125</f>
        <v>80.461681408000004</v>
      </c>
      <c r="BK26" s="165">
        <f>+[1]GGcons!V125</f>
        <v>17.161981270000005</v>
      </c>
      <c r="BL26" s="165">
        <f>+[1]GGcons!W125</f>
        <v>151.15556880800003</v>
      </c>
      <c r="BM26" s="165">
        <f>+[1]GGcons!X125</f>
        <v>70.320811190999976</v>
      </c>
      <c r="BN26" s="165">
        <f>+[1]GGcons!Y125</f>
        <v>-74.099006739999993</v>
      </c>
      <c r="BO26" s="165">
        <f>+[1]GGcons!Z125</f>
        <v>7.3048119830000031</v>
      </c>
      <c r="BP26" s="165">
        <f>+[1]GGcons!AA125</f>
        <v>61.835235820000015</v>
      </c>
      <c r="BQ26" s="165">
        <f>+[1]GGcons!AB125</f>
        <v>248.86095014799994</v>
      </c>
      <c r="BR26" s="165">
        <f>+[1]GGcons!AC125</f>
        <v>59.942308232999999</v>
      </c>
      <c r="BS26" s="165">
        <f>+[1]GGcons!AD125</f>
        <v>41.74726038499999</v>
      </c>
      <c r="BT26" s="165">
        <f>+[1]GGcons!AE125</f>
        <v>83.333917223000014</v>
      </c>
      <c r="BU26" s="165">
        <f>+[1]GGcons!AF125</f>
        <v>-141.55644729999997</v>
      </c>
      <c r="BV26" s="165">
        <f>+[1]GGcons!AG125</f>
        <v>31.227336651000016</v>
      </c>
      <c r="BW26" s="165">
        <f>+[1]GGcons!AH125</f>
        <v>371.18320547300004</v>
      </c>
      <c r="BX26" s="165">
        <f>+[1]GGcons!AI125</f>
        <v>-143.39383116400001</v>
      </c>
      <c r="BY26" s="165">
        <f>+[1]GGcons!AJ125</f>
        <v>73.643284664000021</v>
      </c>
      <c r="BZ26" s="165">
        <f>+[1]GGcons!AK125</f>
        <v>163.45710136299999</v>
      </c>
      <c r="CA26" s="165">
        <f>+[1]GGcons!AL125</f>
        <v>356.10709353699997</v>
      </c>
      <c r="CB26" s="165">
        <f>+[1]GGcons!AM125</f>
        <v>35.721772231000003</v>
      </c>
      <c r="CC26" s="165">
        <f>+[1]GGcons!AN125</f>
        <v>173.83348447999998</v>
      </c>
      <c r="CD26" s="165">
        <f>+[1]GGcons!AO125</f>
        <v>683.78342669799997</v>
      </c>
      <c r="CE26" s="165">
        <f>+[1]GGcons!AP125</f>
        <v>83.72634004999999</v>
      </c>
      <c r="CF26" s="165">
        <f>+[1]GGcons!AQ125</f>
        <v>862.56681055000013</v>
      </c>
      <c r="CG26" s="165">
        <f>+[1]GGcons!AR125</f>
        <v>-124.80477638999999</v>
      </c>
      <c r="CH26" s="165">
        <f>+[1]GGcons!AS125</f>
        <v>171.15059206999999</v>
      </c>
      <c r="CI26" s="165">
        <f>+[1]GGcons!AT125</f>
        <v>28.228874099999999</v>
      </c>
      <c r="CJ26" s="165">
        <f>+[1]GGcons!AU125</f>
        <v>-2.6482826100000185</v>
      </c>
      <c r="CK26" s="165">
        <f>+[1]GGcons!AV125</f>
        <v>334.68158638999995</v>
      </c>
      <c r="CL26" s="165">
        <f>+[1]GGcons!AW125</f>
        <v>-1.5942180000000028</v>
      </c>
      <c r="CM26" s="165">
        <f>+[1]GGcons!AX125</f>
        <v>14.244710619999994</v>
      </c>
      <c r="CN26" s="165">
        <f>+[1]GGcons!AY125</f>
        <v>-19.533361100000004</v>
      </c>
      <c r="CO26" s="165">
        <f>+[1]GGcons!AZ125</f>
        <v>275.95529521000003</v>
      </c>
      <c r="CP26" s="165">
        <f>+[1]GGcons!BA125</f>
        <v>350.52928007000003</v>
      </c>
      <c r="CQ26" s="165">
        <f>+[1]GGcons!BB125</f>
        <v>153.68304961000001</v>
      </c>
      <c r="CR26" s="165">
        <f>+[1]GGcons!BC125</f>
        <v>883.99192304000007</v>
      </c>
      <c r="CS26" s="165">
        <f>+[1]GGcons!BD125</f>
        <v>-136.24511698000001</v>
      </c>
      <c r="CT26" s="165">
        <f>+[1]GGcons!BE125</f>
        <v>152.54655968000003</v>
      </c>
      <c r="CU26" s="165">
        <f>+[1]GGcons!BF125</f>
        <v>16.534198659999998</v>
      </c>
      <c r="CV26" s="165">
        <f>+[1]GGcons!BG125</f>
        <v>1377.6971400200002</v>
      </c>
      <c r="CW26" s="165">
        <f>+[1]GGcons!BH125</f>
        <v>77.504237419999981</v>
      </c>
      <c r="CX26" s="165">
        <f>+[1]GGcons!BI125</f>
        <v>-31.657653676999995</v>
      </c>
      <c r="CY26" s="165">
        <f>+[1]GGcons!BJ125</f>
        <v>9.3302312859999859</v>
      </c>
      <c r="CZ26" s="165">
        <f>+[1]GGcons!BK125</f>
        <v>18.187776070000002</v>
      </c>
      <c r="DA26" s="165">
        <f>+[1]GGcons!BL125</f>
        <v>200.51198834999997</v>
      </c>
      <c r="DB26" s="165">
        <f>+[1]GGcons!BM125</f>
        <v>240.70567358999998</v>
      </c>
      <c r="DC26" s="165">
        <f>+[1]GGcons!BN125</f>
        <v>-308.84061710000003</v>
      </c>
      <c r="DD26" s="165">
        <f>+[1]GGcons!BO125</f>
        <v>80.901295049999987</v>
      </c>
      <c r="DE26" s="165">
        <f>+[1]GGcons!BP125</f>
        <v>-289.81009163900006</v>
      </c>
      <c r="DF26" s="165">
        <f>+[1]GGcons!BQ125</f>
        <v>76.73240287000003</v>
      </c>
      <c r="DG26" s="165">
        <f>+[1]GGcons!BR125</f>
        <v>-24.508811042000005</v>
      </c>
      <c r="DH26" s="165">
        <f>+[1]GGcons!BS125</f>
        <v>-298.32035229000002</v>
      </c>
      <c r="DI26" s="165">
        <f>+[1]GGcons!BT125</f>
        <v>57.991147485999996</v>
      </c>
      <c r="DJ26" s="165">
        <f>+[1]GGcons!BU125</f>
        <v>16.247899280000009</v>
      </c>
      <c r="DK26" s="165">
        <f>+[1]GGcons!BV125</f>
        <v>-439.68745756300007</v>
      </c>
      <c r="DL26" s="165">
        <f>+[1]GGcons!BW125</f>
        <v>568.59987449300002</v>
      </c>
      <c r="DM26" s="165">
        <f>+[1]GGcons!BX125</f>
        <v>93.221474659999998</v>
      </c>
      <c r="DN26" s="165">
        <f>+[1]GGcons!BY125</f>
        <v>117.20223374399998</v>
      </c>
      <c r="DO26" s="165">
        <f>+[1]GGcons!BZ125</f>
        <v>57.267266970000001</v>
      </c>
      <c r="DP26" s="165">
        <f>+[1]GGcons!CA125</f>
        <v>73.353491869999999</v>
      </c>
      <c r="DQ26" s="165">
        <f>+[1]GGcons!CB125</f>
        <v>-405.57744488000003</v>
      </c>
      <c r="DR26" s="165">
        <f>+[1]GGcons!CC125</f>
        <v>-33.326299301999995</v>
      </c>
      <c r="DS26" s="165">
        <f>+[1]GGcons!CD125</f>
        <v>-73.969614107000012</v>
      </c>
      <c r="DT26" s="165">
        <f>+[1]GGcons!CE125</f>
        <v>-268.97622523200005</v>
      </c>
      <c r="DU26" s="165">
        <f>+[1]GGcons!CF125</f>
        <v>483.75365569199994</v>
      </c>
      <c r="DV26" s="165">
        <f>+[1]GGcons!CG125</f>
        <v>502.81056604000003</v>
      </c>
      <c r="DW26" s="165">
        <f>+[1]GGcons!CH125</f>
        <v>25.620858885999986</v>
      </c>
      <c r="DX26" s="165">
        <f>+[1]GGcons!CI125</f>
        <v>349.96146895800001</v>
      </c>
      <c r="DY26" s="165">
        <f>+[1]GGcons!CJ125</f>
        <v>-99.648738382000005</v>
      </c>
      <c r="DZ26" s="165">
        <f>+[1]GGcons!CK125</f>
        <v>755.85150397299981</v>
      </c>
      <c r="EA26" s="165">
        <f>+[1]GGcons!CL125</f>
        <v>176.21054028899994</v>
      </c>
      <c r="EB26" s="165">
        <f>+[1]GGcons!CM125</f>
        <v>-70.107526988999993</v>
      </c>
      <c r="EC26" s="165">
        <f>+[1]GGcons!CN125</f>
        <v>339.45325149899992</v>
      </c>
      <c r="ED26" s="165">
        <f>+[1]GGcons!CO125</f>
        <v>-121.09334238899999</v>
      </c>
      <c r="EE26" s="165">
        <f>+[1]GGcons!CP125</f>
        <v>590.0749185709999</v>
      </c>
      <c r="EF26" s="165">
        <f>+[1]GGcons!CQ125</f>
        <v>357.93638370899998</v>
      </c>
      <c r="EG26" s="165">
        <f>+[1]GGcons!CR125</f>
        <v>101.96388617700005</v>
      </c>
      <c r="EH26" s="165">
        <f>+[1]GGcons!CS125</f>
        <v>-96.291074990000013</v>
      </c>
      <c r="EI26" s="165">
        <f>+[1]GGcons!CT125</f>
        <v>-223.21833870600003</v>
      </c>
      <c r="EJ26" s="165">
        <f>+[1]GGcons!CU125</f>
        <v>-50.135183263000002</v>
      </c>
      <c r="EK26" s="165">
        <f>+[1]GGcons!CV125</f>
        <v>35.654574587000013</v>
      </c>
      <c r="EL26" s="165">
        <f>+[1]GGcons!CW125</f>
        <v>744.77859284599981</v>
      </c>
      <c r="EM26" s="165">
        <f>+[1]GGcons!CX125</f>
        <v>-56.813256410000022</v>
      </c>
      <c r="EN26" s="165">
        <f>+[1]GGcons!CY125</f>
        <v>-109.284457535</v>
      </c>
      <c r="EO26" s="165">
        <f>+[1]GGcons!CZ125</f>
        <v>-298.13616615300009</v>
      </c>
      <c r="EP26" s="165">
        <f>+[1]GGcons!DA125</f>
        <v>-887.18260783299991</v>
      </c>
      <c r="EQ26" s="165">
        <f>+[1]GGcons!DB125</f>
        <v>1337.2053934810001</v>
      </c>
      <c r="ER26" s="165">
        <f>+[1]GGcons!DC125</f>
        <v>-405.02317520100002</v>
      </c>
      <c r="ES26" s="165">
        <f>+[1]GGcons!DD125</f>
        <v>98.955359391000002</v>
      </c>
      <c r="ET26" s="165">
        <f>+[1]GGcons!DE125</f>
        <v>23.886813497999988</v>
      </c>
      <c r="EU26" s="165">
        <f>+[1]GGcons!DF125</f>
        <v>-153.79133975000005</v>
      </c>
      <c r="EV26" s="165">
        <f>+[1]GGcons!DG125</f>
        <v>1920.2482826759999</v>
      </c>
      <c r="EW26" s="165">
        <f>+[1]GGcons!DH125</f>
        <v>-20.91414225299998</v>
      </c>
      <c r="EX26" s="165">
        <f>+[1]GGcons!DI125</f>
        <v>2986.2369856880005</v>
      </c>
      <c r="EY26" s="165">
        <f>+[1]GGcons!DJ125</f>
        <v>-139.66345182000001</v>
      </c>
      <c r="EZ26" s="165">
        <f>+[1]GGcons!DK125</f>
        <v>127.42287716100002</v>
      </c>
      <c r="FA26" s="165">
        <f>+[1]GGcons!DL125</f>
        <v>67.929420753000031</v>
      </c>
      <c r="FB26" s="165">
        <f>+[1]GGcons!DM125</f>
        <v>110.87956331900003</v>
      </c>
      <c r="FC26" s="165">
        <f>+[1]GGcons!DN125</f>
        <v>-1.6472532680000107</v>
      </c>
      <c r="FD26" s="165">
        <f>+[1]GGcons!DO125</f>
        <v>-155.83851258000001</v>
      </c>
      <c r="FE26" s="165">
        <f>+[1]GGcons!DP125</f>
        <v>-21.343831378000022</v>
      </c>
      <c r="FF26" s="165">
        <f>+[1]GGcons!DQ125</f>
        <v>21.077246285999998</v>
      </c>
      <c r="FG26" s="165">
        <f>+[1]GGcons!DR125</f>
        <v>14.739240649999985</v>
      </c>
      <c r="FH26" s="165">
        <f>+[1]GGcons!DS125</f>
        <v>1104.7971706589999</v>
      </c>
      <c r="FI26" s="165">
        <f>+[1]GGcons!DT125</f>
        <v>-62.733683239999991</v>
      </c>
      <c r="FJ26" s="165">
        <f>+[1]GGcons!DU125</f>
        <v>1026.7796260699997</v>
      </c>
      <c r="FK26" s="165">
        <f>+[1]GGcons!DV125</f>
        <v>-162.401198618</v>
      </c>
      <c r="FL26" s="165">
        <f>+[1]GGcons!DW125</f>
        <v>-35.041932383999999</v>
      </c>
      <c r="FM26" s="165">
        <f>+[1]GGcons!DX125</f>
        <v>506.94856183000007</v>
      </c>
      <c r="FN26" s="165">
        <f>+[1]GGcons!DY125</f>
        <v>-228.496542242</v>
      </c>
      <c r="FO26" s="165">
        <f>+[1]GGcons!DZ125</f>
        <v>8.9778314030000157</v>
      </c>
      <c r="FP26" s="165">
        <f>+[1]GGcons!EA125</f>
        <v>788.84689344399999</v>
      </c>
      <c r="FQ26" s="165">
        <f>+[1]GGcons!EB125</f>
        <v>67.899152174000022</v>
      </c>
      <c r="FR26" s="165">
        <f>+[1]GGcons!EC125</f>
        <v>-24.854113463000012</v>
      </c>
      <c r="FS26" s="165">
        <f>+[1]GGcons!ED125</f>
        <v>-76.278325522000003</v>
      </c>
      <c r="FT26" s="165">
        <f>+[1]GGcons!EE125</f>
        <v>-462.30787341500002</v>
      </c>
      <c r="FU26" s="165">
        <f>+[1]GGcons!EF125</f>
        <v>-46.189143372000011</v>
      </c>
      <c r="FV26" s="165">
        <f>+[1]GGcons!EG125</f>
        <v>1826.9166958399999</v>
      </c>
      <c r="FW26" s="165">
        <f>+[1]GGcons!EH125</f>
        <v>-104.30493382000002</v>
      </c>
      <c r="FX26" s="165">
        <f>+[1]GGcons!EI125</f>
        <v>-44.324217445000002</v>
      </c>
      <c r="FY26" s="165">
        <f>+[1]GGcons!EJ125</f>
        <v>-49.350592396999993</v>
      </c>
      <c r="FZ26" s="165">
        <f>+[1]GGcons!EK125</f>
        <v>-139.433578901</v>
      </c>
      <c r="GA26" s="165">
        <f>+[1]GGcons!EL125</f>
        <v>608.29954858699989</v>
      </c>
      <c r="GB26" s="165">
        <f>+[1]GGcons!EM125</f>
        <v>-90.96277977199999</v>
      </c>
      <c r="GC26" s="165">
        <f>+[1]GGcons!EN125</f>
        <v>150.82218982199998</v>
      </c>
      <c r="GD26" s="165">
        <f>+[1]GGcons!EO125</f>
        <v>396.21628206500003</v>
      </c>
      <c r="GE26" s="165">
        <f>+[1]GGcons!EP125</f>
        <v>260.55951779700001</v>
      </c>
      <c r="GF26" s="165">
        <f>+[1]GGcons!EQ125</f>
        <v>-71.652227360999987</v>
      </c>
      <c r="GG26" s="165">
        <f>+[1]GGcons!ER125</f>
        <v>-86.290878216999857</v>
      </c>
      <c r="GH26" s="165">
        <f>+[1]GGcons!ES125</f>
        <v>5.3017148210000187</v>
      </c>
    </row>
    <row r="27" spans="2:190">
      <c r="B27" s="167"/>
      <c r="C27" s="168"/>
      <c r="D27" s="164"/>
      <c r="E27" s="164"/>
      <c r="F27" s="164"/>
      <c r="G27" s="164"/>
      <c r="H27" s="164"/>
      <c r="I27" s="164"/>
      <c r="J27" s="164"/>
      <c r="K27" s="164"/>
      <c r="L27" s="164"/>
      <c r="M27" s="164">
        <f t="shared" si="16"/>
        <v>0</v>
      </c>
      <c r="N27" s="164">
        <f t="shared" si="17"/>
        <v>0</v>
      </c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88"/>
      <c r="AV27" s="188"/>
      <c r="AW27" s="188"/>
      <c r="AX27" s="188"/>
      <c r="AY27" s="188">
        <f t="shared" si="82"/>
        <v>0</v>
      </c>
      <c r="AZ27" s="188">
        <f t="shared" si="83"/>
        <v>0</v>
      </c>
      <c r="BA27" s="188">
        <f t="shared" si="20"/>
        <v>0</v>
      </c>
      <c r="BB27" s="188">
        <f t="shared" si="21"/>
        <v>0</v>
      </c>
      <c r="BC27" s="188">
        <f t="shared" si="22"/>
        <v>0</v>
      </c>
      <c r="BD27" s="188">
        <f t="shared" si="23"/>
        <v>0</v>
      </c>
      <c r="BE27" s="188">
        <f t="shared" si="24"/>
        <v>0</v>
      </c>
      <c r="BF27" s="188">
        <f t="shared" si="25"/>
        <v>0</v>
      </c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</row>
    <row r="28" spans="2:190">
      <c r="B28" s="166">
        <v>23</v>
      </c>
      <c r="C28" s="159" t="s">
        <v>96</v>
      </c>
      <c r="D28" s="161">
        <f t="shared" ref="D28:AT28" si="158">+SUM(D29:D31)</f>
        <v>3203.4124687007952</v>
      </c>
      <c r="E28" s="161">
        <f t="shared" si="158"/>
        <v>1281.5479663096578</v>
      </c>
      <c r="F28" s="161">
        <f t="shared" si="158"/>
        <v>1446.0645043851907</v>
      </c>
      <c r="G28" s="161">
        <f t="shared" si="158"/>
        <v>417.17116070346526</v>
      </c>
      <c r="H28" s="161">
        <f t="shared" si="158"/>
        <v>994.94173492230345</v>
      </c>
      <c r="I28" s="161">
        <f t="shared" si="158"/>
        <v>547.0239272252818</v>
      </c>
      <c r="J28" s="161">
        <f t="shared" si="158"/>
        <v>912.08096646034778</v>
      </c>
      <c r="K28" s="161">
        <f t="shared" si="158"/>
        <v>2170.4047686509552</v>
      </c>
      <c r="L28" s="161">
        <f t="shared" si="77"/>
        <v>566.06330738095403</v>
      </c>
      <c r="M28" s="161">
        <f t="shared" si="16"/>
        <v>416.3305820999974</v>
      </c>
      <c r="N28" s="161">
        <f t="shared" si="17"/>
        <v>4949.9971229614457</v>
      </c>
      <c r="O28" s="161">
        <f t="shared" si="158"/>
        <v>709.82692038257096</v>
      </c>
      <c r="P28" s="161">
        <f t="shared" si="158"/>
        <v>421.41710583723727</v>
      </c>
      <c r="Q28" s="161">
        <f t="shared" si="158"/>
        <v>235.84185722287043</v>
      </c>
      <c r="R28" s="161">
        <f t="shared" si="158"/>
        <v>1836.3265852581169</v>
      </c>
      <c r="S28" s="161">
        <f t="shared" si="158"/>
        <v>-453.77448829959928</v>
      </c>
      <c r="T28" s="161">
        <f t="shared" si="158"/>
        <v>631.55874123731257</v>
      </c>
      <c r="U28" s="161">
        <f t="shared" si="158"/>
        <v>981.90174143972308</v>
      </c>
      <c r="V28" s="161">
        <f t="shared" si="158"/>
        <v>121.86197193222142</v>
      </c>
      <c r="W28" s="161">
        <f t="shared" si="158"/>
        <v>8.7069946984664739</v>
      </c>
      <c r="X28" s="161">
        <f t="shared" si="158"/>
        <v>557.01240501693167</v>
      </c>
      <c r="Y28" s="161">
        <f t="shared" si="158"/>
        <v>268.42494972570751</v>
      </c>
      <c r="Z28" s="161">
        <f t="shared" si="158"/>
        <v>611.92015494408554</v>
      </c>
      <c r="AA28" s="161">
        <f t="shared" si="158"/>
        <v>-195.39944881018516</v>
      </c>
      <c r="AB28" s="161">
        <f t="shared" si="158"/>
        <v>-150.86466385855192</v>
      </c>
      <c r="AC28" s="161">
        <f t="shared" si="158"/>
        <v>-555.2441596004179</v>
      </c>
      <c r="AD28" s="161">
        <f t="shared" si="158"/>
        <v>1318.6794329726204</v>
      </c>
      <c r="AE28" s="161">
        <f t="shared" si="158"/>
        <v>-1727.0004986381912</v>
      </c>
      <c r="AF28" s="161">
        <f t="shared" si="158"/>
        <v>315.74191356801828</v>
      </c>
      <c r="AG28" s="161">
        <f t="shared" si="158"/>
        <v>1158.6794612447852</v>
      </c>
      <c r="AH28" s="161">
        <f t="shared" si="158"/>
        <v>1247.5208587476914</v>
      </c>
      <c r="AI28" s="161">
        <f t="shared" si="158"/>
        <v>-808.73152125679655</v>
      </c>
      <c r="AJ28" s="161">
        <f t="shared" si="158"/>
        <v>658.67669449161667</v>
      </c>
      <c r="AK28" s="161">
        <f t="shared" si="158"/>
        <v>484.54105974545894</v>
      </c>
      <c r="AL28" s="161">
        <f t="shared" si="158"/>
        <v>212.5376942450028</v>
      </c>
      <c r="AM28" s="161">
        <f t="shared" si="158"/>
        <v>354.39391860999706</v>
      </c>
      <c r="AN28" s="161">
        <f t="shared" si="158"/>
        <v>-125.44052082965354</v>
      </c>
      <c r="AO28" s="161">
        <f t="shared" si="158"/>
        <v>603.39761544000385</v>
      </c>
      <c r="AP28" s="161">
        <f t="shared" si="158"/>
        <v>79.729953240000526</v>
      </c>
      <c r="AQ28" s="161">
        <f t="shared" si="158"/>
        <v>1183.7589226180319</v>
      </c>
      <c r="AR28" s="161">
        <f t="shared" si="158"/>
        <v>-205.22527292219789</v>
      </c>
      <c r="AS28" s="161">
        <f t="shared" si="158"/>
        <v>1662.6232408586966</v>
      </c>
      <c r="AT28" s="161">
        <f t="shared" si="158"/>
        <v>-470.75212190357593</v>
      </c>
      <c r="AU28" s="161">
        <f t="shared" si="154"/>
        <v>-35.80367546624791</v>
      </c>
      <c r="AV28" s="161">
        <f t="shared" si="155"/>
        <v>-405.53058196722827</v>
      </c>
      <c r="AW28" s="161">
        <f t="shared" si="156"/>
        <v>35.155492680058487</v>
      </c>
      <c r="AX28" s="161">
        <f t="shared" si="157"/>
        <v>972.24207213437171</v>
      </c>
      <c r="AY28" s="161">
        <f t="shared" si="82"/>
        <v>704.84924506999198</v>
      </c>
      <c r="AZ28" s="161">
        <f t="shared" si="83"/>
        <v>-369.15706025999452</v>
      </c>
      <c r="BA28" s="161">
        <f t="shared" si="20"/>
        <v>-307.86850700999912</v>
      </c>
      <c r="BB28" s="161">
        <f t="shared" si="21"/>
        <v>388.50690429999895</v>
      </c>
      <c r="BC28" s="161">
        <f t="shared" si="22"/>
        <v>694.92279950285797</v>
      </c>
      <c r="BD28" s="161">
        <f t="shared" si="23"/>
        <v>1134.0690844499964</v>
      </c>
      <c r="BE28" s="161">
        <f t="shared" si="24"/>
        <v>1547.13983302</v>
      </c>
      <c r="BF28" s="161">
        <f t="shared" si="25"/>
        <v>1573.8654059885907</v>
      </c>
      <c r="BG28" s="161">
        <f>+[1]GGcons!R131</f>
        <v>515.85694859280261</v>
      </c>
      <c r="BH28" s="161">
        <f>+[1]GGcons!S131</f>
        <v>34.238775777759855</v>
      </c>
      <c r="BI28" s="161">
        <f>+[1]GGcons!T131</f>
        <v>159.73119601200699</v>
      </c>
      <c r="BJ28" s="161">
        <f>+[1]GGcons!U131</f>
        <v>636.37869761579327</v>
      </c>
      <c r="BK28" s="161">
        <f>+[1]GGcons!V131</f>
        <v>-251.61743697237617</v>
      </c>
      <c r="BL28" s="161">
        <f>+[1]GGcons!W131</f>
        <v>36.655845193821264</v>
      </c>
      <c r="BM28" s="161">
        <f>+[1]GGcons!X131</f>
        <v>-711.85960460168496</v>
      </c>
      <c r="BN28" s="161">
        <f>+[1]GGcons!Y131</f>
        <v>981.78844452237229</v>
      </c>
      <c r="BO28" s="161">
        <f>+[1]GGcons!Z131</f>
        <v>-34.086982697817689</v>
      </c>
      <c r="BP28" s="161">
        <f>+[1]GGcons!AA131</f>
        <v>16.688341043418959</v>
      </c>
      <c r="BQ28" s="161">
        <f>+[1]GGcons!AB131</f>
        <v>480.95053968306229</v>
      </c>
      <c r="BR28" s="161">
        <f>+[1]GGcons!AC131</f>
        <v>1338.6877045316353</v>
      </c>
      <c r="BS28" s="161">
        <f>+[1]GGcons!AD131</f>
        <v>-284.52845337748255</v>
      </c>
      <c r="BT28" s="161">
        <f>+[1]GGcons!AE131</f>
        <v>164.64333766277355</v>
      </c>
      <c r="BU28" s="161">
        <f>+[1]GGcons!AF131</f>
        <v>-333.88937258489</v>
      </c>
      <c r="BV28" s="161">
        <f>+[1]GGcons!AG131</f>
        <v>-1.7834546575404886</v>
      </c>
      <c r="BW28" s="161">
        <f>+[1]GGcons!AH131</f>
        <v>162.9884516065928</v>
      </c>
      <c r="BX28" s="161">
        <f>+[1]GGcons!AI131</f>
        <v>470.35374428826071</v>
      </c>
      <c r="BY28" s="161">
        <f>+[1]GGcons!AJ131</f>
        <v>-388.7365950169434</v>
      </c>
      <c r="BZ28" s="161">
        <f>+[1]GGcons!AK131</f>
        <v>313.85081254390758</v>
      </c>
      <c r="CA28" s="161">
        <f>+[1]GGcons!AL131</f>
        <v>1056.7875239127593</v>
      </c>
      <c r="CB28" s="161">
        <f>+[1]GGcons!AM131</f>
        <v>-170.34293245375824</v>
      </c>
      <c r="CC28" s="161">
        <f>+[1]GGcons!AN131</f>
        <v>-89.197887144958059</v>
      </c>
      <c r="CD28" s="161">
        <f>+[1]GGcons!AO131</f>
        <v>381.4027915309365</v>
      </c>
      <c r="CE28" s="161">
        <f>+[1]GGcons!AP131</f>
        <v>180.80489405366308</v>
      </c>
      <c r="CF28" s="161">
        <f>+[1]GGcons!AQ131</f>
        <v>270.97424369217532</v>
      </c>
      <c r="CG28" s="161">
        <f>+[1]GGcons!AR131</f>
        <v>-443.07214304737249</v>
      </c>
      <c r="CH28" s="161">
        <f>+[1]GGcons!AS131</f>
        <v>-186.57894787309547</v>
      </c>
      <c r="CI28" s="161">
        <f>+[1]GGcons!AT131</f>
        <v>2112.2760269551791</v>
      </c>
      <c r="CJ28" s="161">
        <f>+[1]GGcons!AU131</f>
        <v>-1368.6846740651501</v>
      </c>
      <c r="CK28" s="161">
        <f>+[1]GGcons!AV131</f>
        <v>-120.59434973873587</v>
      </c>
      <c r="CL28" s="161">
        <f>+[1]GGcons!AW131</f>
        <v>64.274358188166048</v>
      </c>
      <c r="CM28" s="161">
        <f>+[1]GGcons!AX131</f>
        <v>324.74494127627673</v>
      </c>
      <c r="CN28" s="161">
        <f>+[1]GGcons!AY131</f>
        <v>-138.67662626009547</v>
      </c>
      <c r="CO28" s="161">
        <f>+[1]GGcons!AZ131</f>
        <v>-555.43366761444645</v>
      </c>
      <c r="CP28" s="161">
        <f>+[1]GGcons!BA131</f>
        <v>1306.0304488186277</v>
      </c>
      <c r="CQ28" s="161">
        <f>+[1]GGcons!BB131</f>
        <v>-506.50981287391073</v>
      </c>
      <c r="CR28" s="161">
        <f>+[1]GGcons!BC131</f>
        <v>891.08976698003141</v>
      </c>
      <c r="CS28" s="161">
        <f>+[1]GGcons!BD131</f>
        <v>-579.97940291630641</v>
      </c>
      <c r="CT28" s="161">
        <f>+[1]GGcons!BE131</f>
        <v>-193.5040350700219</v>
      </c>
      <c r="CU28" s="161">
        <f>+[1]GGcons!BF131</f>
        <v>480.89231243316067</v>
      </c>
      <c r="CV28" s="161">
        <f>+[1]GGcons!BG131</f>
        <v>-438.25294122169043</v>
      </c>
      <c r="CW28" s="161">
        <f>+[1]GGcons!BH131</f>
        <v>-183.11062079143568</v>
      </c>
      <c r="CX28" s="161">
        <f>+[1]GGcons!BI131</f>
        <v>-410.40766446879519</v>
      </c>
      <c r="CY28" s="161">
        <f>+[1]GGcons!BJ131</f>
        <v>38.274125659813521</v>
      </c>
      <c r="CZ28" s="161">
        <f>+[1]GGcons!BK131</f>
        <v>339.25812703203366</v>
      </c>
      <c r="DA28" s="161">
        <f>+[1]GGcons!BL131</f>
        <v>242.70248781821846</v>
      </c>
      <c r="DB28" s="161">
        <f>+[1]GGcons!BM131</f>
        <v>736.71881812236643</v>
      </c>
      <c r="DC28" s="161">
        <f>+[1]GGcons!BN131</f>
        <v>-1389.2051705702897</v>
      </c>
      <c r="DD28" s="161">
        <f>+[1]GGcons!BO131</f>
        <v>91.215798183523191</v>
      </c>
      <c r="DE28" s="161">
        <f>+[1]GGcons!BP131</f>
        <v>-429.01112625142372</v>
      </c>
      <c r="DF28" s="161">
        <f>+[1]GGcons!BQ131</f>
        <v>-411.7354943713928</v>
      </c>
      <c r="DG28" s="161">
        <f>+[1]GGcons!BR131</f>
        <v>196.33049946296609</v>
      </c>
      <c r="DH28" s="161">
        <f>+[1]GGcons!BS131</f>
        <v>531.14690847644556</v>
      </c>
      <c r="DI28" s="161">
        <f>+[1]GGcons!BT131</f>
        <v>488.68901073904266</v>
      </c>
      <c r="DJ28" s="161">
        <f>+[1]GGcons!BU131</f>
        <v>578.48311974576609</v>
      </c>
      <c r="DK28" s="161">
        <f>+[1]GGcons!BV131</f>
        <v>91.507330759976611</v>
      </c>
      <c r="DL28" s="161">
        <f>+[1]GGcons!BW131</f>
        <v>-426.49552869471472</v>
      </c>
      <c r="DM28" s="161">
        <f>+[1]GGcons!BX131</f>
        <v>-110.25254686603799</v>
      </c>
      <c r="DN28" s="161">
        <f>+[1]GGcons!BY131</f>
        <v>1784.2689343084442</v>
      </c>
      <c r="DO28" s="161">
        <f>+[1]GGcons!BZ131</f>
        <v>-420.79486879105656</v>
      </c>
      <c r="DP28" s="161">
        <f>+[1]GGcons!CA131</f>
        <v>-429.30535561537152</v>
      </c>
      <c r="DQ28" s="161">
        <f>+[1]GGcons!CB131</f>
        <v>41.368703149630974</v>
      </c>
      <c r="DR28" s="161">
        <f>+[1]GGcons!CC131</f>
        <v>418.31870508827308</v>
      </c>
      <c r="DS28" s="161">
        <f>+[1]GGcons!CD131</f>
        <v>31.378587521667981</v>
      </c>
      <c r="DT28" s="161">
        <f>+[1]GGcons!CE131</f>
        <v>208.97940188166828</v>
      </c>
      <c r="DU28" s="161">
        <f>+[1]GGcons!CF131</f>
        <v>-117.36858871833473</v>
      </c>
      <c r="DV28" s="161">
        <f>+[1]GGcons!CG131</f>
        <v>504.61097560166627</v>
      </c>
      <c r="DW28" s="161">
        <f>+[1]GGcons!CH131</f>
        <v>97.298672862127972</v>
      </c>
      <c r="DX28" s="161">
        <f>+[1]GGcons!CI131</f>
        <v>-468.35527877832925</v>
      </c>
      <c r="DY28" s="161">
        <f>+[1]GGcons!CJ131</f>
        <v>509.59707504166312</v>
      </c>
      <c r="DZ28" s="161">
        <f>+[1]GGcons!CK131</f>
        <v>171.29589798166842</v>
      </c>
      <c r="EA28" s="161">
        <f>+[1]GGcons!CL131</f>
        <v>-499.2501454533334</v>
      </c>
      <c r="EB28" s="161">
        <f>+[1]GGcons!CM131</f>
        <v>-50.132397213335011</v>
      </c>
      <c r="EC28" s="161">
        <f>+[1]GGcons!CN131</f>
        <v>903.7764612766656</v>
      </c>
      <c r="ED28" s="161">
        <f>+[1]GGcons!CO131</f>
        <v>-51.874657993331006</v>
      </c>
      <c r="EE28" s="161">
        <f>+[1]GGcons!CP131</f>
        <v>-165.63368131333215</v>
      </c>
      <c r="EF28" s="161">
        <f>+[1]GGcons!CQ131</f>
        <v>92.06781847701015</v>
      </c>
      <c r="EG28" s="161">
        <f>+[1]GGcons!CR131</f>
        <v>-295.37274213333075</v>
      </c>
      <c r="EH28" s="161">
        <f>+[1]GGcons!CS131</f>
        <v>94.500879456664677</v>
      </c>
      <c r="EI28" s="161">
        <f>+[1]GGcons!CT131</f>
        <v>804.26947811666878</v>
      </c>
      <c r="EJ28" s="161">
        <f>+[1]GGcons!CU131</f>
        <v>-540.38976372333696</v>
      </c>
      <c r="EK28" s="161">
        <f>+[1]GGcons!CV131</f>
        <v>377.99240077666911</v>
      </c>
      <c r="EL28" s="161">
        <f>+[1]GGcons!CW131</f>
        <v>534.7831370666687</v>
      </c>
      <c r="EM28" s="161">
        <f>+[1]GGcons!CX131</f>
        <v>344.96947666925797</v>
      </c>
      <c r="EN28" s="161">
        <f>+[1]GGcons!CY131</f>
        <v>251.18649552927275</v>
      </c>
      <c r="EO28" s="161">
        <f>+[1]GGcons!CZ131</f>
        <v>587.60295041950144</v>
      </c>
      <c r="EP28" s="161">
        <f>+[1]GGcons!DA131</f>
        <v>-45.016560989047491</v>
      </c>
      <c r="EQ28" s="161">
        <f>+[1]GGcons!DB131</f>
        <v>-115.4100939527043</v>
      </c>
      <c r="ER28" s="161">
        <f>+[1]GGcons!DC131</f>
        <v>-44.798617980447233</v>
      </c>
      <c r="ES28" s="161">
        <f>+[1]GGcons!DD131</f>
        <v>251.07163704209773</v>
      </c>
      <c r="ET28" s="161">
        <f>+[1]GGcons!DE131</f>
        <v>1500.2854310945249</v>
      </c>
      <c r="EU28" s="161">
        <f>+[1]GGcons!DF131</f>
        <v>-88.733827277926196</v>
      </c>
      <c r="EV28" s="161">
        <f>+[1]GGcons!DG131</f>
        <v>-1096.8588781236188</v>
      </c>
      <c r="EW28" s="161">
        <f>+[1]GGcons!DH131</f>
        <v>968.58450649560132</v>
      </c>
      <c r="EX28" s="161">
        <f>+[1]GGcons!DI131</f>
        <v>-342.47775027555775</v>
      </c>
      <c r="EY28" s="161">
        <f>+[1]GGcons!DJ131</f>
        <v>238.88974375340149</v>
      </c>
      <c r="EZ28" s="161">
        <f>+[1]GGcons!DK131</f>
        <v>-169.98296154214415</v>
      </c>
      <c r="FA28" s="161">
        <f>+[1]GGcons!DL131</f>
        <v>-104.71045767750525</v>
      </c>
      <c r="FB28" s="161">
        <f>+[1]GGcons!DM131</f>
        <v>54.643324142418066</v>
      </c>
      <c r="FC28" s="161">
        <f>+[1]GGcons!DN131</f>
        <v>178.32283085912474</v>
      </c>
      <c r="FD28" s="161">
        <f>+[1]GGcons!DO131</f>
        <v>-638.49673696877107</v>
      </c>
      <c r="FE28" s="161">
        <f>+[1]GGcons!DP131</f>
        <v>124.80278286335322</v>
      </c>
      <c r="FF28" s="161">
        <f>+[1]GGcons!DQ131</f>
        <v>-56.017874916798633</v>
      </c>
      <c r="FG28" s="161">
        <f>+[1]GGcons!DR131</f>
        <v>-33.629415266496096</v>
      </c>
      <c r="FH28" s="161">
        <f>+[1]GGcons!DS131</f>
        <v>66.842582764994631</v>
      </c>
      <c r="FI28" s="161">
        <f>+[1]GGcons!DT131</f>
        <v>897.69498246480305</v>
      </c>
      <c r="FJ28" s="161">
        <f>+[1]GGcons!DU131</f>
        <v>7.7045069045740604</v>
      </c>
      <c r="FK28" s="161">
        <f>+[1]GGcons!DV131</f>
        <v>998.19796006999979</v>
      </c>
      <c r="FL28" s="161">
        <f>+[1]GGcons!DW131</f>
        <v>431.92249183999473</v>
      </c>
      <c r="FM28" s="161">
        <f>+[1]GGcons!DX131</f>
        <v>-725.27120684000249</v>
      </c>
      <c r="FN28" s="161">
        <f>+[1]GGcons!DY131</f>
        <v>1434.3119128000069</v>
      </c>
      <c r="FO28" s="161">
        <f>+[1]GGcons!DZ131</f>
        <v>-445.75315411000139</v>
      </c>
      <c r="FP28" s="161">
        <f>+[1]GGcons!EA131</f>
        <v>-1357.7158189500001</v>
      </c>
      <c r="FQ28" s="161">
        <f>+[1]GGcons!EB131</f>
        <v>-134.8986338899974</v>
      </c>
      <c r="FR28" s="161">
        <f>+[1]GGcons!EC131</f>
        <v>402.94115843999799</v>
      </c>
      <c r="FS28" s="161">
        <f>+[1]GGcons!ED131</f>
        <v>-575.91103155999974</v>
      </c>
      <c r="FT28" s="161">
        <f>+[1]GGcons!EE131</f>
        <v>3.2085532599936215</v>
      </c>
      <c r="FU28" s="161">
        <f>+[1]GGcons!EF131</f>
        <v>782.22916051000766</v>
      </c>
      <c r="FV28" s="161">
        <f>+[1]GGcons!EG131</f>
        <v>-396.93080947000237</v>
      </c>
      <c r="FW28" s="161">
        <f>+[1]GGcons!EH131</f>
        <v>-56.848692387144951</v>
      </c>
      <c r="FX28" s="161">
        <f>+[1]GGcons!EI131</f>
        <v>796.58089368000321</v>
      </c>
      <c r="FY28" s="161">
        <f>+[1]GGcons!EJ131</f>
        <v>-44.80940179000023</v>
      </c>
      <c r="FZ28" s="161">
        <f>+[1]GGcons!EK131</f>
        <v>666.74919909999994</v>
      </c>
      <c r="GA28" s="161">
        <f>+[1]GGcons!EL131</f>
        <v>76.229855540001836</v>
      </c>
      <c r="GB28" s="161">
        <f>+[1]GGcons!EM131</f>
        <v>391.09002980999452</v>
      </c>
      <c r="GC28" s="161">
        <f>+[1]GGcons!EN131</f>
        <v>643.41587007000271</v>
      </c>
      <c r="GD28" s="161">
        <f>+[1]GGcons!EO131</f>
        <v>676.42219293399467</v>
      </c>
      <c r="GE28" s="161">
        <f>+[1]GGcons!EP131</f>
        <v>227.30177001600259</v>
      </c>
      <c r="GF28" s="161">
        <f>+[1]GGcons!EQ131</f>
        <v>396.15322550000485</v>
      </c>
      <c r="GG28" s="161">
        <f>+[1]GGcons!ER131</f>
        <v>985.3304465799954</v>
      </c>
      <c r="GH28" s="161">
        <f>+[1]GGcons!ES131</f>
        <v>192.38173390859038</v>
      </c>
    </row>
    <row r="29" spans="2:190">
      <c r="B29" s="167">
        <v>231</v>
      </c>
      <c r="C29" s="172" t="s">
        <v>116</v>
      </c>
      <c r="D29" s="164">
        <f t="shared" ref="D29:D31" si="159">+SUM(BG29:BR29)</f>
        <v>1312.5023037900005</v>
      </c>
      <c r="E29" s="164">
        <f t="shared" ref="E29:E31" si="160">+SUM(BS29:CD29)</f>
        <v>902.9652935200005</v>
      </c>
      <c r="F29" s="164">
        <f t="shared" ref="F29:F31" si="161">+SUM(CE29:CP29)</f>
        <v>1444.8797623899998</v>
      </c>
      <c r="G29" s="164">
        <f t="shared" ref="G29:G31" si="162">+SUM(CQ29:DB29)</f>
        <v>12.057749784736757</v>
      </c>
      <c r="H29" s="164">
        <f t="shared" ref="H29:H31" si="163">+SUM(DC29:DN29)</f>
        <v>1806.124431861843</v>
      </c>
      <c r="I29" s="164">
        <f t="shared" ref="I29:I31" si="164">+SUM(DO29:DZ29)</f>
        <v>289.24594839000292</v>
      </c>
      <c r="J29" s="164">
        <f t="shared" ref="J29:J31" si="165">+SUM(EA29:EL29)</f>
        <v>1469.6372111825426</v>
      </c>
      <c r="K29" s="164">
        <f t="shared" ref="K29:K31" si="166">+SUM(EM29:EX29)</f>
        <v>1969.0869224484143</v>
      </c>
      <c r="L29" s="164">
        <f t="shared" si="77"/>
        <v>73.903804730955471</v>
      </c>
      <c r="M29" s="164">
        <f t="shared" si="16"/>
        <v>301.34550067999533</v>
      </c>
      <c r="N29" s="164">
        <f t="shared" si="17"/>
        <v>3974.4579617614422</v>
      </c>
      <c r="O29" s="164">
        <f>+SUM(BG29:BI29)</f>
        <v>838.49352881999846</v>
      </c>
      <c r="P29" s="164">
        <f>+SUM(BJ29:BL29)</f>
        <v>552.7050473300128</v>
      </c>
      <c r="Q29" s="164">
        <f>+SUM(BM29:BO29)</f>
        <v>-1116.2354830300167</v>
      </c>
      <c r="R29" s="164">
        <f>+SUM(BP29:BR29)</f>
        <v>1037.539210670006</v>
      </c>
      <c r="S29" s="164">
        <f>+SUM(BS29:BU29)</f>
        <v>70.687914949999595</v>
      </c>
      <c r="T29" s="164">
        <f>+SUM(BV29:BX29)</f>
        <v>699.02458492000039</v>
      </c>
      <c r="U29" s="164">
        <f>+SUM(BY29:CA29)</f>
        <v>-362.49060113000178</v>
      </c>
      <c r="V29" s="164">
        <f>+SUM(CB29:CD29)</f>
        <v>495.74339478000229</v>
      </c>
      <c r="W29" s="164">
        <f>+SUM(CE29:CG29)</f>
        <v>507.57426937000014</v>
      </c>
      <c r="X29" s="164">
        <f>+SUM(CH29:CJ29)</f>
        <v>-122.90209010999934</v>
      </c>
      <c r="Y29" s="164">
        <f>+SUM(CK29:CM29)</f>
        <v>915.40394178999918</v>
      </c>
      <c r="Z29" s="164">
        <f>+SUM(CN29:CP29)</f>
        <v>144.80364134000024</v>
      </c>
      <c r="AA29" s="164">
        <f>+SUM(CQ29:CS29)</f>
        <v>-176.34714131881753</v>
      </c>
      <c r="AB29" s="164">
        <f>+SUM(CT29:CV29)</f>
        <v>-123.36168623881645</v>
      </c>
      <c r="AC29" s="164">
        <f>+SUM(CW29:CY29)</f>
        <v>-81.599348658814165</v>
      </c>
      <c r="AD29" s="164">
        <f>+SUM(CZ29:DB29)</f>
        <v>393.3659260011849</v>
      </c>
      <c r="AE29" s="164">
        <f>+SUM(DC29:DE29)</f>
        <v>-819.29032501703887</v>
      </c>
      <c r="AF29" s="164">
        <f>+SUM(DF29:DH29)</f>
        <v>380.60210431296127</v>
      </c>
      <c r="AG29" s="164">
        <f>+SUM(DI29:DK29)</f>
        <v>990.98016393296166</v>
      </c>
      <c r="AH29" s="164">
        <f>+SUM(DL29:DN29)</f>
        <v>1253.832488632959</v>
      </c>
      <c r="AI29" s="164">
        <f>+SUM(DO29:DQ29)</f>
        <v>-877.07162511499905</v>
      </c>
      <c r="AJ29" s="164">
        <f>+SUM(DR29:DT29)</f>
        <v>167.95626128500317</v>
      </c>
      <c r="AK29" s="164">
        <f>+SUM(DU29:DW29)</f>
        <v>380.0716703249966</v>
      </c>
      <c r="AL29" s="164">
        <f>+SUM(DX29:DZ29)</f>
        <v>618.28964189500221</v>
      </c>
      <c r="AM29" s="164">
        <f>+SUM(EA29:EC29)</f>
        <v>540.08152051999764</v>
      </c>
      <c r="AN29" s="164">
        <f>+SUM(ED29:EF29)</f>
        <v>161.51981801999955</v>
      </c>
      <c r="AO29" s="164">
        <f>+SUM(EG29:EI29)</f>
        <v>549.28449108000382</v>
      </c>
      <c r="AP29" s="164">
        <f>+SUM(EJ29:EL29)</f>
        <v>218.75138156254161</v>
      </c>
      <c r="AQ29" s="164">
        <f>+SUM(EM29:EO29)</f>
        <v>1011.9222905254909</v>
      </c>
      <c r="AR29" s="164">
        <f>+SUM(EP29:ER29)</f>
        <v>-164.94741689219757</v>
      </c>
      <c r="AS29" s="164">
        <f>+SUM(ES29:EU29)</f>
        <v>1619.5065929886964</v>
      </c>
      <c r="AT29" s="164">
        <f>+SUM(EV29:EX29)</f>
        <v>-497.39454417357581</v>
      </c>
      <c r="AU29" s="164">
        <f t="shared" si="154"/>
        <v>-70.642387716247185</v>
      </c>
      <c r="AV29" s="164">
        <f t="shared" si="155"/>
        <v>-875.70630934722919</v>
      </c>
      <c r="AW29" s="164">
        <f t="shared" si="156"/>
        <v>73.275373290059974</v>
      </c>
      <c r="AX29" s="164">
        <f t="shared" si="157"/>
        <v>946.97712850437188</v>
      </c>
      <c r="AY29" s="164">
        <f t="shared" si="82"/>
        <v>638.31241390999048</v>
      </c>
      <c r="AZ29" s="164">
        <f t="shared" si="83"/>
        <v>-241.28342387999464</v>
      </c>
      <c r="BA29" s="164">
        <f t="shared" si="20"/>
        <v>-262.45413443999917</v>
      </c>
      <c r="BB29" s="164">
        <f t="shared" si="21"/>
        <v>166.77064508999865</v>
      </c>
      <c r="BC29" s="164">
        <f t="shared" si="22"/>
        <v>434.54575992285822</v>
      </c>
      <c r="BD29" s="164">
        <f t="shared" si="23"/>
        <v>1125.7132217199971</v>
      </c>
      <c r="BE29" s="164">
        <f t="shared" si="24"/>
        <v>1321.1862877499991</v>
      </c>
      <c r="BF29" s="164">
        <f t="shared" si="25"/>
        <v>1093.012692368588</v>
      </c>
      <c r="BG29" s="165">
        <f>+[1]GGcons!R132</f>
        <v>558.40162964000046</v>
      </c>
      <c r="BH29" s="165">
        <f>+[1]GGcons!S132</f>
        <v>77.193283059998635</v>
      </c>
      <c r="BI29" s="165">
        <f>+[1]GGcons!T132</f>
        <v>202.89861611999936</v>
      </c>
      <c r="BJ29" s="165">
        <f>+[1]GGcons!U132</f>
        <v>679.7685672099883</v>
      </c>
      <c r="BK29" s="165">
        <f>+[1]GGcons!V132</f>
        <v>-207.66953121999347</v>
      </c>
      <c r="BL29" s="165">
        <f>+[1]GGcons!W132</f>
        <v>80.606011340018028</v>
      </c>
      <c r="BM29" s="165">
        <f>+[1]GGcons!X132</f>
        <v>-883.73461434999172</v>
      </c>
      <c r="BN29" s="165">
        <f>+[1]GGcons!Y132</f>
        <v>-201.2711975299809</v>
      </c>
      <c r="BO29" s="165">
        <f>+[1]GGcons!Z132</f>
        <v>-31.229671150044169</v>
      </c>
      <c r="BP29" s="165">
        <f>+[1]GGcons!AA132</f>
        <v>16.894858790015405</v>
      </c>
      <c r="BQ29" s="165">
        <f>+[1]GGcons!AB132</f>
        <v>489.67188874997669</v>
      </c>
      <c r="BR29" s="165">
        <f>+[1]GGcons!AC132</f>
        <v>530.97246313001381</v>
      </c>
      <c r="BS29" s="165">
        <f>+[1]GGcons!AD132</f>
        <v>-64.780142706668357</v>
      </c>
      <c r="BT29" s="165">
        <f>+[1]GGcons!AE132</f>
        <v>273.30188839333698</v>
      </c>
      <c r="BU29" s="165">
        <f>+[1]GGcons!AF132</f>
        <v>-137.83383073666903</v>
      </c>
      <c r="BV29" s="165">
        <f>+[1]GGcons!AG132</f>
        <v>127.55902940333215</v>
      </c>
      <c r="BW29" s="165">
        <f>+[1]GGcons!AH132</f>
        <v>489.1747018933346</v>
      </c>
      <c r="BX29" s="165">
        <f>+[1]GGcons!AI132</f>
        <v>82.290853623333646</v>
      </c>
      <c r="BY29" s="165">
        <f>+[1]GGcons!AJ132</f>
        <v>-410.53252171666713</v>
      </c>
      <c r="BZ29" s="165">
        <f>+[1]GGcons!AK132</f>
        <v>-70.250981776666777</v>
      </c>
      <c r="CA29" s="165">
        <f>+[1]GGcons!AL132</f>
        <v>118.29290236333213</v>
      </c>
      <c r="CB29" s="165">
        <f>+[1]GGcons!AM132</f>
        <v>28.293260343333031</v>
      </c>
      <c r="CC29" s="165">
        <f>+[1]GGcons!AN132</f>
        <v>302.63559352333471</v>
      </c>
      <c r="CD29" s="165">
        <f>+[1]GGcons!AO132</f>
        <v>164.81454091333455</v>
      </c>
      <c r="CE29" s="165">
        <f>+[1]GGcons!AP132</f>
        <v>353.18012699000087</v>
      </c>
      <c r="CF29" s="165">
        <f>+[1]GGcons!AQ132</f>
        <v>343.24682239999902</v>
      </c>
      <c r="CG29" s="165">
        <f>+[1]GGcons!AR132</f>
        <v>-188.85268001999972</v>
      </c>
      <c r="CH29" s="165">
        <f>+[1]GGcons!AS132</f>
        <v>20.369852670000114</v>
      </c>
      <c r="CI29" s="165">
        <f>+[1]GGcons!AT132</f>
        <v>1988.6770693700003</v>
      </c>
      <c r="CJ29" s="165">
        <f>+[1]GGcons!AU132</f>
        <v>-2131.9490121499998</v>
      </c>
      <c r="CK29" s="165">
        <f>+[1]GGcons!AV132</f>
        <v>173.17211828999831</v>
      </c>
      <c r="CL29" s="165">
        <f>+[1]GGcons!AW132</f>
        <v>302.16786411000226</v>
      </c>
      <c r="CM29" s="165">
        <f>+[1]GGcons!AX132</f>
        <v>440.06395938999856</v>
      </c>
      <c r="CN29" s="165">
        <f>+[1]GGcons!AY132</f>
        <v>-13.315746060000549</v>
      </c>
      <c r="CO29" s="165">
        <f>+[1]GGcons!AZ132</f>
        <v>-417.31297861000047</v>
      </c>
      <c r="CP29" s="165">
        <f>+[1]GGcons!BA132</f>
        <v>575.43236601000126</v>
      </c>
      <c r="CQ29" s="165">
        <f>+[1]GGcons!BB132</f>
        <v>-744.92827325960639</v>
      </c>
      <c r="CR29" s="165">
        <f>+[1]GGcons!BC132</f>
        <v>958.3430605003939</v>
      </c>
      <c r="CS29" s="165">
        <f>+[1]GGcons!BD132</f>
        <v>-389.76192855960505</v>
      </c>
      <c r="CT29" s="165">
        <f>+[1]GGcons!BE132</f>
        <v>-99.115342539604171</v>
      </c>
      <c r="CU29" s="165">
        <f>+[1]GGcons!BF132</f>
        <v>597.93598642039581</v>
      </c>
      <c r="CV29" s="165">
        <f>+[1]GGcons!BG132</f>
        <v>-622.18233011960808</v>
      </c>
      <c r="CW29" s="165">
        <f>+[1]GGcons!BH132</f>
        <v>12.226279560396165</v>
      </c>
      <c r="CX29" s="165">
        <f>+[1]GGcons!BI132</f>
        <v>-343.30771529960441</v>
      </c>
      <c r="CY29" s="165">
        <f>+[1]GGcons!BJ132</f>
        <v>249.48208708039408</v>
      </c>
      <c r="CZ29" s="165">
        <f>+[1]GGcons!BK132</f>
        <v>35.840592560394839</v>
      </c>
      <c r="DA29" s="165">
        <f>+[1]GGcons!BL132</f>
        <v>324.67290884039392</v>
      </c>
      <c r="DB29" s="165">
        <f>+[1]GGcons!BM132</f>
        <v>32.852424600396148</v>
      </c>
      <c r="DC29" s="165">
        <f>+[1]GGcons!BN132</f>
        <v>-601.82717162901065</v>
      </c>
      <c r="DD29" s="165">
        <f>+[1]GGcons!BO132</f>
        <v>166.07405291098621</v>
      </c>
      <c r="DE29" s="165">
        <f>+[1]GGcons!BP132</f>
        <v>-383.53720629901443</v>
      </c>
      <c r="DF29" s="165">
        <f>+[1]GGcons!BQ132</f>
        <v>-96.811612099011199</v>
      </c>
      <c r="DG29" s="165">
        <f>+[1]GGcons!BR132</f>
        <v>248.47699597098688</v>
      </c>
      <c r="DH29" s="165">
        <f>+[1]GGcons!BS132</f>
        <v>228.9367204409856</v>
      </c>
      <c r="DI29" s="165">
        <f>+[1]GGcons!BT132</f>
        <v>602.59419948098719</v>
      </c>
      <c r="DJ29" s="165">
        <f>+[1]GGcons!BU132</f>
        <v>690.15017638098891</v>
      </c>
      <c r="DK29" s="165">
        <f>+[1]GGcons!BV132</f>
        <v>-301.76421192901444</v>
      </c>
      <c r="DL29" s="165">
        <f>+[1]GGcons!BW132</f>
        <v>-179.25641976901341</v>
      </c>
      <c r="DM29" s="165">
        <f>+[1]GGcons!BX132</f>
        <v>241.46721190098799</v>
      </c>
      <c r="DN29" s="165">
        <f>+[1]GGcons!BY132</f>
        <v>1191.6216965009844</v>
      </c>
      <c r="DO29" s="165">
        <f>+[1]GGcons!BZ132</f>
        <v>-757.89837352832933</v>
      </c>
      <c r="DP29" s="165">
        <f>+[1]GGcons!CA132</f>
        <v>-259.67597637833569</v>
      </c>
      <c r="DQ29" s="165">
        <f>+[1]GGcons!CB132</f>
        <v>140.50272479166597</v>
      </c>
      <c r="DR29" s="165">
        <f>+[1]GGcons!CC132</f>
        <v>190.81310723166666</v>
      </c>
      <c r="DS29" s="165">
        <f>+[1]GGcons!CD132</f>
        <v>-214.39802710833271</v>
      </c>
      <c r="DT29" s="165">
        <f>+[1]GGcons!CE132</f>
        <v>191.54118116166921</v>
      </c>
      <c r="DU29" s="165">
        <f>+[1]GGcons!CF132</f>
        <v>21.991096871665263</v>
      </c>
      <c r="DV29" s="165">
        <f>+[1]GGcons!CG132</f>
        <v>489.52470802166681</v>
      </c>
      <c r="DW29" s="165">
        <f>+[1]GGcons!CH132</f>
        <v>-131.44413456833547</v>
      </c>
      <c r="DX29" s="165">
        <f>+[1]GGcons!CI132</f>
        <v>-425.43837886832978</v>
      </c>
      <c r="DY29" s="165">
        <f>+[1]GGcons!CJ132</f>
        <v>377.1025522216637</v>
      </c>
      <c r="DZ29" s="165">
        <f>+[1]GGcons!CK132</f>
        <v>666.62546854166828</v>
      </c>
      <c r="EA29" s="165">
        <f>+[1]GGcons!CL132</f>
        <v>-297.02635286333339</v>
      </c>
      <c r="EB29" s="165">
        <f>+[1]GGcons!CM132</f>
        <v>118.50671882666654</v>
      </c>
      <c r="EC29" s="165">
        <f>+[1]GGcons!CN132</f>
        <v>718.60115455666448</v>
      </c>
      <c r="ED29" s="165">
        <f>+[1]GGcons!CO132</f>
        <v>23.511751176667417</v>
      </c>
      <c r="EE29" s="165">
        <f>+[1]GGcons!CP132</f>
        <v>-63.97513847333164</v>
      </c>
      <c r="EF29" s="165">
        <f>+[1]GGcons!CQ132</f>
        <v>201.98320531666377</v>
      </c>
      <c r="EG29" s="165">
        <f>+[1]GGcons!CR132</f>
        <v>-456.01445163333108</v>
      </c>
      <c r="EH29" s="165">
        <f>+[1]GGcons!CS132</f>
        <v>178.43223424666587</v>
      </c>
      <c r="EI29" s="165">
        <f>+[1]GGcons!CT132</f>
        <v>826.86670846666902</v>
      </c>
      <c r="EJ29" s="165">
        <f>+[1]GGcons!CU132</f>
        <v>-454.36126690333765</v>
      </c>
      <c r="EK29" s="165">
        <f>+[1]GGcons!CV132</f>
        <v>460.29119945763239</v>
      </c>
      <c r="EL29" s="165">
        <f>+[1]GGcons!CW132</f>
        <v>212.82144900824687</v>
      </c>
      <c r="EM29" s="165">
        <f>+[1]GGcons!CX132</f>
        <v>364.96294669671647</v>
      </c>
      <c r="EN29" s="165">
        <f>+[1]GGcons!CY132</f>
        <v>288.74973620927483</v>
      </c>
      <c r="EO29" s="165">
        <f>+[1]GGcons!CZ132</f>
        <v>358.20960761949959</v>
      </c>
      <c r="EP29" s="165">
        <f>+[1]GGcons!DA132</f>
        <v>-11.292397539045169</v>
      </c>
      <c r="EQ29" s="165">
        <f>+[1]GGcons!DB132</f>
        <v>-109.20324425270633</v>
      </c>
      <c r="ER29" s="165">
        <f>+[1]GGcons!DC132</f>
        <v>-44.451775100446071</v>
      </c>
      <c r="ES29" s="165">
        <f>+[1]GGcons!DD132</f>
        <v>242.72838704209494</v>
      </c>
      <c r="ET29" s="165">
        <f>+[1]GGcons!DE132</f>
        <v>1470.6857053245271</v>
      </c>
      <c r="EU29" s="165">
        <f>+[1]GGcons!DF132</f>
        <v>-93.90749937792566</v>
      </c>
      <c r="EV29" s="165">
        <f>+[1]GGcons!DG132</f>
        <v>-1104.5217179936208</v>
      </c>
      <c r="EW29" s="165">
        <f>+[1]GGcons!DH132</f>
        <v>888.30676659560265</v>
      </c>
      <c r="EX29" s="165">
        <f>+[1]GGcons!DI132</f>
        <v>-281.17959277555769</v>
      </c>
      <c r="EY29" s="165">
        <f>+[1]GGcons!DJ132</f>
        <v>240.97307708340281</v>
      </c>
      <c r="EZ29" s="165">
        <f>+[1]GGcons!DK132</f>
        <v>-179.43262629214769</v>
      </c>
      <c r="FA29" s="165">
        <f>+[1]GGcons!DL132</f>
        <v>-132.18283850750231</v>
      </c>
      <c r="FB29" s="165">
        <f>+[1]GGcons!DM132</f>
        <v>-427.60781443758219</v>
      </c>
      <c r="FC29" s="165">
        <f>+[1]GGcons!DN132</f>
        <v>224.36300870912214</v>
      </c>
      <c r="FD29" s="165">
        <f>+[1]GGcons!DO132</f>
        <v>-672.46150361876914</v>
      </c>
      <c r="FE29" s="165">
        <f>+[1]GGcons!DP132</f>
        <v>133.86933707335572</v>
      </c>
      <c r="FF29" s="165">
        <f>+[1]GGcons!DQ132</f>
        <v>-31.430354016800266</v>
      </c>
      <c r="FG29" s="165">
        <f>+[1]GGcons!DR132</f>
        <v>-29.163609766495483</v>
      </c>
      <c r="FH29" s="165">
        <f>+[1]GGcons!DS132</f>
        <v>39.584893944994292</v>
      </c>
      <c r="FI29" s="165">
        <f>+[1]GGcons!DT132</f>
        <v>900.91190509480293</v>
      </c>
      <c r="FJ29" s="165">
        <f>+[1]GGcons!DU132</f>
        <v>6.4803294645746519</v>
      </c>
      <c r="FK29" s="165">
        <f>+[1]GGcons!DV132</f>
        <v>983.75666048999938</v>
      </c>
      <c r="FL29" s="165">
        <f>+[1]GGcons!DW132</f>
        <v>429.431891269993</v>
      </c>
      <c r="FM29" s="165">
        <f>+[1]GGcons!DX132</f>
        <v>-774.8761378500019</v>
      </c>
      <c r="FN29" s="165">
        <f>+[1]GGcons!DY132</f>
        <v>1500.7846800600059</v>
      </c>
      <c r="FO29" s="165">
        <f>+[1]GGcons!DZ132</f>
        <v>-449.79904252000097</v>
      </c>
      <c r="FP29" s="165">
        <f>+[1]GGcons!EA132</f>
        <v>-1292.2690614199996</v>
      </c>
      <c r="FQ29" s="165">
        <f>+[1]GGcons!EB132</f>
        <v>-131.40240386999801</v>
      </c>
      <c r="FR29" s="165">
        <f>+[1]GGcons!EC132</f>
        <v>363.85048457999687</v>
      </c>
      <c r="FS29" s="165">
        <f>+[1]GGcons!ED132</f>
        <v>-494.90221514999803</v>
      </c>
      <c r="FT29" s="165">
        <f>+[1]GGcons!EE132</f>
        <v>3.1717773199925432</v>
      </c>
      <c r="FU29" s="165">
        <f>+[1]GGcons!EF132</f>
        <v>588.15658923000638</v>
      </c>
      <c r="FV29" s="165">
        <f>+[1]GGcons!EG132</f>
        <v>-424.55772146000027</v>
      </c>
      <c r="FW29" s="165">
        <f>+[1]GGcons!EH132</f>
        <v>-107.33506809714493</v>
      </c>
      <c r="FX29" s="165">
        <f>+[1]GGcons!EI132</f>
        <v>541.50615670000229</v>
      </c>
      <c r="FY29" s="165">
        <f>+[1]GGcons!EJ132</f>
        <v>0.37467132000085712</v>
      </c>
      <c r="FZ29" s="165">
        <f>+[1]GGcons!EK132</f>
        <v>716.63810259999832</v>
      </c>
      <c r="GA29" s="165">
        <f>+[1]GGcons!EL132</f>
        <v>46.350671940003053</v>
      </c>
      <c r="GB29" s="165">
        <f>+[1]GGcons!EM132</f>
        <v>362.72444717999576</v>
      </c>
      <c r="GC29" s="165">
        <f>+[1]GGcons!EN132</f>
        <v>531.92348569000217</v>
      </c>
      <c r="GD29" s="165">
        <f>+[1]GGcons!EO132</f>
        <v>574.95276395399515</v>
      </c>
      <c r="GE29" s="165">
        <f>+[1]GGcons!EP132</f>
        <v>214.31003810600191</v>
      </c>
      <c r="GF29" s="165">
        <f>+[1]GGcons!EQ132</f>
        <v>289.63684065000552</v>
      </c>
      <c r="GG29" s="165">
        <f>+[1]GGcons!ER132</f>
        <v>870.97429388999626</v>
      </c>
      <c r="GH29" s="165">
        <f>+[1]GGcons!ES132</f>
        <v>-67.598442171413751</v>
      </c>
    </row>
    <row r="30" spans="2:190">
      <c r="B30" s="167">
        <v>232</v>
      </c>
      <c r="C30" s="172" t="s">
        <v>103</v>
      </c>
      <c r="D30" s="164">
        <f t="shared" si="159"/>
        <v>528.19713663000005</v>
      </c>
      <c r="E30" s="164">
        <f t="shared" si="160"/>
        <v>626.65535852999983</v>
      </c>
      <c r="F30" s="164">
        <f t="shared" si="161"/>
        <v>66.787250470000117</v>
      </c>
      <c r="G30" s="164">
        <f t="shared" si="162"/>
        <v>289.77161698000009</v>
      </c>
      <c r="H30" s="164">
        <f t="shared" si="163"/>
        <v>-75.401609010000357</v>
      </c>
      <c r="I30" s="164">
        <f t="shared" si="164"/>
        <v>543.18558752000092</v>
      </c>
      <c r="J30" s="164">
        <f t="shared" si="165"/>
        <v>-134.39435811254123</v>
      </c>
      <c r="K30" s="164">
        <f t="shared" si="166"/>
        <v>243.40117950254091</v>
      </c>
      <c r="L30" s="164">
        <f t="shared" si="77"/>
        <v>-392.13506485999977</v>
      </c>
      <c r="M30" s="164">
        <f t="shared" si="16"/>
        <v>117.06841475000056</v>
      </c>
      <c r="N30" s="164">
        <f t="shared" si="17"/>
        <v>975.53916120000054</v>
      </c>
      <c r="O30" s="164">
        <f>+SUM(BG30:BI30)</f>
        <v>0.33836562999998421</v>
      </c>
      <c r="P30" s="164">
        <f>+SUM(BJ30:BL30)</f>
        <v>1.3919100000002516E-2</v>
      </c>
      <c r="Q30" s="164">
        <f>+SUM(BM30:BO30)</f>
        <v>287.52132886999999</v>
      </c>
      <c r="R30" s="164">
        <f>+SUM(BP30:BR30)</f>
        <v>240.32352303000005</v>
      </c>
      <c r="S30" s="164">
        <f>+SUM(BS30:BU30)</f>
        <v>37.219867379999982</v>
      </c>
      <c r="T30" s="164">
        <f>+SUM(BV30:BX30)</f>
        <v>-38.28614035999999</v>
      </c>
      <c r="U30" s="164">
        <f>+SUM(BY30:CA30)</f>
        <v>979.32661008000014</v>
      </c>
      <c r="V30" s="164">
        <f>+SUM(CB30:CD30)</f>
        <v>-351.60497857000018</v>
      </c>
      <c r="W30" s="164">
        <f>+SUM(CE30:CG30)</f>
        <v>-51.709482640000033</v>
      </c>
      <c r="X30" s="164">
        <f>+SUM(CH30:CJ30)</f>
        <v>-264.94688539000003</v>
      </c>
      <c r="Y30" s="164">
        <f>+SUM(CK30:CM30)</f>
        <v>-135.73789438999995</v>
      </c>
      <c r="Z30" s="164">
        <f>+SUM(CN30:CP30)</f>
        <v>519.18151289000014</v>
      </c>
      <c r="AA30" s="164">
        <f>+SUM(CQ30:CS30)</f>
        <v>342.89654420000011</v>
      </c>
      <c r="AB30" s="164">
        <f>+SUM(CT30:CV30)</f>
        <v>-76.994819689999986</v>
      </c>
      <c r="AC30" s="164">
        <f>+SUM(CW30:CY30)</f>
        <v>-58.641732279999815</v>
      </c>
      <c r="AD30" s="164">
        <f>+SUM(CZ30:DB30)</f>
        <v>82.511624749999783</v>
      </c>
      <c r="AE30" s="164">
        <f>+SUM(DC30:DE30)</f>
        <v>-638.44078199000023</v>
      </c>
      <c r="AF30" s="164">
        <f>+SUM(DF30:DH30)</f>
        <v>-164.29967217000001</v>
      </c>
      <c r="AG30" s="164">
        <f>+SUM(DI30:DK30)</f>
        <v>464.58693110999991</v>
      </c>
      <c r="AH30" s="164">
        <f>+SUM(DL30:DN30)</f>
        <v>262.75191403999997</v>
      </c>
      <c r="AI30" s="164">
        <f>+SUM(DO30:DQ30)</f>
        <v>-58.651073839999682</v>
      </c>
      <c r="AJ30" s="164">
        <f>+SUM(DR30:DT30)</f>
        <v>751.32813337000005</v>
      </c>
      <c r="AK30" s="164">
        <f>+SUM(DU30:DW30)</f>
        <v>6.9223616300000828</v>
      </c>
      <c r="AL30" s="164">
        <f>+SUM(DX30:DZ30)</f>
        <v>-156.41383363999947</v>
      </c>
      <c r="AM30" s="164">
        <f>+SUM(EA30:EC30)</f>
        <v>-175.02571590000059</v>
      </c>
      <c r="AN30" s="164">
        <f>+SUM(ED30:EF30)</f>
        <v>0.53966173000047135</v>
      </c>
      <c r="AO30" s="164">
        <f>+SUM(EG30:EI30)</f>
        <v>14.008064360000043</v>
      </c>
      <c r="AP30" s="164">
        <f>+SUM(EJ30:EL30)</f>
        <v>26.083631697458859</v>
      </c>
      <c r="AQ30" s="164">
        <f>+SUM(EM30:EO30)</f>
        <v>195.16996542254105</v>
      </c>
      <c r="AR30" s="164">
        <f>+SUM(EP30:ER30)</f>
        <v>-34.027856040000309</v>
      </c>
      <c r="AS30" s="164">
        <f>+SUM(ES30:EU30)</f>
        <v>49.366647860000263</v>
      </c>
      <c r="AT30" s="164">
        <f>+SUM(EV30:EX30)</f>
        <v>32.892422259999876</v>
      </c>
      <c r="AU30" s="164">
        <f t="shared" si="154"/>
        <v>41.088712240000405</v>
      </c>
      <c r="AV30" s="164">
        <f t="shared" si="155"/>
        <v>-432.86884010000017</v>
      </c>
      <c r="AW30" s="164">
        <f t="shared" si="156"/>
        <v>-31.869880620000004</v>
      </c>
      <c r="AX30" s="164">
        <f t="shared" si="157"/>
        <v>31.51494362</v>
      </c>
      <c r="AY30" s="164">
        <f t="shared" si="82"/>
        <v>68.620164490000434</v>
      </c>
      <c r="AZ30" s="164">
        <f t="shared" si="83"/>
        <v>-127.87363637999988</v>
      </c>
      <c r="BA30" s="164">
        <f t="shared" si="20"/>
        <v>-45.414372570000296</v>
      </c>
      <c r="BB30" s="164">
        <f t="shared" si="21"/>
        <v>221.7362592100003</v>
      </c>
      <c r="BC30" s="164">
        <f t="shared" si="22"/>
        <v>260.37703957999997</v>
      </c>
      <c r="BD30" s="164">
        <f t="shared" si="23"/>
        <v>8.3558627299998989</v>
      </c>
      <c r="BE30" s="164">
        <f t="shared" si="24"/>
        <v>225.95354527000018</v>
      </c>
      <c r="BF30" s="164">
        <f t="shared" si="25"/>
        <v>480.85271362000049</v>
      </c>
      <c r="BG30" s="165">
        <f>+[1]GGcons!R136</f>
        <v>0.20426217999998642</v>
      </c>
      <c r="BH30" s="165">
        <f>+[1]GGcons!S136</f>
        <v>4.6654709999998545E-2</v>
      </c>
      <c r="BI30" s="165">
        <f>+[1]GGcons!T136</f>
        <v>8.7448739999999248E-2</v>
      </c>
      <c r="BJ30" s="165">
        <f>+[1]GGcons!U136</f>
        <v>0.12020298000000196</v>
      </c>
      <c r="BK30" s="165">
        <f>+[1]GGcons!V136</f>
        <v>-0.18112374999999759</v>
      </c>
      <c r="BL30" s="165">
        <f>+[1]GGcons!W136</f>
        <v>7.4839869999998143E-2</v>
      </c>
      <c r="BM30" s="165">
        <f>+[1]GGcons!X136</f>
        <v>216.15976330000001</v>
      </c>
      <c r="BN30" s="165">
        <f>+[1]GGcons!Y136</f>
        <v>27.605675650000023</v>
      </c>
      <c r="BO30" s="165">
        <f>+[1]GGcons!Z136</f>
        <v>43.755889919999959</v>
      </c>
      <c r="BP30" s="165">
        <f>+[1]GGcons!AA136</f>
        <v>46.688305040000046</v>
      </c>
      <c r="BQ30" s="165">
        <f>+[1]GGcons!AB136</f>
        <v>38.456796499999996</v>
      </c>
      <c r="BR30" s="165">
        <f>+[1]GGcons!AC136</f>
        <v>155.17842149000001</v>
      </c>
      <c r="BS30" s="165">
        <f>+[1]GGcons!AD136</f>
        <v>-33.615288490000012</v>
      </c>
      <c r="BT30" s="165">
        <f>+[1]GGcons!AE136</f>
        <v>78.566735629999926</v>
      </c>
      <c r="BU30" s="165">
        <f>+[1]GGcons!AF136</f>
        <v>-7.7315797599999314</v>
      </c>
      <c r="BV30" s="165">
        <f>+[1]GGcons!AG136</f>
        <v>60.086602950000042</v>
      </c>
      <c r="BW30" s="165">
        <f>+[1]GGcons!AH136</f>
        <v>-135.64555128999996</v>
      </c>
      <c r="BX30" s="165">
        <f>+[1]GGcons!AI136</f>
        <v>37.272807979999925</v>
      </c>
      <c r="BY30" s="165">
        <f>+[1]GGcons!AJ136</f>
        <v>102.99406306000003</v>
      </c>
      <c r="BZ30" s="165">
        <f>+[1]GGcons!AK136</f>
        <v>-234.21689190000001</v>
      </c>
      <c r="CA30" s="165">
        <f>+[1]GGcons!AL136</f>
        <v>1110.5494389200001</v>
      </c>
      <c r="CB30" s="165">
        <f>+[1]GGcons!AM136</f>
        <v>-25.566706670000258</v>
      </c>
      <c r="CC30" s="165">
        <f>+[1]GGcons!AN136</f>
        <v>-217.74333970999987</v>
      </c>
      <c r="CD30" s="165">
        <f>+[1]GGcons!AO136</f>
        <v>-108.29493219000005</v>
      </c>
      <c r="CE30" s="165">
        <f>+[1]GGcons!AP136</f>
        <v>-24.200701499999923</v>
      </c>
      <c r="CF30" s="165">
        <f>+[1]GGcons!AQ136</f>
        <v>76.778290349999907</v>
      </c>
      <c r="CG30" s="165">
        <f>+[1]GGcons!AR136</f>
        <v>-104.28707149000002</v>
      </c>
      <c r="CH30" s="165">
        <f>+[1]GGcons!AS136</f>
        <v>-56.129670979999901</v>
      </c>
      <c r="CI30" s="165">
        <f>+[1]GGcons!AT136</f>
        <v>-124.68992840999999</v>
      </c>
      <c r="CJ30" s="165">
        <f>+[1]GGcons!AU136</f>
        <v>-84.12728600000014</v>
      </c>
      <c r="CK30" s="165">
        <f>+[1]GGcons!AV136</f>
        <v>-143.15968822999992</v>
      </c>
      <c r="CL30" s="165">
        <f>+[1]GGcons!AW136</f>
        <v>-38.38049763000015</v>
      </c>
      <c r="CM30" s="165">
        <f>+[1]GGcons!AX136</f>
        <v>45.802291470000114</v>
      </c>
      <c r="CN30" s="165">
        <f>+[1]GGcons!AY136</f>
        <v>36.807603120000067</v>
      </c>
      <c r="CO30" s="165">
        <f>+[1]GGcons!AZ136</f>
        <v>23.986776129999953</v>
      </c>
      <c r="CP30" s="165">
        <f>+[1]GGcons!BA136</f>
        <v>458.38713364000012</v>
      </c>
      <c r="CQ30" s="165">
        <f>+[1]GGcons!BB136</f>
        <v>369.21017658000005</v>
      </c>
      <c r="CR30" s="165">
        <f>+[1]GGcons!BC136</f>
        <v>48.089175030000206</v>
      </c>
      <c r="CS30" s="165">
        <f>+[1]GGcons!BD136</f>
        <v>-74.40280741000015</v>
      </c>
      <c r="CT30" s="165">
        <f>+[1]GGcons!BE136</f>
        <v>-0.63305576999982804</v>
      </c>
      <c r="CU30" s="165">
        <f>+[1]GGcons!BF136</f>
        <v>22.376149229999783</v>
      </c>
      <c r="CV30" s="165">
        <f>+[1]GGcons!BG136</f>
        <v>-98.73791314999994</v>
      </c>
      <c r="CW30" s="165">
        <f>+[1]GGcons!BH136</f>
        <v>-51.668990970000095</v>
      </c>
      <c r="CX30" s="165">
        <f>+[1]GGcons!BI136</f>
        <v>77.223522570000114</v>
      </c>
      <c r="CY30" s="165">
        <f>+[1]GGcons!BJ136</f>
        <v>-84.196263879999833</v>
      </c>
      <c r="CZ30" s="165">
        <f>+[1]GGcons!BK136</f>
        <v>103.87489699999992</v>
      </c>
      <c r="DA30" s="165">
        <f>+[1]GGcons!BL136</f>
        <v>46.119114179999997</v>
      </c>
      <c r="DB30" s="165">
        <f>+[1]GGcons!BM136</f>
        <v>-67.482386430000133</v>
      </c>
      <c r="DC30" s="165">
        <f>+[1]GGcons!BN136</f>
        <v>-726.15596018000019</v>
      </c>
      <c r="DD30" s="165">
        <f>+[1]GGcons!BO136</f>
        <v>29.086580519999984</v>
      </c>
      <c r="DE30" s="165">
        <f>+[1]GGcons!BP136</f>
        <v>58.628597669999976</v>
      </c>
      <c r="DF30" s="165">
        <f>+[1]GGcons!BQ136</f>
        <v>-210.63323059999993</v>
      </c>
      <c r="DG30" s="165">
        <f>+[1]GGcons!BR136</f>
        <v>53.176178209999989</v>
      </c>
      <c r="DH30" s="165">
        <f>+[1]GGcons!BS136</f>
        <v>-6.8426197800000637</v>
      </c>
      <c r="DI30" s="165">
        <f>+[1]GGcons!BT136</f>
        <v>-9.1155557300000964</v>
      </c>
      <c r="DJ30" s="165">
        <f>+[1]GGcons!BU136</f>
        <v>-6.7101274099999273</v>
      </c>
      <c r="DK30" s="165">
        <f>+[1]GGcons!BV136</f>
        <v>480.41261424999993</v>
      </c>
      <c r="DL30" s="165">
        <f>+[1]GGcons!BW136</f>
        <v>-157.36467431000005</v>
      </c>
      <c r="DM30" s="165">
        <f>+[1]GGcons!BX136</f>
        <v>-260.42732291000004</v>
      </c>
      <c r="DN30" s="165">
        <f>+[1]GGcons!BY136</f>
        <v>680.54391126000007</v>
      </c>
      <c r="DO30" s="165">
        <f>+[1]GGcons!BZ136</f>
        <v>21.749382720000096</v>
      </c>
      <c r="DP30" s="165">
        <f>+[1]GGcons!CA136</f>
        <v>-75.477634059999943</v>
      </c>
      <c r="DQ30" s="165">
        <f>+[1]GGcons!CB136</f>
        <v>-4.9228224999998424</v>
      </c>
      <c r="DR30" s="165">
        <f>+[1]GGcons!CC136</f>
        <v>321.78059842000005</v>
      </c>
      <c r="DS30" s="165">
        <f>+[1]GGcons!CD136</f>
        <v>328.94310732000014</v>
      </c>
      <c r="DT30" s="165">
        <f>+[1]GGcons!CE136</f>
        <v>100.60442762999978</v>
      </c>
      <c r="DU30" s="165">
        <f>+[1]GGcons!CF136</f>
        <v>-56.130163229999944</v>
      </c>
      <c r="DV30" s="165">
        <f>+[1]GGcons!CG136</f>
        <v>97.899772800000036</v>
      </c>
      <c r="DW30" s="165">
        <f>+[1]GGcons!CH136</f>
        <v>-34.84724794000001</v>
      </c>
      <c r="DX30" s="165">
        <f>+[1]GGcons!CI136</f>
        <v>40.26155363000067</v>
      </c>
      <c r="DY30" s="165">
        <f>+[1]GGcons!CJ136</f>
        <v>215.48981777999947</v>
      </c>
      <c r="DZ30" s="165">
        <f>+[1]GGcons!CK136</f>
        <v>-412.1652050499996</v>
      </c>
      <c r="EA30" s="165">
        <f>+[1]GGcons!CL136</f>
        <v>-120.53047171000054</v>
      </c>
      <c r="EB30" s="165">
        <f>+[1]GGcons!CM136</f>
        <v>-71.722325719999702</v>
      </c>
      <c r="EC30" s="165">
        <f>+[1]GGcons!CN136</f>
        <v>17.227081529999658</v>
      </c>
      <c r="ED30" s="165">
        <f>+[1]GGcons!CO136</f>
        <v>21.576703250000328</v>
      </c>
      <c r="EE30" s="165">
        <f>+[1]GGcons!CP136</f>
        <v>-1.0827930400000385</v>
      </c>
      <c r="EF30" s="165">
        <f>+[1]GGcons!CQ136</f>
        <v>-19.954248479999819</v>
      </c>
      <c r="EG30" s="165">
        <f>+[1]GGcons!CR136</f>
        <v>9.8083761699998568</v>
      </c>
      <c r="EH30" s="165">
        <f>+[1]GGcons!CS136</f>
        <v>4.2573208700000054</v>
      </c>
      <c r="EI30" s="165">
        <f>+[1]GGcons!CT136</f>
        <v>-5.7632679999817901E-2</v>
      </c>
      <c r="EJ30" s="165">
        <f>+[1]GGcons!CU136</f>
        <v>1.5051149799998564</v>
      </c>
      <c r="EK30" s="165">
        <f>+[1]GGcons!CV136</f>
        <v>-23.894017130962801</v>
      </c>
      <c r="EL30" s="165">
        <f>+[1]GGcons!CW136</f>
        <v>48.472533848421804</v>
      </c>
      <c r="EM30" s="165">
        <f>+[1]GGcons!CX136</f>
        <v>-0.82680335745927291</v>
      </c>
      <c r="EN30" s="165">
        <f>+[1]GGcons!CY136</f>
        <v>-35.479907350000211</v>
      </c>
      <c r="EO30" s="165">
        <f>+[1]GGcons!CZ136</f>
        <v>231.47667613000056</v>
      </c>
      <c r="EP30" s="165">
        <f>+[1]GGcons!DA136</f>
        <v>-31.640830120000796</v>
      </c>
      <c r="EQ30" s="165">
        <f>+[1]GGcons!DB136</f>
        <v>-4.1235163699993791</v>
      </c>
      <c r="ER30" s="165">
        <f>+[1]GGcons!DC136</f>
        <v>1.7364904499998715</v>
      </c>
      <c r="ES30" s="165">
        <f>+[1]GGcons!DD136</f>
        <v>10.426583330000064</v>
      </c>
      <c r="ET30" s="165">
        <f>+[1]GGcons!DE136</f>
        <v>31.683059100000264</v>
      </c>
      <c r="EU30" s="165">
        <f>+[1]GGcons!DF136</f>
        <v>7.2570054299999356</v>
      </c>
      <c r="EV30" s="165">
        <f>+[1]GGcons!DG136</f>
        <v>9.7461732000001575</v>
      </c>
      <c r="EW30" s="165">
        <f>+[1]GGcons!DH136</f>
        <v>82.361073229999874</v>
      </c>
      <c r="EX30" s="165">
        <f>+[1]GGcons!DI136</f>
        <v>-59.214824170000156</v>
      </c>
      <c r="EY30" s="165">
        <f>+[1]GGcons!DJ136</f>
        <v>0</v>
      </c>
      <c r="EZ30" s="165">
        <f>+[1]GGcons!DK136</f>
        <v>11.532998080000198</v>
      </c>
      <c r="FA30" s="165">
        <f>+[1]GGcons!DL136</f>
        <v>29.555714160000207</v>
      </c>
      <c r="FB30" s="165">
        <f>+[1]GGcons!DM136</f>
        <v>-424.96009556000013</v>
      </c>
      <c r="FC30" s="165">
        <f>+[1]GGcons!DN136</f>
        <v>-43.956844520000004</v>
      </c>
      <c r="FD30" s="165">
        <f>+[1]GGcons!DO136</f>
        <v>36.048099979999961</v>
      </c>
      <c r="FE30" s="165">
        <f>+[1]GGcons!DP136</f>
        <v>-6.9832208800000899</v>
      </c>
      <c r="FF30" s="165">
        <f>+[1]GGcons!DQ136</f>
        <v>-22.504187569999885</v>
      </c>
      <c r="FG30" s="165">
        <f>+[1]GGcons!DR136</f>
        <v>-2.3824721700000282</v>
      </c>
      <c r="FH30" s="165">
        <f>+[1]GGcons!DS136</f>
        <v>29.341022150000072</v>
      </c>
      <c r="FI30" s="165">
        <f>+[1]GGcons!DT136</f>
        <v>-1.1335893000002062</v>
      </c>
      <c r="FJ30" s="165">
        <f>+[1]GGcons!DU136</f>
        <v>3.3075107700001354</v>
      </c>
      <c r="FK30" s="165">
        <f>+[1]GGcons!DV136</f>
        <v>16.524632910000491</v>
      </c>
      <c r="FL30" s="165">
        <f>+[1]GGcons!DW136</f>
        <v>2.4906005699997422</v>
      </c>
      <c r="FM30" s="165">
        <f>+[1]GGcons!DX136</f>
        <v>49.6049310100002</v>
      </c>
      <c r="FN30" s="165">
        <f>+[1]GGcons!DY136</f>
        <v>-66.472767260000182</v>
      </c>
      <c r="FO30" s="165">
        <f>+[1]GGcons!DZ136</f>
        <v>4.0458884100000887</v>
      </c>
      <c r="FP30" s="165">
        <f>+[1]GGcons!EA136</f>
        <v>-65.446757529999786</v>
      </c>
      <c r="FQ30" s="165">
        <f>+[1]GGcons!EB136</f>
        <v>-3.4962300200002119</v>
      </c>
      <c r="FR30" s="165">
        <f>+[1]GGcons!EC136</f>
        <v>39.090673860000152</v>
      </c>
      <c r="FS30" s="165">
        <f>+[1]GGcons!ED136</f>
        <v>-81.008816410000236</v>
      </c>
      <c r="FT30" s="165">
        <f>+[1]GGcons!EE136</f>
        <v>3.6775940000097762E-2</v>
      </c>
      <c r="FU30" s="165">
        <f>+[1]GGcons!EF136</f>
        <v>194.07257128000015</v>
      </c>
      <c r="FV30" s="165">
        <f>+[1]GGcons!EG136</f>
        <v>27.626911990000053</v>
      </c>
      <c r="FW30" s="165">
        <f>+[1]GGcons!EH136</f>
        <v>50.486375709999948</v>
      </c>
      <c r="FX30" s="165">
        <f>+[1]GGcons!EI136</f>
        <v>255.07473698000013</v>
      </c>
      <c r="FY30" s="165">
        <f>+[1]GGcons!EJ136</f>
        <v>-45.184073110000099</v>
      </c>
      <c r="FZ30" s="165">
        <f>+[1]GGcons!EK136</f>
        <v>-49.888903500000197</v>
      </c>
      <c r="GA30" s="165">
        <f>+[1]GGcons!EL136</f>
        <v>29.879183599999578</v>
      </c>
      <c r="GB30" s="165">
        <f>+[1]GGcons!EM136</f>
        <v>28.365582630000517</v>
      </c>
      <c r="GC30" s="165">
        <f>+[1]GGcons!EN136</f>
        <v>111.49238437999975</v>
      </c>
      <c r="GD30" s="165">
        <f>+[1]GGcons!EO136</f>
        <v>101.46942898000043</v>
      </c>
      <c r="GE30" s="165">
        <f>+[1]GGcons!EP136</f>
        <v>12.991731909999999</v>
      </c>
      <c r="GF30" s="165">
        <f>+[1]GGcons!EQ136</f>
        <v>106.51638485000058</v>
      </c>
      <c r="GG30" s="165">
        <f>+[1]GGcons!ER136</f>
        <v>114.35615268999936</v>
      </c>
      <c r="GH30" s="165">
        <f>+[1]GGcons!ES136</f>
        <v>259.98017608000055</v>
      </c>
    </row>
    <row r="31" spans="2:190">
      <c r="B31" s="167">
        <v>223</v>
      </c>
      <c r="C31" s="172" t="s">
        <v>117</v>
      </c>
      <c r="D31" s="164">
        <f t="shared" si="159"/>
        <v>1362.7130282807948</v>
      </c>
      <c r="E31" s="164">
        <f t="shared" si="160"/>
        <v>-248.07268574034265</v>
      </c>
      <c r="F31" s="164">
        <f t="shared" si="161"/>
        <v>-65.602508474809156</v>
      </c>
      <c r="G31" s="164">
        <f t="shared" si="162"/>
        <v>115.34179393872842</v>
      </c>
      <c r="H31" s="164">
        <f t="shared" si="163"/>
        <v>-735.78108792953924</v>
      </c>
      <c r="I31" s="164">
        <f t="shared" si="164"/>
        <v>-285.40760868472211</v>
      </c>
      <c r="J31" s="164">
        <f t="shared" si="165"/>
        <v>-423.16188660965344</v>
      </c>
      <c r="K31" s="164">
        <f t="shared" si="166"/>
        <v>-42.083333300000035</v>
      </c>
      <c r="L31" s="164">
        <f t="shared" si="77"/>
        <v>-24.999999960000018</v>
      </c>
      <c r="M31" s="164">
        <f t="shared" si="16"/>
        <v>-2.0833333299998906</v>
      </c>
      <c r="N31" s="164">
        <f t="shared" si="17"/>
        <v>0</v>
      </c>
      <c r="O31" s="164">
        <f>+SUM(BG31:BI31)</f>
        <v>-129.0049740674275</v>
      </c>
      <c r="P31" s="164">
        <f>+SUM(BJ31:BL31)</f>
        <v>-131.30186059277545</v>
      </c>
      <c r="Q31" s="164">
        <f>+SUM(BM31:BO31)</f>
        <v>1064.5560113828872</v>
      </c>
      <c r="R31" s="164">
        <f>+SUM(BP31:BR31)</f>
        <v>558.46385155811072</v>
      </c>
      <c r="S31" s="164">
        <f>+SUM(BS31:BU31)</f>
        <v>-561.68227062959886</v>
      </c>
      <c r="T31" s="164">
        <f>+SUM(BV31:BX31)</f>
        <v>-29.179703322687828</v>
      </c>
      <c r="U31" s="164">
        <f>+SUM(BY31:CA31)</f>
        <v>365.06573248972472</v>
      </c>
      <c r="V31" s="164">
        <f>+SUM(CB31:CD31)</f>
        <v>-22.276444277780683</v>
      </c>
      <c r="W31" s="164">
        <f>+SUM(CE31:CG31)</f>
        <v>-447.15779203153363</v>
      </c>
      <c r="X31" s="164">
        <f>+SUM(CH31:CJ31)</f>
        <v>944.86138051693104</v>
      </c>
      <c r="Y31" s="164">
        <f>+SUM(CK31:CM31)</f>
        <v>-511.24109767429172</v>
      </c>
      <c r="Z31" s="164">
        <f>+SUM(CN31:CP31)</f>
        <v>-52.064999285914837</v>
      </c>
      <c r="AA31" s="164">
        <f>+SUM(CQ31:CS31)</f>
        <v>-361.94885169136774</v>
      </c>
      <c r="AB31" s="164">
        <f>+SUM(CT31:CV31)</f>
        <v>49.491842070264511</v>
      </c>
      <c r="AC31" s="164">
        <f>+SUM(CW31:CY31)</f>
        <v>-415.00307866160392</v>
      </c>
      <c r="AD31" s="164">
        <f>+SUM(CZ31:DB31)</f>
        <v>842.80188222143556</v>
      </c>
      <c r="AE31" s="164">
        <f>+SUM(DC31:DE31)</f>
        <v>-269.26939163115208</v>
      </c>
      <c r="AF31" s="164">
        <f>+SUM(DF31:DH31)</f>
        <v>99.439481425057011</v>
      </c>
      <c r="AG31" s="164">
        <f>+SUM(DI31:DK31)</f>
        <v>-296.88763379817647</v>
      </c>
      <c r="AH31" s="164">
        <f>+SUM(DL31:DN31)</f>
        <v>-269.06354392526771</v>
      </c>
      <c r="AI31" s="164">
        <f>+SUM(DO31:DQ31)</f>
        <v>126.99117769820214</v>
      </c>
      <c r="AJ31" s="164">
        <f>+SUM(DR31:DT31)</f>
        <v>-260.60770016338654</v>
      </c>
      <c r="AK31" s="164">
        <f>+SUM(DU31:DW31)</f>
        <v>97.547027790462266</v>
      </c>
      <c r="AL31" s="164">
        <f>+SUM(DX31:DZ31)</f>
        <v>-249.33811400999997</v>
      </c>
      <c r="AM31" s="164">
        <f>+SUM(EA31:EC31)</f>
        <v>-10.661886009999989</v>
      </c>
      <c r="AN31" s="164">
        <f>+SUM(ED31:EF31)</f>
        <v>-287.50000057965354</v>
      </c>
      <c r="AO31" s="164">
        <f>+SUM(EG31:EI31)</f>
        <v>40.105060000000009</v>
      </c>
      <c r="AP31" s="164">
        <f>+SUM(EJ31:EL31)</f>
        <v>-165.10506001999994</v>
      </c>
      <c r="AQ31" s="164">
        <f>+SUM(EM31:EO31)</f>
        <v>-23.333333330000016</v>
      </c>
      <c r="AR31" s="164">
        <f>+SUM(EP31:ER31)</f>
        <v>-6.2499999900000205</v>
      </c>
      <c r="AS31" s="164">
        <f>+SUM(ES31:EU31)</f>
        <v>-6.2499999899999992</v>
      </c>
      <c r="AT31" s="164">
        <f>+SUM(EV31:EX31)</f>
        <v>-6.2499999900000027</v>
      </c>
      <c r="AU31" s="164">
        <f t="shared" si="154"/>
        <v>-6.2499999899999992</v>
      </c>
      <c r="AV31" s="164">
        <f t="shared" si="155"/>
        <v>-6.2499999900000045</v>
      </c>
      <c r="AW31" s="164">
        <f t="shared" si="156"/>
        <v>-6.2499999900000081</v>
      </c>
      <c r="AX31" s="164">
        <f t="shared" si="157"/>
        <v>-6.2499999900000081</v>
      </c>
      <c r="AY31" s="164">
        <f t="shared" si="82"/>
        <v>-2.0833333299998906</v>
      </c>
      <c r="AZ31" s="164">
        <f t="shared" si="83"/>
        <v>0</v>
      </c>
      <c r="BA31" s="164">
        <f t="shared" si="20"/>
        <v>0</v>
      </c>
      <c r="BB31" s="164">
        <f t="shared" si="21"/>
        <v>0</v>
      </c>
      <c r="BC31" s="164">
        <f t="shared" si="22"/>
        <v>0</v>
      </c>
      <c r="BD31" s="164">
        <f t="shared" si="23"/>
        <v>0</v>
      </c>
      <c r="BE31" s="164">
        <f t="shared" si="24"/>
        <v>0</v>
      </c>
      <c r="BF31" s="164">
        <f t="shared" si="25"/>
        <v>0</v>
      </c>
      <c r="BG31" s="165">
        <f>+[1]GGcons!R137</f>
        <v>-42.748943227197458</v>
      </c>
      <c r="BH31" s="165">
        <f>+[1]GGcons!S137</f>
        <v>-43.00116199223794</v>
      </c>
      <c r="BI31" s="165">
        <f>+[1]GGcons!T137</f>
        <v>-43.2548688479921</v>
      </c>
      <c r="BJ31" s="165">
        <f>+[1]GGcons!U137</f>
        <v>-43.510072574195306</v>
      </c>
      <c r="BK31" s="165">
        <f>+[1]GGcons!V137</f>
        <v>-43.766782002383053</v>
      </c>
      <c r="BL31" s="165">
        <f>+[1]GGcons!W137</f>
        <v>-44.025006016197096</v>
      </c>
      <c r="BM31" s="165">
        <f>+[1]GGcons!X137</f>
        <v>-44.284753551692667</v>
      </c>
      <c r="BN31" s="165">
        <f>+[1]GGcons!Y137</f>
        <v>1155.4539664023523</v>
      </c>
      <c r="BO31" s="165">
        <f>+[1]GGcons!Z137</f>
        <v>-46.613201467772569</v>
      </c>
      <c r="BP31" s="165">
        <f>+[1]GGcons!AA137</f>
        <v>-46.894822786597842</v>
      </c>
      <c r="BQ31" s="165">
        <f>+[1]GGcons!AB137</f>
        <v>-47.178145566913372</v>
      </c>
      <c r="BR31" s="165">
        <f>+[1]GGcons!AC137</f>
        <v>652.53681991162193</v>
      </c>
      <c r="BS31" s="165">
        <f>+[1]GGcons!AD137</f>
        <v>-186.13302218081367</v>
      </c>
      <c r="BT31" s="165">
        <f>+[1]GGcons!AE137</f>
        <v>-187.22528636056472</v>
      </c>
      <c r="BU31" s="165">
        <f>+[1]GGcons!AF137</f>
        <v>-188.32396208822047</v>
      </c>
      <c r="BV31" s="165">
        <f>+[1]GGcons!AG137</f>
        <v>-189.42908701087345</v>
      </c>
      <c r="BW31" s="165">
        <f>+[1]GGcons!AH137</f>
        <v>-190.5406989967413</v>
      </c>
      <c r="BX31" s="165">
        <f>+[1]GGcons!AI137</f>
        <v>350.79008268492692</v>
      </c>
      <c r="BY31" s="165">
        <f>+[1]GGcons!AJ137</f>
        <v>-81.198136360275839</v>
      </c>
      <c r="BZ31" s="165">
        <f>+[1]GGcons!AK137</f>
        <v>618.31868622057459</v>
      </c>
      <c r="CA31" s="165">
        <f>+[1]GGcons!AL137</f>
        <v>-172.05481737057403</v>
      </c>
      <c r="CB31" s="165">
        <f>+[1]GGcons!AM137</f>
        <v>-173.06948612709084</v>
      </c>
      <c r="CC31" s="165">
        <f>+[1]GGcons!AN137</f>
        <v>-174.09014095829298</v>
      </c>
      <c r="CD31" s="165">
        <f>+[1]GGcons!AO137</f>
        <v>324.88318280760313</v>
      </c>
      <c r="CE31" s="165">
        <f>+[1]GGcons!AP137</f>
        <v>-148.17453143633725</v>
      </c>
      <c r="CF31" s="165">
        <f>+[1]GGcons!AQ137</f>
        <v>-149.05086905782446</v>
      </c>
      <c r="CG31" s="165">
        <f>+[1]GGcons!AR137</f>
        <v>-149.93239153737193</v>
      </c>
      <c r="CH31" s="165">
        <f>+[1]GGcons!AS137</f>
        <v>-150.81912956309657</v>
      </c>
      <c r="CI31" s="165">
        <f>+[1]GGcons!AT137</f>
        <v>248.28888599517893</v>
      </c>
      <c r="CJ31" s="165">
        <f>+[1]GGcons!AU137</f>
        <v>847.39162408484867</v>
      </c>
      <c r="CK31" s="165">
        <f>+[1]GGcons!AV137</f>
        <v>-150.60677979873367</v>
      </c>
      <c r="CL31" s="165">
        <f>+[1]GGcons!AW137</f>
        <v>-199.51300829183583</v>
      </c>
      <c r="CM31" s="165">
        <f>+[1]GGcons!AX137</f>
        <v>-161.12130958372222</v>
      </c>
      <c r="CN31" s="165">
        <f>+[1]GGcons!AY137</f>
        <v>-162.16848332009522</v>
      </c>
      <c r="CO31" s="165">
        <f>+[1]GGcons!AZ137</f>
        <v>-162.10746513444565</v>
      </c>
      <c r="CP31" s="165">
        <f>+[1]GGcons!BA137</f>
        <v>272.21094916862603</v>
      </c>
      <c r="CQ31" s="165">
        <f>+[1]GGcons!BB137</f>
        <v>-130.79171619430417</v>
      </c>
      <c r="CR31" s="165">
        <f>+[1]GGcons!BC137</f>
        <v>-115.34246855036281</v>
      </c>
      <c r="CS31" s="165">
        <f>+[1]GGcons!BD137</f>
        <v>-115.81466694670075</v>
      </c>
      <c r="CT31" s="165">
        <f>+[1]GGcons!BE137</f>
        <v>-93.755636760417701</v>
      </c>
      <c r="CU31" s="165">
        <f>+[1]GGcons!BF137</f>
        <v>-139.41982321723526</v>
      </c>
      <c r="CV31" s="165">
        <f>+[1]GGcons!BG137</f>
        <v>282.66730204791747</v>
      </c>
      <c r="CW31" s="165">
        <f>+[1]GGcons!BH137</f>
        <v>-143.66790938183181</v>
      </c>
      <c r="CX31" s="165">
        <f>+[1]GGcons!BI137</f>
        <v>-144.32347173919038</v>
      </c>
      <c r="CY31" s="165">
        <f>+[1]GGcons!BJ137</f>
        <v>-127.01169754058174</v>
      </c>
      <c r="CZ31" s="165">
        <f>+[1]GGcons!BK137</f>
        <v>199.54263747163895</v>
      </c>
      <c r="DA31" s="165">
        <f>+[1]GGcons!BL137</f>
        <v>-128.08953520217517</v>
      </c>
      <c r="DB31" s="165">
        <f>+[1]GGcons!BM137</f>
        <v>771.34877995197178</v>
      </c>
      <c r="DC31" s="165">
        <f>+[1]GGcons!BN137</f>
        <v>-61.222038761279009</v>
      </c>
      <c r="DD31" s="165">
        <f>+[1]GGcons!BO137</f>
        <v>-103.94483524746374</v>
      </c>
      <c r="DE31" s="165">
        <f>+[1]GGcons!BP137</f>
        <v>-104.10251762240932</v>
      </c>
      <c r="DF31" s="165">
        <f>+[1]GGcons!BQ137</f>
        <v>-104.29065167238195</v>
      </c>
      <c r="DG31" s="165">
        <f>+[1]GGcons!BR137</f>
        <v>-105.32267471802015</v>
      </c>
      <c r="DH31" s="165">
        <f>+[1]GGcons!BS137</f>
        <v>309.05280781545912</v>
      </c>
      <c r="DI31" s="165">
        <f>+[1]GGcons!BT137</f>
        <v>-104.78963301194449</v>
      </c>
      <c r="DJ31" s="165">
        <f>+[1]GGcons!BU137</f>
        <v>-104.95692922522312</v>
      </c>
      <c r="DK31" s="165">
        <f>+[1]GGcons!BV137</f>
        <v>-87.141071561008857</v>
      </c>
      <c r="DL31" s="165">
        <f>+[1]GGcons!BW137</f>
        <v>-89.874434615701148</v>
      </c>
      <c r="DM31" s="165">
        <f>+[1]GGcons!BX137</f>
        <v>-91.292435857026817</v>
      </c>
      <c r="DN31" s="165">
        <f>+[1]GGcons!BY137</f>
        <v>-87.896673452539744</v>
      </c>
      <c r="DO31" s="165">
        <f>+[1]GGcons!BZ137</f>
        <v>315.35412201727343</v>
      </c>
      <c r="DP31" s="165">
        <f>+[1]GGcons!CA137</f>
        <v>-94.151745177035991</v>
      </c>
      <c r="DQ31" s="165">
        <f>+[1]GGcons!CB137</f>
        <v>-94.211199142035298</v>
      </c>
      <c r="DR31" s="165">
        <f>+[1]GGcons!CC137</f>
        <v>-94.275000563386357</v>
      </c>
      <c r="DS31" s="165">
        <f>+[1]GGcons!CD137</f>
        <v>-83.166492690000041</v>
      </c>
      <c r="DT31" s="165">
        <f>+[1]GGcons!CE137</f>
        <v>-83.166206910000142</v>
      </c>
      <c r="DU31" s="165">
        <f>+[1]GGcons!CF137</f>
        <v>-83.229522359999919</v>
      </c>
      <c r="DV31" s="165">
        <f>+[1]GGcons!CG137</f>
        <v>-82.813505220000081</v>
      </c>
      <c r="DW31" s="165">
        <f>+[1]GGcons!CH137</f>
        <v>263.59005537046227</v>
      </c>
      <c r="DX31" s="165">
        <f>+[1]GGcons!CI137</f>
        <v>-83.178453539999964</v>
      </c>
      <c r="DY31" s="165">
        <f>+[1]GGcons!CJ137</f>
        <v>-82.995294960000024</v>
      </c>
      <c r="DZ31" s="165">
        <f>+[1]GGcons!CK137</f>
        <v>-83.164365509999982</v>
      </c>
      <c r="EA31" s="165">
        <f>+[1]GGcons!CL137</f>
        <v>-81.693320880000101</v>
      </c>
      <c r="EB31" s="165">
        <f>+[1]GGcons!CM137</f>
        <v>-96.916790319999961</v>
      </c>
      <c r="EC31" s="165">
        <f>+[1]GGcons!CN137</f>
        <v>167.94822519000007</v>
      </c>
      <c r="ED31" s="165">
        <f>+[1]GGcons!CO137</f>
        <v>-96.963112420000016</v>
      </c>
      <c r="EE31" s="165">
        <f>+[1]GGcons!CP137</f>
        <v>-100.57574980000004</v>
      </c>
      <c r="EF31" s="165">
        <f>+[1]GGcons!CQ137</f>
        <v>-89.961138359653489</v>
      </c>
      <c r="EG31" s="165">
        <f>+[1]GGcons!CR137</f>
        <v>150.83333333000002</v>
      </c>
      <c r="EH31" s="165">
        <f>+[1]GGcons!CS137</f>
        <v>-88.188675660000001</v>
      </c>
      <c r="EI31" s="165">
        <f>+[1]GGcons!CT137</f>
        <v>-22.539597670000006</v>
      </c>
      <c r="EJ31" s="165">
        <f>+[1]GGcons!CU137</f>
        <v>-87.533611799999989</v>
      </c>
      <c r="EK31" s="165">
        <f>+[1]GGcons!CV137</f>
        <v>-58.404781549999967</v>
      </c>
      <c r="EL31" s="165">
        <f>+[1]GGcons!CW137</f>
        <v>-19.166666669999984</v>
      </c>
      <c r="EM31" s="165">
        <f>+[1]GGcons!CX137</f>
        <v>-19.166666670000005</v>
      </c>
      <c r="EN31" s="165">
        <f>+[1]GGcons!CY137</f>
        <v>-2.0833333300000092</v>
      </c>
      <c r="EO31" s="165">
        <f>+[1]GGcons!CZ137</f>
        <v>-2.0833333300000021</v>
      </c>
      <c r="EP31" s="165">
        <f>+[1]GGcons!DA137</f>
        <v>-2.0833333300000092</v>
      </c>
      <c r="EQ31" s="165">
        <f>+[1]GGcons!DB137</f>
        <v>-2.0833333300000021</v>
      </c>
      <c r="ER31" s="165">
        <f>+[1]GGcons!DC137</f>
        <v>-2.0833333300000092</v>
      </c>
      <c r="ES31" s="165">
        <f>+[1]GGcons!DD137</f>
        <v>-2.083333329999995</v>
      </c>
      <c r="ET31" s="165">
        <f>+[1]GGcons!DE137</f>
        <v>-2.0833333300000021</v>
      </c>
      <c r="EU31" s="165">
        <f>+[1]GGcons!DF137</f>
        <v>-2.0833333300000021</v>
      </c>
      <c r="EV31" s="165">
        <f>+[1]GGcons!DG137</f>
        <v>-2.0833333299999985</v>
      </c>
      <c r="EW31" s="165">
        <f>+[1]GGcons!DH137</f>
        <v>-2.0833333300000021</v>
      </c>
      <c r="EX31" s="165">
        <f>+[1]GGcons!DI137</f>
        <v>-2.0833333300000021</v>
      </c>
      <c r="EY31" s="165">
        <f>+[1]GGcons!DJ137</f>
        <v>-2.083333329999995</v>
      </c>
      <c r="EZ31" s="165">
        <f>+[1]GGcons!DK137</f>
        <v>-2.0833333300000021</v>
      </c>
      <c r="FA31" s="165">
        <f>+[1]GGcons!DL137</f>
        <v>-2.0833333300000021</v>
      </c>
      <c r="FB31" s="165">
        <f>+[1]GGcons!DM137</f>
        <v>-2.0833333300000021</v>
      </c>
      <c r="FC31" s="165">
        <f>+[1]GGcons!DN137</f>
        <v>-2.0833333300000021</v>
      </c>
      <c r="FD31" s="165">
        <f>+[1]GGcons!DO137</f>
        <v>-2.0833333300000003</v>
      </c>
      <c r="FE31" s="165">
        <f>+[1]GGcons!DP137</f>
        <v>-2.0833333300000021</v>
      </c>
      <c r="FF31" s="165">
        <f>+[1]GGcons!DQ137</f>
        <v>-2.0833333300000021</v>
      </c>
      <c r="FG31" s="165">
        <f>+[1]GGcons!DR137</f>
        <v>-2.0833333300000039</v>
      </c>
      <c r="FH31" s="165">
        <f>+[1]GGcons!DS137</f>
        <v>-2.0833333300000021</v>
      </c>
      <c r="FI31" s="165">
        <f>+[1]GGcons!DT137</f>
        <v>-2.083333330000003</v>
      </c>
      <c r="FJ31" s="165">
        <f>+[1]GGcons!DU137</f>
        <v>-2.0833333300000025</v>
      </c>
      <c r="FK31" s="165">
        <f>+[1]GGcons!DV137</f>
        <v>-2.083333330000003</v>
      </c>
      <c r="FL31" s="165">
        <f>+[1]GGcons!DW137</f>
        <v>1.1222437024116516E-13</v>
      </c>
      <c r="FM31" s="165">
        <f>+[1]GGcons!DX137</f>
        <v>0</v>
      </c>
      <c r="FN31" s="165">
        <f>+[1]GGcons!DY137</f>
        <v>0</v>
      </c>
      <c r="FO31" s="165">
        <f>+[1]GGcons!DZ137</f>
        <v>0</v>
      </c>
      <c r="FP31" s="165">
        <f>+[1]GGcons!EA137</f>
        <v>0</v>
      </c>
      <c r="FQ31" s="165">
        <f>+[1]GGcons!EB137</f>
        <v>0</v>
      </c>
      <c r="FR31" s="165">
        <f>+[1]GGcons!EC137</f>
        <v>0</v>
      </c>
      <c r="FS31" s="165">
        <f>+[1]GGcons!ED137</f>
        <v>0</v>
      </c>
      <c r="FT31" s="165">
        <f>+[1]GGcons!EE137</f>
        <v>0</v>
      </c>
      <c r="FU31" s="165">
        <f>+[1]GGcons!EF137</f>
        <v>0</v>
      </c>
      <c r="FV31" s="165">
        <f>+[1]GGcons!EG137</f>
        <v>0</v>
      </c>
      <c r="FW31" s="165">
        <f>+[1]GGcons!EH137</f>
        <v>0</v>
      </c>
      <c r="FX31" s="165">
        <f>+[1]GGcons!EI137</f>
        <v>0</v>
      </c>
      <c r="FY31" s="165">
        <f>+[1]GGcons!EJ137</f>
        <v>0</v>
      </c>
      <c r="FZ31" s="165">
        <f>+[1]GGcons!EK137</f>
        <v>0</v>
      </c>
      <c r="GA31" s="165">
        <f>+[1]GGcons!EL137</f>
        <v>0</v>
      </c>
      <c r="GB31" s="165">
        <f>+[1]GGcons!EM137</f>
        <v>0</v>
      </c>
      <c r="GC31" s="165">
        <f>+[1]GGcons!EN137</f>
        <v>0</v>
      </c>
      <c r="GD31" s="165">
        <f>+[1]GGcons!EO137</f>
        <v>0</v>
      </c>
      <c r="GE31" s="165">
        <f>+[1]GGcons!EP137</f>
        <v>0</v>
      </c>
      <c r="GF31" s="165">
        <f>+[1]GGcons!EQ137</f>
        <v>0</v>
      </c>
      <c r="GG31" s="165">
        <f>+[1]GGcons!ER137</f>
        <v>0</v>
      </c>
      <c r="GH31" s="165">
        <f>+[1]GGcons!ES137</f>
        <v>0</v>
      </c>
    </row>
    <row r="32" spans="2:190">
      <c r="B32" s="167"/>
      <c r="C32" s="172"/>
      <c r="D32" s="164"/>
      <c r="E32" s="164"/>
      <c r="F32" s="164"/>
      <c r="G32" s="164"/>
      <c r="H32" s="164"/>
      <c r="I32" s="164"/>
      <c r="J32" s="164"/>
      <c r="K32" s="164"/>
      <c r="L32" s="164"/>
      <c r="M32" s="164">
        <f t="shared" si="16"/>
        <v>0</v>
      </c>
      <c r="N32" s="164">
        <f t="shared" si="17"/>
        <v>0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88"/>
      <c r="AV32" s="188"/>
      <c r="AW32" s="188"/>
      <c r="AX32" s="188"/>
      <c r="AY32" s="188">
        <f t="shared" si="82"/>
        <v>0</v>
      </c>
      <c r="AZ32" s="188">
        <f t="shared" si="83"/>
        <v>0</v>
      </c>
      <c r="BA32" s="188"/>
      <c r="BB32" s="188"/>
      <c r="BC32" s="188">
        <f t="shared" si="22"/>
        <v>0</v>
      </c>
      <c r="BD32" s="188">
        <f t="shared" si="23"/>
        <v>0</v>
      </c>
      <c r="BE32" s="188">
        <f t="shared" si="24"/>
        <v>0</v>
      </c>
      <c r="BF32" s="188">
        <f t="shared" si="25"/>
        <v>0</v>
      </c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</row>
    <row r="33" spans="2:190">
      <c r="B33" s="166">
        <v>24</v>
      </c>
      <c r="C33" s="159" t="s">
        <v>135</v>
      </c>
      <c r="D33" s="164">
        <f t="shared" ref="D33" si="167">+SUM(BG33:BR33)</f>
        <v>1433.0372368099997</v>
      </c>
      <c r="E33" s="164">
        <f t="shared" ref="E33" si="168">+SUM(BS33:CD33)</f>
        <v>1057.5946555299997</v>
      </c>
      <c r="F33" s="164">
        <f t="shared" ref="F33" si="169">+SUM(CE33:CP33)</f>
        <v>380.88036410000132</v>
      </c>
      <c r="G33" s="164">
        <f t="shared" ref="G33" si="170">+SUM(CQ33:DB33)</f>
        <v>411.78431076999914</v>
      </c>
      <c r="H33" s="164">
        <f t="shared" ref="H33" si="171">+SUM(DC33:DN33)</f>
        <v>411.00694472000123</v>
      </c>
      <c r="I33" s="164">
        <f t="shared" ref="I33" si="172">+SUM(DO33:DZ33)</f>
        <v>704.91480969999793</v>
      </c>
      <c r="J33" s="164">
        <f t="shared" ref="J33" si="173">+SUM(EA33:EL33)</f>
        <v>938.1106866600021</v>
      </c>
      <c r="K33" s="164">
        <f t="shared" ref="K33" si="174">+SUM(EM33:EX33)</f>
        <v>896.02933213999859</v>
      </c>
      <c r="L33" s="164">
        <f t="shared" si="77"/>
        <v>658.65906982999695</v>
      </c>
      <c r="M33" s="164">
        <f t="shared" si="16"/>
        <v>980.76769989000422</v>
      </c>
      <c r="N33" s="164">
        <f t="shared" si="17"/>
        <v>600.65625488000114</v>
      </c>
      <c r="O33" s="164">
        <f>+SUM(BG33:BI33)</f>
        <v>562.56490164999923</v>
      </c>
      <c r="P33" s="164">
        <f>+SUM(BJ33:BL33)</f>
        <v>115.67765401000179</v>
      </c>
      <c r="Q33" s="164">
        <f>+SUM(BM33:BO33)</f>
        <v>205.10554108999895</v>
      </c>
      <c r="R33" s="164">
        <f>+SUM(BP33:BR33)</f>
        <v>549.68914005999977</v>
      </c>
      <c r="S33" s="164">
        <f>+SUM(BS33:BU33)</f>
        <v>141.07660301999931</v>
      </c>
      <c r="T33" s="164">
        <f>+SUM(BV33:BX33)</f>
        <v>267.97099725000135</v>
      </c>
      <c r="U33" s="164">
        <f>+SUM(BY33:CA33)</f>
        <v>52.237479319999693</v>
      </c>
      <c r="V33" s="164">
        <f>+SUM(CB33:CD33)</f>
        <v>596.30957593999938</v>
      </c>
      <c r="W33" s="164">
        <f>+SUM(CE33:CG33)</f>
        <v>-461.69905921999998</v>
      </c>
      <c r="X33" s="164">
        <f>+SUM(CH33:CJ33)</f>
        <v>376.65893228000004</v>
      </c>
      <c r="Y33" s="164">
        <f>+SUM(CK33:CM33)</f>
        <v>197.11738645999958</v>
      </c>
      <c r="Z33" s="164">
        <f>+SUM(CN33:CP33)</f>
        <v>268.80310458000167</v>
      </c>
      <c r="AA33" s="164">
        <f>+SUM(CQ33:CS33)</f>
        <v>101.615501459999</v>
      </c>
      <c r="AB33" s="164">
        <f>+SUM(CT33:CV33)</f>
        <v>145.13635054999941</v>
      </c>
      <c r="AC33" s="164">
        <f>+SUM(CW33:CY33)</f>
        <v>47.353388290000112</v>
      </c>
      <c r="AD33" s="164">
        <f>+SUM(CZ33:DB33)</f>
        <v>117.67907047000062</v>
      </c>
      <c r="AE33" s="164">
        <f>+SUM(DC33:DE33)</f>
        <v>190.10377642000003</v>
      </c>
      <c r="AF33" s="164">
        <f>+SUM(DF33:DH33)</f>
        <v>158.08338001999982</v>
      </c>
      <c r="AG33" s="164">
        <f>+SUM(DI33:DK33)</f>
        <v>12.021344359999603</v>
      </c>
      <c r="AH33" s="164">
        <f>+SUM(DL33:DN33)</f>
        <v>50.798443920001773</v>
      </c>
      <c r="AI33" s="164">
        <f>+SUM(DO33:DQ33)</f>
        <v>81.283276819998719</v>
      </c>
      <c r="AJ33" s="164">
        <f>+SUM(DR33:DT33)</f>
        <v>260.58187697999983</v>
      </c>
      <c r="AK33" s="164">
        <f>+SUM(DU33:DW33)</f>
        <v>133.76526404000015</v>
      </c>
      <c r="AL33" s="164">
        <f>+SUM(DX33:DZ33)</f>
        <v>229.28439185999923</v>
      </c>
      <c r="AM33" s="164">
        <f>+SUM(EA33:EC33)</f>
        <v>147.05818891000126</v>
      </c>
      <c r="AN33" s="164">
        <f>+SUM(ED33:EF33)</f>
        <v>327.45225912999922</v>
      </c>
      <c r="AO33" s="164">
        <f>+SUM(EG33:EI33)</f>
        <v>183.27713090000179</v>
      </c>
      <c r="AP33" s="164">
        <f>+SUM(EJ33:EL33)</f>
        <v>280.32310771999983</v>
      </c>
      <c r="AQ33" s="164">
        <f>+SUM(EM33:EO33)</f>
        <v>202.39458991999709</v>
      </c>
      <c r="AR33" s="164">
        <f>+SUM(EP33:ER33)</f>
        <v>245.88441396000053</v>
      </c>
      <c r="AS33" s="164">
        <f>+SUM(ES33:EU33)</f>
        <v>51.59737473000132</v>
      </c>
      <c r="AT33" s="164">
        <f>+SUM(EV33:EX33)</f>
        <v>396.15295352999965</v>
      </c>
      <c r="AU33" s="189">
        <f>+SUM(EY33:FA33)</f>
        <v>125.99794784000005</v>
      </c>
      <c r="AV33" s="189">
        <f>+SUM(FB33:FD33)</f>
        <v>197.66691919999903</v>
      </c>
      <c r="AW33" s="189">
        <f>+SUM(FE33:FG33)</f>
        <v>82.759081139998671</v>
      </c>
      <c r="AX33" s="189">
        <f>+SUM(FH33:FJ33)</f>
        <v>252.2351216499992</v>
      </c>
      <c r="AY33" s="189">
        <f t="shared" si="82"/>
        <v>226.26615128000594</v>
      </c>
      <c r="AZ33" s="189">
        <f t="shared" si="83"/>
        <v>269.67470385000161</v>
      </c>
      <c r="BA33" s="189">
        <f t="shared" si="20"/>
        <v>247.74673864000033</v>
      </c>
      <c r="BB33" s="189">
        <f t="shared" si="21"/>
        <v>237.08010611999634</v>
      </c>
      <c r="BC33" s="189">
        <f t="shared" si="22"/>
        <v>203.90253733999816</v>
      </c>
      <c r="BD33" s="189">
        <f t="shared" si="23"/>
        <v>350.80983252000078</v>
      </c>
      <c r="BE33" s="189">
        <f t="shared" si="24"/>
        <v>32.80822956000884</v>
      </c>
      <c r="BF33" s="189">
        <f t="shared" si="25"/>
        <v>13.135655459993359</v>
      </c>
      <c r="BG33" s="165">
        <f>+[1]GGcons!R129</f>
        <v>487.97168796000005</v>
      </c>
      <c r="BH33" s="165">
        <f>+[1]GGcons!S129</f>
        <v>16.791214159999981</v>
      </c>
      <c r="BI33" s="165">
        <f>+[1]GGcons!T129</f>
        <v>57.801999529999193</v>
      </c>
      <c r="BJ33" s="165">
        <f>+[1]GGcons!U129</f>
        <v>4.4288024799998311</v>
      </c>
      <c r="BK33" s="165">
        <f>+[1]GGcons!V129</f>
        <v>71.435276180000983</v>
      </c>
      <c r="BL33" s="165">
        <f>+[1]GGcons!W129</f>
        <v>39.813575350000974</v>
      </c>
      <c r="BM33" s="165">
        <f>+[1]GGcons!X129</f>
        <v>105.50957018000008</v>
      </c>
      <c r="BN33" s="165">
        <f>+[1]GGcons!Y129</f>
        <v>29.634261799998967</v>
      </c>
      <c r="BO33" s="165">
        <f>+[1]GGcons!Z129</f>
        <v>69.961709109999902</v>
      </c>
      <c r="BP33" s="165">
        <f>+[1]GGcons!AA129</f>
        <v>55.592088320000585</v>
      </c>
      <c r="BQ33" s="165">
        <f>+[1]GGcons!AB129</f>
        <v>60.089800269998705</v>
      </c>
      <c r="BR33" s="165">
        <f>+[1]GGcons!AC129</f>
        <v>434.00725147000048</v>
      </c>
      <c r="BS33" s="165">
        <f>+[1]GGcons!AD129</f>
        <v>80.099487949999457</v>
      </c>
      <c r="BT33" s="165">
        <f>+[1]GGcons!AE129</f>
        <v>-8.131770859999051</v>
      </c>
      <c r="BU33" s="165">
        <f>+[1]GGcons!AF129</f>
        <v>69.108885929998905</v>
      </c>
      <c r="BV33" s="165">
        <f>+[1]GGcons!AG129</f>
        <v>85.030733780001356</v>
      </c>
      <c r="BW33" s="165">
        <f>+[1]GGcons!AH129</f>
        <v>61.950511430000006</v>
      </c>
      <c r="BX33" s="165">
        <f>+[1]GGcons!AI129</f>
        <v>120.98975203999998</v>
      </c>
      <c r="BY33" s="165">
        <f>+[1]GGcons!AJ129</f>
        <v>56.3466863499998</v>
      </c>
      <c r="BZ33" s="165">
        <f>+[1]GGcons!AK129</f>
        <v>-36.313629770001171</v>
      </c>
      <c r="CA33" s="165">
        <f>+[1]GGcons!AL129</f>
        <v>32.204422740001064</v>
      </c>
      <c r="CB33" s="165">
        <f>+[1]GGcons!AM129</f>
        <v>52.604379479999807</v>
      </c>
      <c r="CC33" s="165">
        <f>+[1]GGcons!AN129</f>
        <v>60.617412269998567</v>
      </c>
      <c r="CD33" s="165">
        <f>+[1]GGcons!AO129</f>
        <v>483.087784190001</v>
      </c>
      <c r="CE33" s="165">
        <f>+[1]GGcons!AP129</f>
        <v>-606.38732245999836</v>
      </c>
      <c r="CF33" s="165">
        <f>+[1]GGcons!AQ129</f>
        <v>66.268083119998664</v>
      </c>
      <c r="CG33" s="165">
        <f>+[1]GGcons!AR129</f>
        <v>78.420180119999713</v>
      </c>
      <c r="CH33" s="165">
        <f>+[1]GGcons!AS129</f>
        <v>124.04098382000029</v>
      </c>
      <c r="CI33" s="165">
        <f>+[1]GGcons!AT129</f>
        <v>76.962877860000845</v>
      </c>
      <c r="CJ33" s="165">
        <f>+[1]GGcons!AU129</f>
        <v>175.65507059999891</v>
      </c>
      <c r="CK33" s="165">
        <f>+[1]GGcons!AV129</f>
        <v>78.003391310000552</v>
      </c>
      <c r="CL33" s="165">
        <f>+[1]GGcons!AW129</f>
        <v>77.286752019999767</v>
      </c>
      <c r="CM33" s="165">
        <f>+[1]GGcons!AX129</f>
        <v>41.82724312999926</v>
      </c>
      <c r="CN33" s="165">
        <f>+[1]GGcons!AY129</f>
        <v>96.22485929999948</v>
      </c>
      <c r="CO33" s="165">
        <f>+[1]GGcons!AZ129</f>
        <v>94.35966295000253</v>
      </c>
      <c r="CP33" s="165">
        <f>+[1]GGcons!BA129</f>
        <v>78.218582329999663</v>
      </c>
      <c r="CQ33" s="165">
        <f>+[1]GGcons!BB129</f>
        <v>9.9775038999996468</v>
      </c>
      <c r="CR33" s="165">
        <f>+[1]GGcons!BC129</f>
        <v>54.248478819999036</v>
      </c>
      <c r="CS33" s="165">
        <f>+[1]GGcons!BD129</f>
        <v>37.389518740000312</v>
      </c>
      <c r="CT33" s="165">
        <f>+[1]GGcons!BE129</f>
        <v>70.368733809999867</v>
      </c>
      <c r="CU33" s="165">
        <f>+[1]GGcons!BF129</f>
        <v>-5.1862957899993489</v>
      </c>
      <c r="CV33" s="165">
        <f>+[1]GGcons!BG129</f>
        <v>79.953912529998888</v>
      </c>
      <c r="CW33" s="165">
        <f>+[1]GGcons!BH129</f>
        <v>15.192888260001382</v>
      </c>
      <c r="CX33" s="165">
        <f>+[1]GGcons!BI129</f>
        <v>50.548939829999654</v>
      </c>
      <c r="CY33" s="165">
        <f>+[1]GGcons!BJ129</f>
        <v>-18.388439800000924</v>
      </c>
      <c r="CZ33" s="165">
        <f>+[1]GGcons!BK129</f>
        <v>62.625608990000728</v>
      </c>
      <c r="DA33" s="165">
        <f>+[1]GGcons!BL129</f>
        <v>-115.91758772999947</v>
      </c>
      <c r="DB33" s="165">
        <f>+[1]GGcons!BM129</f>
        <v>170.97104920999936</v>
      </c>
      <c r="DC33" s="165">
        <f>+[1]GGcons!BN129</f>
        <v>1.67885521000062</v>
      </c>
      <c r="DD33" s="165">
        <f>+[1]GGcons!BO129</f>
        <v>42.761794259999988</v>
      </c>
      <c r="DE33" s="165">
        <f>+[1]GGcons!BP129</f>
        <v>145.66312694999942</v>
      </c>
      <c r="DF33" s="165">
        <f>+[1]GGcons!BQ129</f>
        <v>49.814268190000803</v>
      </c>
      <c r="DG33" s="165">
        <f>+[1]GGcons!BR129</f>
        <v>38.619176069999412</v>
      </c>
      <c r="DH33" s="165">
        <f>+[1]GGcons!BS129</f>
        <v>69.649935759999607</v>
      </c>
      <c r="DI33" s="165">
        <f>+[1]GGcons!BT129</f>
        <v>28.131414469999982</v>
      </c>
      <c r="DJ33" s="165">
        <f>+[1]GGcons!BU129</f>
        <v>1.8787949899997329</v>
      </c>
      <c r="DK33" s="165">
        <f>+[1]GGcons!BV129</f>
        <v>-17.988865100000112</v>
      </c>
      <c r="DL33" s="165">
        <f>+[1]GGcons!BW129</f>
        <v>3.2180079299996578</v>
      </c>
      <c r="DM33" s="165">
        <f>+[1]GGcons!BX129</f>
        <v>-50.192815889998201</v>
      </c>
      <c r="DN33" s="165">
        <f>+[1]GGcons!BY129</f>
        <v>97.773251880000316</v>
      </c>
      <c r="DO33" s="165">
        <f>+[1]GGcons!BZ129</f>
        <v>-0.65204159000131767</v>
      </c>
      <c r="DP33" s="165">
        <f>+[1]GGcons!CA129</f>
        <v>-1.8323205199994845</v>
      </c>
      <c r="DQ33" s="165">
        <f>+[1]GGcons!CB129</f>
        <v>83.767638929999521</v>
      </c>
      <c r="DR33" s="165">
        <f>+[1]GGcons!CC129</f>
        <v>31.83387594999931</v>
      </c>
      <c r="DS33" s="165">
        <f>+[1]GGcons!CD129</f>
        <v>117.56517531999998</v>
      </c>
      <c r="DT33" s="165">
        <f>+[1]GGcons!CE129</f>
        <v>111.18282571000054</v>
      </c>
      <c r="DU33" s="165">
        <f>+[1]GGcons!CF129</f>
        <v>72.547954390000086</v>
      </c>
      <c r="DV33" s="165">
        <f>+[1]GGcons!CG129</f>
        <v>-11.842085740000584</v>
      </c>
      <c r="DW33" s="165">
        <f>+[1]GGcons!CH129</f>
        <v>73.059395390000645</v>
      </c>
      <c r="DX33" s="165">
        <f>+[1]GGcons!CI129</f>
        <v>50.635371700000178</v>
      </c>
      <c r="DY33" s="165">
        <f>+[1]GGcons!CJ129</f>
        <v>78.813798610000049</v>
      </c>
      <c r="DZ33" s="165">
        <f>+[1]GGcons!CK129</f>
        <v>99.835221549999005</v>
      </c>
      <c r="EA33" s="165">
        <f>+[1]GGcons!CL129</f>
        <v>4.2133505700003298</v>
      </c>
      <c r="EB33" s="165">
        <f>+[1]GGcons!CM129</f>
        <v>63.41993377000108</v>
      </c>
      <c r="EC33" s="165">
        <f>+[1]GGcons!CN129</f>
        <v>79.424904569999853</v>
      </c>
      <c r="ED33" s="165">
        <f>+[1]GGcons!CO129</f>
        <v>131.02890606000074</v>
      </c>
      <c r="EE33" s="165">
        <f>+[1]GGcons!CP129</f>
        <v>163.11226286999772</v>
      </c>
      <c r="EF33" s="165">
        <f>+[1]GGcons!CQ129</f>
        <v>33.311090200000763</v>
      </c>
      <c r="EG33" s="165">
        <f>+[1]GGcons!CR129</f>
        <v>90.632868510001572</v>
      </c>
      <c r="EH33" s="165">
        <f>+[1]GGcons!CS129</f>
        <v>38.539783079999324</v>
      </c>
      <c r="EI33" s="165">
        <f>+[1]GGcons!CT129</f>
        <v>54.104479310000897</v>
      </c>
      <c r="EJ33" s="165">
        <f>+[1]GGcons!CU129</f>
        <v>63.450701639998442</v>
      </c>
      <c r="EK33" s="165">
        <f>+[1]GGcons!CV129</f>
        <v>162.81489779999902</v>
      </c>
      <c r="EL33" s="165">
        <f>+[1]GGcons!CW129</f>
        <v>54.057508280002367</v>
      </c>
      <c r="EM33" s="165">
        <f>+[1]GGcons!CX129</f>
        <v>16.760477100000571</v>
      </c>
      <c r="EN33" s="165">
        <f>+[1]GGcons!CY129</f>
        <v>42.722448629998325</v>
      </c>
      <c r="EO33" s="165">
        <f>+[1]GGcons!CZ129</f>
        <v>142.91166418999819</v>
      </c>
      <c r="EP33" s="165">
        <f>+[1]GGcons!DA129</f>
        <v>81.559311210001397</v>
      </c>
      <c r="EQ33" s="165">
        <f>+[1]GGcons!DB129</f>
        <v>84.986961489999885</v>
      </c>
      <c r="ER33" s="165">
        <f>+[1]GGcons!DC129</f>
        <v>79.338141259999247</v>
      </c>
      <c r="ES33" s="165">
        <f>+[1]GGcons!DD129</f>
        <v>21.407324140000128</v>
      </c>
      <c r="ET33" s="165">
        <f>+[1]GGcons!DE129</f>
        <v>34.362164690001009</v>
      </c>
      <c r="EU33" s="165">
        <f>+[1]GGcons!DF129</f>
        <v>-4.172114099999817</v>
      </c>
      <c r="EV33" s="165">
        <f>+[1]GGcons!DG129</f>
        <v>93.519568859999708</v>
      </c>
      <c r="EW33" s="165">
        <f>+[1]GGcons!DH129</f>
        <v>59.188179119999404</v>
      </c>
      <c r="EX33" s="165">
        <f>+[1]GGcons!DI129</f>
        <v>243.44520555000054</v>
      </c>
      <c r="EY33" s="165">
        <f>+[1]GGcons!DJ129</f>
        <v>65.921920250002586</v>
      </c>
      <c r="EZ33" s="165">
        <f>+[1]GGcons!DK129</f>
        <v>9.0601329599976452</v>
      </c>
      <c r="FA33" s="165">
        <f>+[1]GGcons!DL129</f>
        <v>51.015894629999821</v>
      </c>
      <c r="FB33" s="165">
        <f>+[1]GGcons!DM129</f>
        <v>33.342442550001579</v>
      </c>
      <c r="FC33" s="165">
        <f>+[1]GGcons!DN129</f>
        <v>116.13285039000039</v>
      </c>
      <c r="FD33" s="165">
        <f>+[1]GGcons!DO129</f>
        <v>48.191626259997065</v>
      </c>
      <c r="FE33" s="165">
        <f>+[1]GGcons!DP129</f>
        <v>64.126412040001014</v>
      </c>
      <c r="FF33" s="165">
        <f>+[1]GGcons!DQ129</f>
        <v>61.602297709998311</v>
      </c>
      <c r="FG33" s="165">
        <f>+[1]GGcons!DR129</f>
        <v>-42.969628610000655</v>
      </c>
      <c r="FH33" s="165">
        <f>+[1]GGcons!DS129</f>
        <v>70.741792619999615</v>
      </c>
      <c r="FI33" s="165">
        <f>+[1]GGcons!DT129</f>
        <v>105.08960282999942</v>
      </c>
      <c r="FJ33" s="165">
        <f>+[1]GGcons!DU129</f>
        <v>76.403726200000165</v>
      </c>
      <c r="FK33" s="165">
        <f>+[1]GGcons!DV129</f>
        <v>101.89874371000406</v>
      </c>
      <c r="FL33" s="165">
        <f>+[1]GGcons!DW129</f>
        <v>59.722351360000175</v>
      </c>
      <c r="FM33" s="165">
        <f>+[1]GGcons!DX129</f>
        <v>64.645056210001712</v>
      </c>
      <c r="FN33" s="165">
        <f>+[1]GGcons!DY129</f>
        <v>57.350677910000741</v>
      </c>
      <c r="FO33" s="165">
        <f>+[1]GGcons!DZ129</f>
        <v>128.13637043999734</v>
      </c>
      <c r="FP33" s="165">
        <f>+[1]GGcons!EA129</f>
        <v>84.18765550000353</v>
      </c>
      <c r="FQ33" s="165">
        <f>+[1]GGcons!EB129</f>
        <v>89.07978565999656</v>
      </c>
      <c r="FR33" s="165">
        <f>+[1]GGcons!EC129</f>
        <v>69.437420610000117</v>
      </c>
      <c r="FS33" s="165">
        <f>+[1]GGcons!ED129</f>
        <v>89.229532370003653</v>
      </c>
      <c r="FT33" s="165">
        <f>+[1]GGcons!EE129</f>
        <v>69.997508739996192</v>
      </c>
      <c r="FU33" s="165">
        <f>+[1]GGcons!EF129</f>
        <v>55.630372980001994</v>
      </c>
      <c r="FV33" s="165">
        <f>+[1]GGcons!EG129</f>
        <v>111.45222439999816</v>
      </c>
      <c r="FW33" s="165">
        <f>+[1]GGcons!EH129</f>
        <v>81.390082379999512</v>
      </c>
      <c r="FX33" s="165">
        <f>+[1]GGcons!EI129</f>
        <v>64.824004000000059</v>
      </c>
      <c r="FY33" s="165">
        <f>+[1]GGcons!EJ129</f>
        <v>57.68845095999859</v>
      </c>
      <c r="FZ33" s="165">
        <f>+[1]GGcons!EK129</f>
        <v>65.435777540002164</v>
      </c>
      <c r="GA33" s="165">
        <f>+[1]GGcons!EL129</f>
        <v>151.44254560000081</v>
      </c>
      <c r="GB33" s="165">
        <f>+[1]GGcons!EM129</f>
        <v>133.93150937999781</v>
      </c>
      <c r="GC33" s="165">
        <f>+[1]GGcons!EN129</f>
        <v>25.908658220001598</v>
      </c>
      <c r="GD33" s="165">
        <f>+[1]GGcons!EO129</f>
        <v>1.3328844299994671</v>
      </c>
      <c r="GE33" s="165">
        <f>+[1]GGcons!EP129</f>
        <v>5.5666869100077747</v>
      </c>
      <c r="GF33" s="165">
        <f>+[1]GGcons!EQ129</f>
        <v>-232.25283493000825</v>
      </c>
      <c r="GG33" s="165">
        <f>+[1]GGcons!ER129</f>
        <v>126.17281829000422</v>
      </c>
      <c r="GH33" s="165">
        <f>+[1]GGcons!ES129</f>
        <v>119.21567209999739</v>
      </c>
    </row>
    <row r="34" spans="2:190">
      <c r="B34" s="166">
        <v>25</v>
      </c>
      <c r="C34" s="159" t="s">
        <v>145</v>
      </c>
      <c r="D34" s="164">
        <f t="shared" ref="D34" si="175">+SUM(BG34:BR34)</f>
        <v>0</v>
      </c>
      <c r="E34" s="164">
        <f t="shared" ref="E34" si="176">+SUM(BS34:CD34)</f>
        <v>0</v>
      </c>
      <c r="F34" s="164">
        <f t="shared" ref="F34" si="177">+SUM(CE34:CP34)</f>
        <v>0</v>
      </c>
      <c r="G34" s="164">
        <f t="shared" ref="G34" si="178">+SUM(CQ34:DB34)</f>
        <v>0</v>
      </c>
      <c r="H34" s="164">
        <f t="shared" ref="H34" si="179">+SUM(DC34:DN34)</f>
        <v>0</v>
      </c>
      <c r="I34" s="164">
        <f t="shared" ref="I34" si="180">+SUM(DO34:DZ34)</f>
        <v>0</v>
      </c>
      <c r="J34" s="164">
        <f t="shared" ref="J34" si="181">+SUM(EA34:EL34)</f>
        <v>0</v>
      </c>
      <c r="K34" s="164">
        <f t="shared" ref="K34" si="182">+SUM(EM34:EX34)</f>
        <v>0</v>
      </c>
      <c r="L34" s="164">
        <f t="shared" si="77"/>
        <v>948.55084828999998</v>
      </c>
      <c r="M34" s="164">
        <f t="shared" si="16"/>
        <v>0</v>
      </c>
      <c r="N34" s="164">
        <f t="shared" si="17"/>
        <v>0</v>
      </c>
      <c r="O34" s="164">
        <f>+SUM(BG34:BI34)</f>
        <v>0</v>
      </c>
      <c r="P34" s="164">
        <f>+SUM(BJ34:BL34)</f>
        <v>0</v>
      </c>
      <c r="Q34" s="164">
        <f>+SUM(BM34:BO34)</f>
        <v>0</v>
      </c>
      <c r="R34" s="164">
        <f>+SUM(BP34:BR34)</f>
        <v>0</v>
      </c>
      <c r="S34" s="164">
        <f>+SUM(BS34:BU34)</f>
        <v>0</v>
      </c>
      <c r="T34" s="164">
        <f>+SUM(BV34:BX34)</f>
        <v>0</v>
      </c>
      <c r="U34" s="164">
        <f>+SUM(BY34:CA34)</f>
        <v>0</v>
      </c>
      <c r="V34" s="164">
        <f>+SUM(CB34:CD34)</f>
        <v>0</v>
      </c>
      <c r="W34" s="164">
        <f>+SUM(CE34:CG34)</f>
        <v>0</v>
      </c>
      <c r="X34" s="164">
        <f>+SUM(CH34:CJ34)</f>
        <v>0</v>
      </c>
      <c r="Y34" s="164">
        <f>+SUM(CK34:CM34)</f>
        <v>0</v>
      </c>
      <c r="Z34" s="164">
        <f>+SUM(CN34:CP34)</f>
        <v>0</v>
      </c>
      <c r="AA34" s="164">
        <f>+SUM(CQ34:CS34)</f>
        <v>0</v>
      </c>
      <c r="AB34" s="164">
        <f>+SUM(CT34:CV34)</f>
        <v>0</v>
      </c>
      <c r="AC34" s="164">
        <f>+SUM(CW34:CY34)</f>
        <v>0</v>
      </c>
      <c r="AD34" s="164">
        <f>+SUM(CZ34:DB34)</f>
        <v>0</v>
      </c>
      <c r="AE34" s="164">
        <f>+SUM(DC34:DE34)</f>
        <v>0</v>
      </c>
      <c r="AF34" s="164">
        <f>+SUM(DF34:DH34)</f>
        <v>0</v>
      </c>
      <c r="AG34" s="164">
        <f>+SUM(DI34:DK34)</f>
        <v>0</v>
      </c>
      <c r="AH34" s="164">
        <f>+SUM(DL34:DN34)</f>
        <v>0</v>
      </c>
      <c r="AI34" s="164">
        <f>+SUM(DO34:DQ34)</f>
        <v>0</v>
      </c>
      <c r="AJ34" s="164">
        <f>+SUM(DR34:DT34)</f>
        <v>0</v>
      </c>
      <c r="AK34" s="164">
        <f>+SUM(DU34:DW34)</f>
        <v>0</v>
      </c>
      <c r="AL34" s="164">
        <f>+SUM(DX34:DZ34)</f>
        <v>0</v>
      </c>
      <c r="AM34" s="164">
        <f>+SUM(EA34:EC34)</f>
        <v>0</v>
      </c>
      <c r="AN34" s="164">
        <f>+SUM(ED34:EF34)</f>
        <v>0</v>
      </c>
      <c r="AO34" s="164">
        <f>+SUM(EG34:EI34)</f>
        <v>0</v>
      </c>
      <c r="AP34" s="164">
        <f>+SUM(EJ34:EL34)</f>
        <v>0</v>
      </c>
      <c r="AQ34" s="164">
        <f>+SUM(EM34:EO34)</f>
        <v>0</v>
      </c>
      <c r="AR34" s="164">
        <f>+SUM(EP34:ER34)</f>
        <v>0</v>
      </c>
      <c r="AS34" s="164">
        <f>+SUM(ES34:EU34)</f>
        <v>0</v>
      </c>
      <c r="AT34" s="164">
        <f>+SUM(EV34:EX34)</f>
        <v>0</v>
      </c>
      <c r="AU34" s="189">
        <f>+SUM(EY34:FA34)</f>
        <v>0</v>
      </c>
      <c r="AV34" s="189">
        <f>+SUM(FB34:FD34)</f>
        <v>0</v>
      </c>
      <c r="AW34" s="189">
        <f>+SUM(FE34:FG34)</f>
        <v>948.55084828999998</v>
      </c>
      <c r="AX34" s="189">
        <f>+SUM(FH34:FJ34)</f>
        <v>0</v>
      </c>
      <c r="AY34" s="189">
        <f t="shared" si="82"/>
        <v>0</v>
      </c>
      <c r="AZ34" s="189">
        <f t="shared" si="83"/>
        <v>0</v>
      </c>
      <c r="BA34" s="189">
        <f t="shared" si="20"/>
        <v>0</v>
      </c>
      <c r="BB34" s="189">
        <f t="shared" si="21"/>
        <v>0</v>
      </c>
      <c r="BC34" s="189">
        <f t="shared" si="22"/>
        <v>0</v>
      </c>
      <c r="BD34" s="189">
        <f t="shared" si="23"/>
        <v>0</v>
      </c>
      <c r="BE34" s="189">
        <f t="shared" si="24"/>
        <v>0</v>
      </c>
      <c r="BF34" s="189">
        <f t="shared" si="25"/>
        <v>0</v>
      </c>
      <c r="BG34" s="165">
        <f>+[1]GGcons!R115</f>
        <v>0</v>
      </c>
      <c r="BH34" s="165">
        <f>+[1]GGcons!S115</f>
        <v>0</v>
      </c>
      <c r="BI34" s="165">
        <f>+[1]GGcons!T115</f>
        <v>0</v>
      </c>
      <c r="BJ34" s="165">
        <f>+[1]GGcons!U115</f>
        <v>0</v>
      </c>
      <c r="BK34" s="165">
        <f>+[1]GGcons!V115</f>
        <v>0</v>
      </c>
      <c r="BL34" s="165">
        <f>+[1]GGcons!W115</f>
        <v>0</v>
      </c>
      <c r="BM34" s="165">
        <f>+[1]GGcons!X115</f>
        <v>0</v>
      </c>
      <c r="BN34" s="165">
        <f>+[1]GGcons!Y115</f>
        <v>0</v>
      </c>
      <c r="BO34" s="165">
        <f>+[1]GGcons!Z115</f>
        <v>0</v>
      </c>
      <c r="BP34" s="165">
        <f>+[1]GGcons!AA115</f>
        <v>0</v>
      </c>
      <c r="BQ34" s="165">
        <f>+[1]GGcons!AB115</f>
        <v>0</v>
      </c>
      <c r="BR34" s="165">
        <f>+[1]GGcons!AC115</f>
        <v>0</v>
      </c>
      <c r="BS34" s="165">
        <f>+[1]GGcons!AD115</f>
        <v>0</v>
      </c>
      <c r="BT34" s="165">
        <f>+[1]GGcons!AE115</f>
        <v>0</v>
      </c>
      <c r="BU34" s="165">
        <f>+[1]GGcons!AF115</f>
        <v>0</v>
      </c>
      <c r="BV34" s="165">
        <f>+[1]GGcons!AG115</f>
        <v>0</v>
      </c>
      <c r="BW34" s="165">
        <f>+[1]GGcons!AH115</f>
        <v>0</v>
      </c>
      <c r="BX34" s="165">
        <f>+[1]GGcons!AI115</f>
        <v>0</v>
      </c>
      <c r="BY34" s="165">
        <f>+[1]GGcons!AJ115</f>
        <v>0</v>
      </c>
      <c r="BZ34" s="165">
        <f>+[1]GGcons!AK115</f>
        <v>0</v>
      </c>
      <c r="CA34" s="165">
        <f>+[1]GGcons!AL115</f>
        <v>0</v>
      </c>
      <c r="CB34" s="165">
        <f>+[1]GGcons!AM115</f>
        <v>0</v>
      </c>
      <c r="CC34" s="165">
        <f>+[1]GGcons!AN115</f>
        <v>0</v>
      </c>
      <c r="CD34" s="165">
        <f>+[1]GGcons!AO115</f>
        <v>0</v>
      </c>
      <c r="CE34" s="165">
        <f>+[1]GGcons!AP115</f>
        <v>0</v>
      </c>
      <c r="CF34" s="165">
        <f>+[1]GGcons!AQ115</f>
        <v>0</v>
      </c>
      <c r="CG34" s="165">
        <f>+[1]GGcons!AR115</f>
        <v>0</v>
      </c>
      <c r="CH34" s="165">
        <f>+[1]GGcons!AS115</f>
        <v>0</v>
      </c>
      <c r="CI34" s="165">
        <f>+[1]GGcons!AT115</f>
        <v>0</v>
      </c>
      <c r="CJ34" s="165">
        <f>+[1]GGcons!AU115</f>
        <v>0</v>
      </c>
      <c r="CK34" s="165">
        <f>+[1]GGcons!AV115</f>
        <v>0</v>
      </c>
      <c r="CL34" s="165">
        <f>+[1]GGcons!AW115</f>
        <v>0</v>
      </c>
      <c r="CM34" s="165">
        <f>+[1]GGcons!AX115</f>
        <v>0</v>
      </c>
      <c r="CN34" s="165">
        <f>+[1]GGcons!AY115</f>
        <v>0</v>
      </c>
      <c r="CO34" s="165">
        <f>+[1]GGcons!AZ115</f>
        <v>0</v>
      </c>
      <c r="CP34" s="165">
        <f>+[1]GGcons!BA115</f>
        <v>0</v>
      </c>
      <c r="CQ34" s="165">
        <f>+[1]GGcons!BB115</f>
        <v>0</v>
      </c>
      <c r="CR34" s="165">
        <f>+[1]GGcons!BC115</f>
        <v>0</v>
      </c>
      <c r="CS34" s="165">
        <f>+[1]GGcons!BD115</f>
        <v>0</v>
      </c>
      <c r="CT34" s="165">
        <f>+[1]GGcons!BE115</f>
        <v>0</v>
      </c>
      <c r="CU34" s="165">
        <f>+[1]GGcons!BF115</f>
        <v>0</v>
      </c>
      <c r="CV34" s="165">
        <f>+[1]GGcons!BG115</f>
        <v>0</v>
      </c>
      <c r="CW34" s="165">
        <f>+[1]GGcons!BH115</f>
        <v>0</v>
      </c>
      <c r="CX34" s="165">
        <f>+[1]GGcons!BI115</f>
        <v>0</v>
      </c>
      <c r="CY34" s="165">
        <f>+[1]GGcons!BJ115</f>
        <v>0</v>
      </c>
      <c r="CZ34" s="165">
        <f>+[1]GGcons!BK115</f>
        <v>0</v>
      </c>
      <c r="DA34" s="165">
        <f>+[1]GGcons!BL115</f>
        <v>0</v>
      </c>
      <c r="DB34" s="165">
        <f>+[1]GGcons!BM115</f>
        <v>0</v>
      </c>
      <c r="DC34" s="165">
        <f>+[1]GGcons!BN115</f>
        <v>0</v>
      </c>
      <c r="DD34" s="165">
        <f>+[1]GGcons!BO115</f>
        <v>0</v>
      </c>
      <c r="DE34" s="165">
        <f>+[1]GGcons!BP115</f>
        <v>0</v>
      </c>
      <c r="DF34" s="165">
        <f>+[1]GGcons!BQ115</f>
        <v>0</v>
      </c>
      <c r="DG34" s="165">
        <f>+[1]GGcons!BR115</f>
        <v>0</v>
      </c>
      <c r="DH34" s="165">
        <f>+[1]GGcons!BS115</f>
        <v>0</v>
      </c>
      <c r="DI34" s="165">
        <f>+[1]GGcons!BT115</f>
        <v>0</v>
      </c>
      <c r="DJ34" s="165">
        <f>+[1]GGcons!BU115</f>
        <v>0</v>
      </c>
      <c r="DK34" s="165">
        <f>+[1]GGcons!BV115</f>
        <v>0</v>
      </c>
      <c r="DL34" s="165">
        <f>+[1]GGcons!BW115</f>
        <v>0</v>
      </c>
      <c r="DM34" s="165">
        <f>+[1]GGcons!BX115</f>
        <v>0</v>
      </c>
      <c r="DN34" s="165">
        <f>+[1]GGcons!BY115</f>
        <v>0</v>
      </c>
      <c r="DO34" s="165">
        <f>+[1]GGcons!BZ115</f>
        <v>0</v>
      </c>
      <c r="DP34" s="165">
        <f>+[1]GGcons!CA115</f>
        <v>0</v>
      </c>
      <c r="DQ34" s="165">
        <f>+[1]GGcons!CB115</f>
        <v>0</v>
      </c>
      <c r="DR34" s="165">
        <f>+[1]GGcons!CC115</f>
        <v>0</v>
      </c>
      <c r="DS34" s="165">
        <f>+[1]GGcons!CD115</f>
        <v>0</v>
      </c>
      <c r="DT34" s="165">
        <f>+[1]GGcons!CE115</f>
        <v>0</v>
      </c>
      <c r="DU34" s="165">
        <f>+[1]GGcons!CF115</f>
        <v>0</v>
      </c>
      <c r="DV34" s="165">
        <f>+[1]GGcons!CG115</f>
        <v>0</v>
      </c>
      <c r="DW34" s="165">
        <f>+[1]GGcons!CH115</f>
        <v>0</v>
      </c>
      <c r="DX34" s="165">
        <f>+[1]GGcons!CI115</f>
        <v>0</v>
      </c>
      <c r="DY34" s="165">
        <f>+[1]GGcons!CJ115</f>
        <v>0</v>
      </c>
      <c r="DZ34" s="165">
        <f>+[1]GGcons!CK115</f>
        <v>0</v>
      </c>
      <c r="EA34" s="165">
        <f>+[1]GGcons!CL115</f>
        <v>0</v>
      </c>
      <c r="EB34" s="165">
        <f>+[1]GGcons!CM115</f>
        <v>0</v>
      </c>
      <c r="EC34" s="165">
        <f>+[1]GGcons!CN115</f>
        <v>0</v>
      </c>
      <c r="ED34" s="165">
        <f>+[1]GGcons!CO115</f>
        <v>0</v>
      </c>
      <c r="EE34" s="165">
        <f>+[1]GGcons!CP115</f>
        <v>0</v>
      </c>
      <c r="EF34" s="165">
        <f>+[1]GGcons!CQ115</f>
        <v>0</v>
      </c>
      <c r="EG34" s="165">
        <f>+[1]GGcons!CR115</f>
        <v>0</v>
      </c>
      <c r="EH34" s="165">
        <f>+[1]GGcons!CS115</f>
        <v>0</v>
      </c>
      <c r="EI34" s="165">
        <f>+[1]GGcons!CT115</f>
        <v>0</v>
      </c>
      <c r="EJ34" s="165">
        <f>+[1]GGcons!CU115</f>
        <v>0</v>
      </c>
      <c r="EK34" s="165">
        <f>+[1]GGcons!CV115</f>
        <v>0</v>
      </c>
      <c r="EL34" s="165">
        <f>+[1]GGcons!CW115</f>
        <v>0</v>
      </c>
      <c r="EM34" s="165">
        <f>+[1]GGcons!CX115</f>
        <v>0</v>
      </c>
      <c r="EN34" s="165">
        <f>+[1]GGcons!CY115</f>
        <v>0</v>
      </c>
      <c r="EO34" s="165">
        <f>+[1]GGcons!CZ115</f>
        <v>0</v>
      </c>
      <c r="EP34" s="165">
        <f>+[1]GGcons!DA115</f>
        <v>0</v>
      </c>
      <c r="EQ34" s="165">
        <f>+[1]GGcons!DB115</f>
        <v>0</v>
      </c>
      <c r="ER34" s="165">
        <f>+[1]GGcons!DC115</f>
        <v>0</v>
      </c>
      <c r="ES34" s="165">
        <f>+[1]GGcons!DD115</f>
        <v>0</v>
      </c>
      <c r="ET34" s="165">
        <f>+[1]GGcons!DE115</f>
        <v>0</v>
      </c>
      <c r="EU34" s="165">
        <f>+[1]GGcons!DF115</f>
        <v>0</v>
      </c>
      <c r="EV34" s="165">
        <f>+[1]GGcons!DG115</f>
        <v>0</v>
      </c>
      <c r="EW34" s="165">
        <f>+[1]GGcons!DH115</f>
        <v>0</v>
      </c>
      <c r="EX34" s="165">
        <f>+[1]GGcons!DI115</f>
        <v>0</v>
      </c>
      <c r="EY34" s="165">
        <f>+[1]GGcons!DJ115</f>
        <v>0</v>
      </c>
      <c r="EZ34" s="165">
        <f>+[1]GGcons!DK115</f>
        <v>0</v>
      </c>
      <c r="FA34" s="165">
        <f>+[1]GGcons!DL115</f>
        <v>0</v>
      </c>
      <c r="FB34" s="165">
        <f>+[1]GGcons!DM115</f>
        <v>0</v>
      </c>
      <c r="FC34" s="165">
        <f>+[1]GGcons!DN115</f>
        <v>0</v>
      </c>
      <c r="FD34" s="165">
        <f>+[1]GGcons!DO115</f>
        <v>0</v>
      </c>
      <c r="FE34" s="165">
        <f>+[1]GGcons!DP115</f>
        <v>0</v>
      </c>
      <c r="FF34" s="165">
        <f>+[1]GGcons!DQ115</f>
        <v>948.55084828999998</v>
      </c>
      <c r="FG34" s="165">
        <f>+[1]GGcons!DR115</f>
        <v>0</v>
      </c>
      <c r="FH34" s="165">
        <f>+[1]GGcons!DS115</f>
        <v>0</v>
      </c>
      <c r="FI34" s="165">
        <f>+[1]GGcons!DT115</f>
        <v>0</v>
      </c>
      <c r="FJ34" s="165">
        <f>+[1]GGcons!DU115</f>
        <v>0</v>
      </c>
      <c r="FK34" s="165">
        <f>+[1]GGcons!DV115</f>
        <v>0</v>
      </c>
      <c r="FL34" s="165">
        <f>+[1]GGcons!DW115</f>
        <v>0</v>
      </c>
      <c r="FM34" s="165">
        <f>+[1]GGcons!DX115</f>
        <v>0</v>
      </c>
      <c r="FN34" s="165">
        <f>+[1]GGcons!DY115</f>
        <v>0</v>
      </c>
      <c r="FO34" s="165">
        <f>+[1]GGcons!DZ115</f>
        <v>0</v>
      </c>
      <c r="FP34" s="165">
        <f>+[1]GGcons!EA115</f>
        <v>0</v>
      </c>
      <c r="FQ34" s="165">
        <f>+[1]GGcons!EB115</f>
        <v>0</v>
      </c>
      <c r="FR34" s="165">
        <f>+[1]GGcons!EC115</f>
        <v>0</v>
      </c>
      <c r="FS34" s="165">
        <f>+[1]GGcons!ED115</f>
        <v>0</v>
      </c>
      <c r="FT34" s="165">
        <f>+[1]GGcons!EE115</f>
        <v>0</v>
      </c>
      <c r="FU34" s="165">
        <f>+[1]GGcons!EF115</f>
        <v>0</v>
      </c>
      <c r="FV34" s="165">
        <f>+[1]GGcons!EG115</f>
        <v>0</v>
      </c>
      <c r="FW34" s="165">
        <f>+[1]GGcons!EH115</f>
        <v>0</v>
      </c>
      <c r="FX34" s="165">
        <f>+[1]GGcons!EI115</f>
        <v>0</v>
      </c>
      <c r="FY34" s="165">
        <f>+[1]GGcons!EJ115</f>
        <v>0</v>
      </c>
      <c r="FZ34" s="165">
        <f>+[1]GGcons!EK115</f>
        <v>0</v>
      </c>
      <c r="GA34" s="165">
        <f>+[1]GGcons!EL115</f>
        <v>0</v>
      </c>
      <c r="GB34" s="165">
        <f>+[1]GGcons!EM115</f>
        <v>0</v>
      </c>
      <c r="GC34" s="165">
        <f>+[1]GGcons!EN115</f>
        <v>0</v>
      </c>
      <c r="GD34" s="165">
        <f>+[1]GGcons!EO115</f>
        <v>0</v>
      </c>
      <c r="GE34" s="165">
        <f>+[1]GGcons!EP115</f>
        <v>0</v>
      </c>
      <c r="GF34" s="165">
        <f>+[1]GGcons!EQ115</f>
        <v>0</v>
      </c>
      <c r="GG34" s="165">
        <f>+[1]GGcons!ER115</f>
        <v>0</v>
      </c>
      <c r="GH34" s="165">
        <f>+[1]GGcons!ES115</f>
        <v>0</v>
      </c>
    </row>
    <row r="35" spans="2:190">
      <c r="B35" s="167"/>
      <c r="C35" s="172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>
        <f t="shared" si="17"/>
        <v>0</v>
      </c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>
        <f t="shared" si="23"/>
        <v>0</v>
      </c>
      <c r="BE35" s="164">
        <f t="shared" si="24"/>
        <v>0</v>
      </c>
      <c r="BF35" s="164">
        <f t="shared" si="25"/>
        <v>0</v>
      </c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</row>
    <row r="36" spans="2:190" s="62" customFormat="1">
      <c r="B36" s="174">
        <v>3</v>
      </c>
      <c r="C36" s="175" t="s">
        <v>165</v>
      </c>
      <c r="D36" s="176">
        <f t="shared" ref="D36:AG36" si="183">+D8-D18</f>
        <v>-6900.9134994043816</v>
      </c>
      <c r="E36" s="176">
        <f t="shared" si="183"/>
        <v>-7753.8547394431471</v>
      </c>
      <c r="F36" s="176">
        <f t="shared" si="183"/>
        <v>-4885.5504702241487</v>
      </c>
      <c r="G36" s="176">
        <f t="shared" si="183"/>
        <v>-7685.6732562284233</v>
      </c>
      <c r="H36" s="176">
        <f t="shared" si="183"/>
        <v>-5938.5476277399284</v>
      </c>
      <c r="I36" s="176">
        <f t="shared" si="183"/>
        <v>-3640.1787293596135</v>
      </c>
      <c r="J36" s="176">
        <f t="shared" si="183"/>
        <v>-4161.6749266247834</v>
      </c>
      <c r="K36" s="176">
        <f t="shared" si="183"/>
        <v>-6679.6538195152652</v>
      </c>
      <c r="L36" s="176">
        <f t="shared" ref="L36:M36" si="184">+L8-L18</f>
        <v>-2713.490888526565</v>
      </c>
      <c r="M36" s="176">
        <f t="shared" si="184"/>
        <v>-21.608922989076746</v>
      </c>
      <c r="N36" s="176">
        <f t="shared" si="17"/>
        <v>-5685.2295380886371</v>
      </c>
      <c r="O36" s="176">
        <f t="shared" si="183"/>
        <v>-257.23917921503062</v>
      </c>
      <c r="P36" s="176">
        <f t="shared" si="183"/>
        <v>-296.93532147493215</v>
      </c>
      <c r="Q36" s="176">
        <f t="shared" si="183"/>
        <v>-1261.1937396830272</v>
      </c>
      <c r="R36" s="176">
        <f t="shared" si="183"/>
        <v>-5085.5452590313926</v>
      </c>
      <c r="S36" s="176">
        <f t="shared" si="183"/>
        <v>-695.22013025206297</v>
      </c>
      <c r="T36" s="176">
        <f t="shared" si="183"/>
        <v>-994.68632044435162</v>
      </c>
      <c r="U36" s="176">
        <f t="shared" si="183"/>
        <v>-1490.3814047543906</v>
      </c>
      <c r="V36" s="176">
        <f t="shared" si="183"/>
        <v>-4573.5668839923419</v>
      </c>
      <c r="W36" s="176">
        <f t="shared" si="183"/>
        <v>-1381.1634526101934</v>
      </c>
      <c r="X36" s="176">
        <f t="shared" si="183"/>
        <v>-417.89303888201289</v>
      </c>
      <c r="Y36" s="176">
        <f t="shared" si="183"/>
        <v>-1239.4512373774119</v>
      </c>
      <c r="Z36" s="176">
        <f t="shared" si="183"/>
        <v>-1847.0427413545315</v>
      </c>
      <c r="AA36" s="176">
        <f t="shared" si="183"/>
        <v>-1536.5951597590365</v>
      </c>
      <c r="AB36" s="176">
        <f t="shared" si="183"/>
        <v>-839.25672999495805</v>
      </c>
      <c r="AC36" s="176">
        <f t="shared" si="183"/>
        <v>-1524.4516493289873</v>
      </c>
      <c r="AD36" s="176">
        <f t="shared" si="183"/>
        <v>-3785.3697171454423</v>
      </c>
      <c r="AE36" s="176">
        <f t="shared" si="183"/>
        <v>283.79527862375562</v>
      </c>
      <c r="AF36" s="176">
        <f t="shared" si="183"/>
        <v>-385.75013934685342</v>
      </c>
      <c r="AG36" s="176">
        <f t="shared" si="183"/>
        <v>-1768.3297551316268</v>
      </c>
      <c r="AH36" s="176">
        <f t="shared" ref="AH36:BG36" si="185">+AH8-AH18</f>
        <v>-4068.2630118852039</v>
      </c>
      <c r="AI36" s="176">
        <f t="shared" si="185"/>
        <v>15.189503011201396</v>
      </c>
      <c r="AJ36" s="176">
        <f t="shared" si="185"/>
        <v>-415.0427992489457</v>
      </c>
      <c r="AK36" s="176">
        <f t="shared" si="185"/>
        <v>-1368.6651833728647</v>
      </c>
      <c r="AL36" s="176">
        <f t="shared" si="185"/>
        <v>-1871.6602497490053</v>
      </c>
      <c r="AM36" s="176">
        <f t="shared" si="185"/>
        <v>-107.4154464784915</v>
      </c>
      <c r="AN36" s="176">
        <f t="shared" si="185"/>
        <v>217.20039901775002</v>
      </c>
      <c r="AO36" s="176">
        <f t="shared" si="185"/>
        <v>-1255.2170932380041</v>
      </c>
      <c r="AP36" s="176">
        <f t="shared" si="185"/>
        <v>-3016.2427859260383</v>
      </c>
      <c r="AQ36" s="176">
        <f t="shared" si="185"/>
        <v>-258.59570504679505</v>
      </c>
      <c r="AR36" s="176">
        <f t="shared" si="185"/>
        <v>-2045.2725740450546</v>
      </c>
      <c r="AS36" s="176">
        <f t="shared" si="185"/>
        <v>-1125.0496314685452</v>
      </c>
      <c r="AT36" s="176">
        <f t="shared" si="185"/>
        <v>-3250.7359089548704</v>
      </c>
      <c r="AU36" s="176">
        <f t="shared" ref="AU36:AZ36" si="186">+AU8-AU18</f>
        <v>-103.68940715708504</v>
      </c>
      <c r="AV36" s="176">
        <f t="shared" si="186"/>
        <v>-8.0285357480657353</v>
      </c>
      <c r="AW36" s="176">
        <f t="shared" si="186"/>
        <v>-362.29943976024106</v>
      </c>
      <c r="AX36" s="176">
        <f t="shared" si="186"/>
        <v>-2239.4735058611745</v>
      </c>
      <c r="AY36" s="176">
        <f t="shared" si="186"/>
        <v>674.592333746951</v>
      </c>
      <c r="AZ36" s="176">
        <f t="shared" si="186"/>
        <v>1222.556784861657</v>
      </c>
      <c r="BA36" s="176">
        <f t="shared" ref="BA36" si="187">+BA8-BA18</f>
        <v>-32.759056122404502</v>
      </c>
      <c r="BB36" s="176">
        <f>+BB8-BB18</f>
        <v>-1885.9989854752801</v>
      </c>
      <c r="BC36" s="176">
        <f>+BC8-BC18</f>
        <v>-283.28982650268284</v>
      </c>
      <c r="BD36" s="176">
        <f t="shared" si="23"/>
        <v>-257.22277202925505</v>
      </c>
      <c r="BE36" s="176">
        <f t="shared" si="24"/>
        <v>-1551.6898370025274</v>
      </c>
      <c r="BF36" s="176">
        <f t="shared" si="25"/>
        <v>-3593.027102554172</v>
      </c>
      <c r="BG36" s="176">
        <f t="shared" si="185"/>
        <v>168.30357567895294</v>
      </c>
      <c r="BH36" s="176">
        <f t="shared" ref="BH36:BP36" si="188">+BH8-BH18</f>
        <v>-294.57596782892551</v>
      </c>
      <c r="BI36" s="176">
        <f t="shared" si="188"/>
        <v>-130.96678706505693</v>
      </c>
      <c r="BJ36" s="176">
        <f t="shared" si="188"/>
        <v>741.63325581237814</v>
      </c>
      <c r="BK36" s="176">
        <f t="shared" si="188"/>
        <v>-185.81783165764318</v>
      </c>
      <c r="BL36" s="176">
        <f t="shared" si="188"/>
        <v>-852.75074562966813</v>
      </c>
      <c r="BM36" s="176">
        <f t="shared" si="188"/>
        <v>-92.96659490659755</v>
      </c>
      <c r="BN36" s="176">
        <f t="shared" si="188"/>
        <v>-484.90998366762074</v>
      </c>
      <c r="BO36" s="176">
        <f t="shared" si="188"/>
        <v>-683.3171611088078</v>
      </c>
      <c r="BP36" s="176">
        <f t="shared" si="188"/>
        <v>-382.13118044750001</v>
      </c>
      <c r="BQ36" s="176">
        <f t="shared" ref="BQ36:EB36" si="189">+BQ8-BQ18</f>
        <v>-1109.2328208068163</v>
      </c>
      <c r="BR36" s="176">
        <f t="shared" si="189"/>
        <v>-3594.1812577770752</v>
      </c>
      <c r="BS36" s="176">
        <f t="shared" si="189"/>
        <v>628.50341294930161</v>
      </c>
      <c r="BT36" s="176">
        <f t="shared" si="189"/>
        <v>-640.10543253995991</v>
      </c>
      <c r="BU36" s="176">
        <f t="shared" si="189"/>
        <v>-683.6181106614049</v>
      </c>
      <c r="BV36" s="176">
        <f t="shared" si="189"/>
        <v>-187.39394992449564</v>
      </c>
      <c r="BW36" s="176">
        <f t="shared" si="189"/>
        <v>22.817922590228022</v>
      </c>
      <c r="BX36" s="176">
        <f t="shared" si="189"/>
        <v>-830.11029311008383</v>
      </c>
      <c r="BY36" s="176">
        <f t="shared" si="189"/>
        <v>-187.13810765861967</v>
      </c>
      <c r="BZ36" s="176">
        <f t="shared" si="189"/>
        <v>-647.82466549592607</v>
      </c>
      <c r="CA36" s="176">
        <f t="shared" si="189"/>
        <v>-655.41863159984507</v>
      </c>
      <c r="CB36" s="176">
        <f t="shared" si="189"/>
        <v>-492.84062433674825</v>
      </c>
      <c r="CC36" s="176">
        <f t="shared" si="189"/>
        <v>-776.79624533385299</v>
      </c>
      <c r="CD36" s="176">
        <f t="shared" si="189"/>
        <v>-3303.9300143217388</v>
      </c>
      <c r="CE36" s="176">
        <f t="shared" si="189"/>
        <v>288.49659903132169</v>
      </c>
      <c r="CF36" s="176">
        <f t="shared" si="189"/>
        <v>-782.4636554273485</v>
      </c>
      <c r="CG36" s="176">
        <f t="shared" si="189"/>
        <v>-887.19639621416582</v>
      </c>
      <c r="CH36" s="176">
        <f t="shared" si="189"/>
        <v>420.81759753757706</v>
      </c>
      <c r="CI36" s="176">
        <f t="shared" si="189"/>
        <v>-686.74443676200644</v>
      </c>
      <c r="CJ36" s="176">
        <f t="shared" si="189"/>
        <v>-151.96619965758509</v>
      </c>
      <c r="CK36" s="176">
        <f t="shared" si="189"/>
        <v>-133.34850629834759</v>
      </c>
      <c r="CL36" s="176">
        <f t="shared" si="189"/>
        <v>-449.18051535835338</v>
      </c>
      <c r="CM36" s="176">
        <f t="shared" si="189"/>
        <v>-656.92221572071026</v>
      </c>
      <c r="CN36" s="176">
        <f t="shared" si="189"/>
        <v>-386.96426321752426</v>
      </c>
      <c r="CO36" s="176">
        <f t="shared" si="189"/>
        <v>103.27258268762404</v>
      </c>
      <c r="CP36" s="176">
        <f t="shared" si="189"/>
        <v>-1563.3510608246315</v>
      </c>
      <c r="CQ36" s="176">
        <f t="shared" si="189"/>
        <v>324.67727751869757</v>
      </c>
      <c r="CR36" s="176">
        <f t="shared" si="189"/>
        <v>-1632.5156275914351</v>
      </c>
      <c r="CS36" s="176">
        <f t="shared" si="189"/>
        <v>-228.75680968629814</v>
      </c>
      <c r="CT36" s="176">
        <f t="shared" si="189"/>
        <v>77.931266776156491</v>
      </c>
      <c r="CU36" s="176">
        <f t="shared" si="189"/>
        <v>-538.52097310161025</v>
      </c>
      <c r="CV36" s="176">
        <f t="shared" si="189"/>
        <v>-378.66702366950472</v>
      </c>
      <c r="CW36" s="176">
        <f t="shared" si="189"/>
        <v>-110.83784538849432</v>
      </c>
      <c r="CX36" s="176">
        <f t="shared" si="189"/>
        <v>-437.86703809708757</v>
      </c>
      <c r="CY36" s="176">
        <f t="shared" si="189"/>
        <v>-975.74676584340568</v>
      </c>
      <c r="CZ36" s="176">
        <f t="shared" si="189"/>
        <v>-765.33089533764246</v>
      </c>
      <c r="DA36" s="176">
        <f t="shared" si="189"/>
        <v>-794.83261881582325</v>
      </c>
      <c r="DB36" s="176">
        <f t="shared" si="189"/>
        <v>-2225.2062029919748</v>
      </c>
      <c r="DC36" s="176">
        <f t="shared" si="189"/>
        <v>1290.4858590432798</v>
      </c>
      <c r="DD36" s="176">
        <f t="shared" si="189"/>
        <v>-457.53087753494219</v>
      </c>
      <c r="DE36" s="176">
        <f t="shared" si="189"/>
        <v>-549.15970288458311</v>
      </c>
      <c r="DF36" s="176">
        <f t="shared" si="189"/>
        <v>279.22415041477706</v>
      </c>
      <c r="DG36" s="176">
        <f t="shared" si="189"/>
        <v>-1141.9970988725806</v>
      </c>
      <c r="DH36" s="176">
        <f t="shared" si="189"/>
        <v>477.02280911094908</v>
      </c>
      <c r="DI36" s="176">
        <f t="shared" si="189"/>
        <v>-718.51518373345925</v>
      </c>
      <c r="DJ36" s="176">
        <f t="shared" si="189"/>
        <v>-685.34887646257994</v>
      </c>
      <c r="DK36" s="176">
        <f t="shared" si="189"/>
        <v>-364.46569493558775</v>
      </c>
      <c r="DL36" s="176">
        <f t="shared" si="189"/>
        <v>-6.8850022727642681</v>
      </c>
      <c r="DM36" s="176">
        <f t="shared" si="189"/>
        <v>-480.73164694317893</v>
      </c>
      <c r="DN36" s="176">
        <f t="shared" si="189"/>
        <v>-3580.6463626692612</v>
      </c>
      <c r="DO36" s="176">
        <f t="shared" si="189"/>
        <v>720.58589396611978</v>
      </c>
      <c r="DP36" s="176">
        <f t="shared" si="189"/>
        <v>84.187809991440304</v>
      </c>
      <c r="DQ36" s="176">
        <f t="shared" si="189"/>
        <v>-789.5842009463579</v>
      </c>
      <c r="DR36" s="176">
        <f t="shared" si="189"/>
        <v>91.574400293589122</v>
      </c>
      <c r="DS36" s="176">
        <f t="shared" si="189"/>
        <v>-40.48918569553166</v>
      </c>
      <c r="DT36" s="176">
        <f t="shared" si="189"/>
        <v>-466.12801384699583</v>
      </c>
      <c r="DU36" s="176">
        <f t="shared" si="189"/>
        <v>-308.45202215020538</v>
      </c>
      <c r="DV36" s="176">
        <f t="shared" si="189"/>
        <v>-353.52677467140063</v>
      </c>
      <c r="DW36" s="176">
        <f t="shared" si="189"/>
        <v>-706.68638655125915</v>
      </c>
      <c r="DX36" s="176">
        <f t="shared" si="189"/>
        <v>86.317935391397612</v>
      </c>
      <c r="DY36" s="176">
        <f t="shared" si="189"/>
        <v>-573.16896498640153</v>
      </c>
      <c r="DZ36" s="176">
        <f t="shared" si="189"/>
        <v>-1384.8092201540007</v>
      </c>
      <c r="EA36" s="176">
        <f t="shared" si="189"/>
        <v>512.29073086100209</v>
      </c>
      <c r="EB36" s="176">
        <f t="shared" si="189"/>
        <v>-383.05871427699617</v>
      </c>
      <c r="EC36" s="176">
        <f t="shared" ref="EC36:FX36" si="190">+EC8-EC18</f>
        <v>-236.64746306249754</v>
      </c>
      <c r="ED36" s="176">
        <f t="shared" si="190"/>
        <v>303.27099341647363</v>
      </c>
      <c r="EE36" s="176">
        <f t="shared" si="190"/>
        <v>412.71929447541788</v>
      </c>
      <c r="EF36" s="176">
        <f t="shared" si="190"/>
        <v>-498.78988887414209</v>
      </c>
      <c r="EG36" s="176">
        <f t="shared" si="190"/>
        <v>-539.46463931620042</v>
      </c>
      <c r="EH36" s="176">
        <f t="shared" si="190"/>
        <v>-266.02354425780368</v>
      </c>
      <c r="EI36" s="176">
        <f t="shared" si="190"/>
        <v>-449.72890966399882</v>
      </c>
      <c r="EJ36" s="176">
        <f t="shared" si="190"/>
        <v>-323.0816853380627</v>
      </c>
      <c r="EK36" s="176">
        <f t="shared" si="190"/>
        <v>-816.8762955810646</v>
      </c>
      <c r="EL36" s="176">
        <f t="shared" si="190"/>
        <v>-2168.9406258869112</v>
      </c>
      <c r="EM36" s="176">
        <f t="shared" si="190"/>
        <v>624.66953058824629</v>
      </c>
      <c r="EN36" s="176">
        <f t="shared" si="190"/>
        <v>-377.90324858856997</v>
      </c>
      <c r="EO36" s="176">
        <f t="shared" si="190"/>
        <v>-505.36198704647165</v>
      </c>
      <c r="EP36" s="176">
        <f t="shared" si="190"/>
        <v>-251.31240760819605</v>
      </c>
      <c r="EQ36" s="176">
        <f t="shared" si="190"/>
        <v>-898.38265091581911</v>
      </c>
      <c r="ER36" s="176">
        <f t="shared" si="190"/>
        <v>-895.57751552103775</v>
      </c>
      <c r="ES36" s="176">
        <f t="shared" si="190"/>
        <v>-520.44954232302791</v>
      </c>
      <c r="ET36" s="176">
        <f t="shared" si="190"/>
        <v>-844.07499364072078</v>
      </c>
      <c r="EU36" s="176">
        <f t="shared" si="190"/>
        <v>239.47490449520376</v>
      </c>
      <c r="EV36" s="176">
        <f t="shared" si="190"/>
        <v>-746.57865909036923</v>
      </c>
      <c r="EW36" s="176">
        <f t="shared" si="190"/>
        <v>-759.97355137983084</v>
      </c>
      <c r="EX36" s="176">
        <f t="shared" si="190"/>
        <v>-1744.18369848467</v>
      </c>
      <c r="EY36" s="176">
        <f t="shared" si="190"/>
        <v>252.99999744689347</v>
      </c>
      <c r="EZ36" s="176">
        <f t="shared" si="190"/>
        <v>-314.23661640740823</v>
      </c>
      <c r="FA36" s="176">
        <f t="shared" si="190"/>
        <v>-42.452788196570239</v>
      </c>
      <c r="FB36" s="176">
        <f t="shared" si="190"/>
        <v>191.15103502410392</v>
      </c>
      <c r="FC36" s="176">
        <f t="shared" si="190"/>
        <v>-406.95954197147233</v>
      </c>
      <c r="FD36" s="176">
        <f t="shared" si="190"/>
        <v>207.77997119930257</v>
      </c>
      <c r="FE36" s="176">
        <f t="shared" si="190"/>
        <v>-374.66317497819409</v>
      </c>
      <c r="FF36" s="176">
        <f t="shared" si="190"/>
        <v>-591.84062298169533</v>
      </c>
      <c r="FG36" s="176">
        <f t="shared" si="190"/>
        <v>604.20435819964882</v>
      </c>
      <c r="FH36" s="176">
        <f t="shared" si="190"/>
        <v>142.04429640600029</v>
      </c>
      <c r="FI36" s="176">
        <f t="shared" si="190"/>
        <v>-14.446234973570313</v>
      </c>
      <c r="FJ36" s="176">
        <f t="shared" si="190"/>
        <v>-2367.0715672936039</v>
      </c>
      <c r="FK36" s="176">
        <f t="shared" si="190"/>
        <v>759.03358295919861</v>
      </c>
      <c r="FL36" s="176">
        <f t="shared" si="190"/>
        <v>-174.07013135675953</v>
      </c>
      <c r="FM36" s="176">
        <f t="shared" si="190"/>
        <v>89.628882144511749</v>
      </c>
      <c r="FN36" s="176">
        <f t="shared" si="190"/>
        <v>610.40282423769054</v>
      </c>
      <c r="FO36" s="176">
        <f t="shared" si="190"/>
        <v>532.95640294531256</v>
      </c>
      <c r="FP36" s="176">
        <f t="shared" si="190"/>
        <v>79.197557678654107</v>
      </c>
      <c r="FQ36" s="176">
        <f t="shared" si="190"/>
        <v>-98.405905485123355</v>
      </c>
      <c r="FR36" s="176">
        <f t="shared" si="190"/>
        <v>-186.47260336125476</v>
      </c>
      <c r="FS36" s="176">
        <f t="shared" si="190"/>
        <v>252.11945272397361</v>
      </c>
      <c r="FT36" s="176">
        <f t="shared" si="190"/>
        <v>-56.859576144516154</v>
      </c>
      <c r="FU36" s="176">
        <f t="shared" si="190"/>
        <v>-402.13817095756281</v>
      </c>
      <c r="FV36" s="176">
        <f t="shared" si="190"/>
        <v>-1427.001238373201</v>
      </c>
      <c r="FW36" s="176">
        <f t="shared" si="190"/>
        <v>468.92563065186891</v>
      </c>
      <c r="FX36" s="176">
        <f t="shared" si="190"/>
        <v>-243.9591813968733</v>
      </c>
      <c r="FY36" s="176">
        <f t="shared" ref="FY36" si="191">+FY8-FY18</f>
        <v>-508.25627575767851</v>
      </c>
      <c r="FZ36" s="176">
        <f t="shared" ref="FZ36" si="192">+FZ8-FZ18</f>
        <v>681.94531974483925</v>
      </c>
      <c r="GA36" s="176">
        <f t="shared" ref="GA36" si="193">+GA8-GA18</f>
        <v>-512.56827568673532</v>
      </c>
      <c r="GB36" s="176">
        <f t="shared" ref="GB36" si="194">+GB8-GB18</f>
        <v>-426.59981608735899</v>
      </c>
      <c r="GC36" s="176">
        <f t="shared" ref="GC36" si="195">+GC8-GC18</f>
        <v>-535.39431084449495</v>
      </c>
      <c r="GD36" s="176">
        <f t="shared" ref="GD36" si="196">+GD8-GD18</f>
        <v>-748.33143053907031</v>
      </c>
      <c r="GE36" s="176">
        <f t="shared" ref="GE36:GF36" si="197">+GE8-GE18</f>
        <v>-267.96409561896218</v>
      </c>
      <c r="GF36" s="176">
        <f t="shared" si="197"/>
        <v>-554.97678158257202</v>
      </c>
      <c r="GG36" s="176">
        <f t="shared" ref="GG36:GH36" si="198">+GG8-GG18</f>
        <v>-573.48579138456125</v>
      </c>
      <c r="GH36" s="176">
        <f t="shared" si="198"/>
        <v>-2464.5645295870386</v>
      </c>
    </row>
    <row r="37" spans="2:190" s="63" customFormat="1">
      <c r="B37" s="177">
        <v>3</v>
      </c>
      <c r="C37" s="178" t="s">
        <v>166</v>
      </c>
      <c r="D37" s="179">
        <f>+[2]GG!C54</f>
        <v>-7211.0157103282618</v>
      </c>
      <c r="E37" s="179">
        <f>+[2]GG!D54</f>
        <v>-8703.0548840835181</v>
      </c>
      <c r="F37" s="179">
        <f>+[2]GG!E54</f>
        <v>-5298.5962670481749</v>
      </c>
      <c r="G37" s="179">
        <f>+[2]GG!F54</f>
        <v>-8527.8328824165874</v>
      </c>
      <c r="H37" s="179">
        <f>+[2]GG!G54</f>
        <v>-6604.7481769598089</v>
      </c>
      <c r="I37" s="179">
        <f>+[2]GG!H54</f>
        <v>-3978.6659675180854</v>
      </c>
      <c r="J37" s="179">
        <f>+[2]GG!I54</f>
        <v>-4327.5205936520579</v>
      </c>
      <c r="K37" s="179">
        <f>+[2]GG!J54</f>
        <v>-7158.241540155399</v>
      </c>
      <c r="L37" s="179">
        <f>+[2]GG!K54</f>
        <v>-2745.2587110263121</v>
      </c>
      <c r="M37" s="179">
        <f>+[2]GG!L54</f>
        <v>195.69218914291696</v>
      </c>
      <c r="N37" s="179">
        <f t="shared" si="17"/>
        <v>-4635.2868139824568</v>
      </c>
      <c r="O37" s="179">
        <f>+[2]GG!N54</f>
        <v>-451.46120123919536</v>
      </c>
      <c r="P37" s="179">
        <f>+[2]GG!O54</f>
        <v>-645.41284911690946</v>
      </c>
      <c r="Q37" s="179">
        <f>+[2]GG!P54</f>
        <v>-1585.2702462549878</v>
      </c>
      <c r="R37" s="179">
        <f>+[2]GG!Q54</f>
        <v>-4528.8714137171655</v>
      </c>
      <c r="S37" s="179">
        <f>+[2]GG!R54</f>
        <v>-560.74029919378518</v>
      </c>
      <c r="T37" s="179">
        <f>+[2]GG!S54</f>
        <v>-887.61205878786859</v>
      </c>
      <c r="U37" s="179">
        <f>+[2]GG!T54</f>
        <v>-2504.8108516238408</v>
      </c>
      <c r="V37" s="179">
        <f>+[2]GG!U54</f>
        <v>-4749.8916744780272</v>
      </c>
      <c r="W37" s="179">
        <f>+[2]GG!V54</f>
        <v>18.808401987924299</v>
      </c>
      <c r="X37" s="179">
        <f>+[2]GG!W54</f>
        <v>-488.76926738997645</v>
      </c>
      <c r="Y37" s="179">
        <f>+[2]GG!X54</f>
        <v>-760.59290838941433</v>
      </c>
      <c r="Z37" s="179">
        <f>+[2]GG!Y54</f>
        <v>-4068.0424932567039</v>
      </c>
      <c r="AA37" s="179">
        <f>+[2]GG!Z54</f>
        <v>-1320.4393504600293</v>
      </c>
      <c r="AB37" s="179">
        <f>+[2]GG!AA54</f>
        <v>-934.90832602671071</v>
      </c>
      <c r="AC37" s="179">
        <f>+[2]GG!AB54</f>
        <v>-1696.316023501824</v>
      </c>
      <c r="AD37" s="179">
        <f>+[2]GG!AC54</f>
        <v>-4576.1691824280169</v>
      </c>
      <c r="AE37" s="179">
        <f>+[2]GG!AD54</f>
        <v>-1051.3497338558191</v>
      </c>
      <c r="AF37" s="179">
        <f>+[2]GG!AE54</f>
        <v>-702.24358205378121</v>
      </c>
      <c r="AG37" s="179">
        <f>+[2]GG!AF54</f>
        <v>-647.28948235361167</v>
      </c>
      <c r="AH37" s="179">
        <f>+[2]GG!AG54</f>
        <v>-4203.8653786965988</v>
      </c>
      <c r="AI37" s="179">
        <f>+[2]GG!AH54</f>
        <v>-526.98660285321785</v>
      </c>
      <c r="AJ37" s="179">
        <f>+[2]GG!AI54</f>
        <v>-182.07656370815675</v>
      </c>
      <c r="AK37" s="179">
        <f>+[2]GG!AJ54</f>
        <v>-954.23769619646191</v>
      </c>
      <c r="AL37" s="179">
        <f>+[2]GG!AK54</f>
        <v>-2315.3651047602452</v>
      </c>
      <c r="AM37" s="179">
        <f>+[2]GG!AL54</f>
        <v>-128.3310704847172</v>
      </c>
      <c r="AN37" s="179">
        <f>+[2]GG!AM54</f>
        <v>-29.537245154439006</v>
      </c>
      <c r="AO37" s="179">
        <f>+[2]GG!AN54</f>
        <v>-1042.9657689687992</v>
      </c>
      <c r="AP37" s="179">
        <f>+[2]GG!AO54</f>
        <v>-3126.6865090441079</v>
      </c>
      <c r="AQ37" s="179">
        <f>+[2]GG!AP54</f>
        <v>149.73692428059985</v>
      </c>
      <c r="AR37" s="179">
        <f>+[2]GG!AQ54</f>
        <v>-2218.7603699599495</v>
      </c>
      <c r="AS37" s="179">
        <f>+[2]GG!AR54</f>
        <v>-1264.3685906869505</v>
      </c>
      <c r="AT37" s="179">
        <f>+[2]GG!AS54</f>
        <v>-3824.8495037891025</v>
      </c>
      <c r="AU37" s="179">
        <f>+[2]GG!AT54</f>
        <v>14.079313058542539</v>
      </c>
      <c r="AV37" s="179">
        <f>+[2]GG!AU54</f>
        <v>-98.526387085055831</v>
      </c>
      <c r="AW37" s="179">
        <f>+[2]GG!AV54</f>
        <v>-445.91197207885671</v>
      </c>
      <c r="AX37" s="179">
        <f>+[2]GG!AW54</f>
        <v>-2214.8996649209366</v>
      </c>
      <c r="AY37" s="179">
        <f>+[2]GG!AX54</f>
        <v>741.93381008613324</v>
      </c>
      <c r="AZ37" s="179">
        <f>+[2]GG!AY54</f>
        <v>982.62166150891744</v>
      </c>
      <c r="BA37" s="179">
        <f>+[2]GG!AZ54</f>
        <v>635.13525689898461</v>
      </c>
      <c r="BB37" s="179">
        <f>+[2]GG!BA54</f>
        <v>-2163.9985393511188</v>
      </c>
      <c r="BC37" s="179">
        <f>+[2]GG!BB54</f>
        <v>-24.497140559004947</v>
      </c>
      <c r="BD37" s="179">
        <f>+[2]GG!BC54</f>
        <v>208.27868924893937</v>
      </c>
      <c r="BE37" s="179">
        <f>+[2]GG!BD54</f>
        <v>-1500.3137359590769</v>
      </c>
      <c r="BF37" s="179">
        <f t="shared" si="25"/>
        <v>-3318.7546267133139</v>
      </c>
      <c r="BG37" s="179">
        <f>+[2]GG!BF54</f>
        <v>822.30672862928077</v>
      </c>
      <c r="BH37" s="179">
        <f>+[2]GG!BG54</f>
        <v>-870.91830946431242</v>
      </c>
      <c r="BI37" s="179">
        <f>+[2]GG!BH54</f>
        <v>-402.84962040416394</v>
      </c>
      <c r="BJ37" s="179">
        <f>+[2]GG!BI54</f>
        <v>382.71184871317791</v>
      </c>
      <c r="BK37" s="179">
        <f>+[2]GG!BJ54</f>
        <v>-155.69894925216067</v>
      </c>
      <c r="BL37" s="179">
        <f>+[2]GG!BK54</f>
        <v>-872.42574857792806</v>
      </c>
      <c r="BM37" s="179">
        <f>+[2]GG!BL54</f>
        <v>-130.2789486277411</v>
      </c>
      <c r="BN37" s="179">
        <f>+[2]GG!BM54</f>
        <v>-865.36003042344282</v>
      </c>
      <c r="BO37" s="179">
        <f>+[2]GG!BN54</f>
        <v>-589.63126720380433</v>
      </c>
      <c r="BP37" s="179">
        <f>+[2]GG!BO54</f>
        <v>-802.54026490533079</v>
      </c>
      <c r="BQ37" s="179">
        <f>+[2]GG!BP54</f>
        <v>-1119.528919326654</v>
      </c>
      <c r="BR37" s="179">
        <f>+[2]GG!BQ54</f>
        <v>-2606.8022294851808</v>
      </c>
      <c r="BS37" s="179">
        <f>+[2]GG!BR54</f>
        <v>529.59664740381186</v>
      </c>
      <c r="BT37" s="179">
        <f>+[2]GG!BS54</f>
        <v>-691.18482508623583</v>
      </c>
      <c r="BU37" s="179">
        <f>+[2]GG!BT54</f>
        <v>-399.15212151136029</v>
      </c>
      <c r="BV37" s="179">
        <f>+[2]GG!BU54</f>
        <v>-187.38264524590522</v>
      </c>
      <c r="BW37" s="179">
        <f>+[2]GG!BV54</f>
        <v>-185.23214517272709</v>
      </c>
      <c r="BX37" s="179">
        <f>+[2]GG!BW54</f>
        <v>-514.99726836923674</v>
      </c>
      <c r="BY37" s="179">
        <f>+[2]GG!BX54</f>
        <v>-619.98077641165264</v>
      </c>
      <c r="BZ37" s="179">
        <f>+[2]GG!BY54</f>
        <v>-937.72710918452276</v>
      </c>
      <c r="CA37" s="179">
        <f>+[2]GG!BZ54</f>
        <v>-947.10296602766493</v>
      </c>
      <c r="CB37" s="179">
        <f>+[2]GG!CA54</f>
        <v>-787.58546018554989</v>
      </c>
      <c r="CC37" s="179">
        <f>+[2]GG!CB54</f>
        <v>-922.12277303417704</v>
      </c>
      <c r="CD37" s="179">
        <f>+[2]GG!CC54</f>
        <v>-3040.1834412583012</v>
      </c>
      <c r="CE37" s="179">
        <f>+[2]GG!CD54</f>
        <v>816.50168963871283</v>
      </c>
      <c r="CF37" s="179">
        <f>+[2]GG!CE54</f>
        <v>-104.463529660532</v>
      </c>
      <c r="CG37" s="179">
        <f>+[2]GG!CF54</f>
        <v>-693.22975799025608</v>
      </c>
      <c r="CH37" s="179">
        <f>+[2]GG!CG54</f>
        <v>585.89514195313859</v>
      </c>
      <c r="CI37" s="179">
        <f>+[2]GG!CH54</f>
        <v>-514.20654584103158</v>
      </c>
      <c r="CJ37" s="179">
        <f>+[2]GG!CI54</f>
        <v>-560.45786350208346</v>
      </c>
      <c r="CK37" s="179">
        <f>+[2]GG!CJ54</f>
        <v>292.45236425201892</v>
      </c>
      <c r="CL37" s="179">
        <f>+[2]GG!CK54</f>
        <v>-568.12846893963479</v>
      </c>
      <c r="CM37" s="179">
        <f>+[2]GG!CL54</f>
        <v>-484.91680370179847</v>
      </c>
      <c r="CN37" s="179">
        <f>+[2]GG!CM54</f>
        <v>-683.05602839742824</v>
      </c>
      <c r="CO37" s="179">
        <f>+[2]GG!CN54</f>
        <v>-513.16849113476928</v>
      </c>
      <c r="CP37" s="179">
        <f>+[2]GG!CO54</f>
        <v>-2871.8179737245064</v>
      </c>
      <c r="CQ37" s="179">
        <f>+[2]GG!CP54</f>
        <v>407.86604337766448</v>
      </c>
      <c r="CR37" s="179">
        <f>+[2]GG!CQ54</f>
        <v>-840.035211409775</v>
      </c>
      <c r="CS37" s="179">
        <f>+[2]GG!CR54</f>
        <v>-888.27018242791837</v>
      </c>
      <c r="CT37" s="179">
        <f>+[2]GG!CS54</f>
        <v>115.87660481925786</v>
      </c>
      <c r="CU37" s="179">
        <f>+[2]GG!CT54</f>
        <v>-397.05986523584579</v>
      </c>
      <c r="CV37" s="179">
        <f>+[2]GG!CU54</f>
        <v>-653.72506561012324</v>
      </c>
      <c r="CW37" s="179">
        <f>+[2]GG!CV54</f>
        <v>-211.49806338228791</v>
      </c>
      <c r="CX37" s="179">
        <f>+[2]GG!CW54</f>
        <v>-641.05924084397202</v>
      </c>
      <c r="CY37" s="179">
        <f>+[2]GG!CX54</f>
        <v>-843.75871927556318</v>
      </c>
      <c r="CZ37" s="179">
        <f>+[2]GG!CY54</f>
        <v>-563.49164506327043</v>
      </c>
      <c r="DA37" s="179">
        <f>+[2]GG!CZ54</f>
        <v>-1180.9302809178157</v>
      </c>
      <c r="DB37" s="179">
        <f>+[2]GG!DA54</f>
        <v>-2831.7472564469294</v>
      </c>
      <c r="DC37" s="179">
        <f>+[2]GG!DB54</f>
        <v>513.30817892067262</v>
      </c>
      <c r="DD37" s="179">
        <f>+[2]GG!DC54</f>
        <v>-522.71299595640539</v>
      </c>
      <c r="DE37" s="179">
        <f>+[2]GG!DD54</f>
        <v>-1041.9449168200854</v>
      </c>
      <c r="DF37" s="179">
        <f>+[2]GG!DE54</f>
        <v>105.1457925382706</v>
      </c>
      <c r="DG37" s="179">
        <f>+[2]GG!DF54</f>
        <v>-173.38947918148642</v>
      </c>
      <c r="DH37" s="179">
        <f>+[2]GG!DG54</f>
        <v>-633.99989541056675</v>
      </c>
      <c r="DI37" s="179">
        <f>+[2]GG!DH54</f>
        <v>91.340163634539294</v>
      </c>
      <c r="DJ37" s="179">
        <f>+[2]GG!DI54</f>
        <v>-624.65756480815253</v>
      </c>
      <c r="DK37" s="179">
        <f>+[2]GG!DJ54</f>
        <v>-113.97208117999799</v>
      </c>
      <c r="DL37" s="179">
        <f>+[2]GG!DK54</f>
        <v>-337.95013106827582</v>
      </c>
      <c r="DM37" s="179">
        <f>+[2]GG!DL54</f>
        <v>-641.32591054812201</v>
      </c>
      <c r="DN37" s="179">
        <f>+[2]GG!DM54</f>
        <v>-3224.5893370802005</v>
      </c>
      <c r="DO37" s="179">
        <f>+[2]GG!DN54</f>
        <v>530.8484510278513</v>
      </c>
      <c r="DP37" s="179">
        <f>+[2]GG!DO54</f>
        <v>-225.4804636334361</v>
      </c>
      <c r="DQ37" s="179">
        <f>+[2]GG!DP54</f>
        <v>-832.35459024763213</v>
      </c>
      <c r="DR37" s="179">
        <f>+[2]GG!DQ54</f>
        <v>161.79101000092396</v>
      </c>
      <c r="DS37" s="179">
        <f>+[2]GG!DR54</f>
        <v>56.996845589277655</v>
      </c>
      <c r="DT37" s="179">
        <f>+[2]GG!DS54</f>
        <v>-400.86441929835928</v>
      </c>
      <c r="DU37" s="179">
        <f>+[2]GG!DT54</f>
        <v>-244.84803633630281</v>
      </c>
      <c r="DV37" s="179">
        <f>+[2]GG!DU54</f>
        <v>-151.21189572848425</v>
      </c>
      <c r="DW37" s="179">
        <f>+[2]GG!DV54</f>
        <v>-558.17776413167394</v>
      </c>
      <c r="DX37" s="179">
        <f>+[2]GG!DW54</f>
        <v>-128.76072645033628</v>
      </c>
      <c r="DY37" s="179">
        <f>+[2]GG!DX54</f>
        <v>13.263113576296291</v>
      </c>
      <c r="DZ37" s="179">
        <f>+[2]GG!DY54</f>
        <v>-2199.8674918862048</v>
      </c>
      <c r="EA37" s="179">
        <f>+[2]GG!DZ54</f>
        <v>525.20868402922088</v>
      </c>
      <c r="EB37" s="179">
        <f>+[2]GG!EA54</f>
        <v>-176.69592284236796</v>
      </c>
      <c r="EC37" s="179">
        <f>+[2]GG!EB54</f>
        <v>-476.84383167156966</v>
      </c>
      <c r="ED37" s="179">
        <f>+[2]GG!EC54</f>
        <v>360.94784952884538</v>
      </c>
      <c r="EE37" s="179">
        <f>+[2]GG!ED54</f>
        <v>5.7763546474297982</v>
      </c>
      <c r="EF37" s="179">
        <f>+[2]GG!EE54</f>
        <v>-396.26144933071464</v>
      </c>
      <c r="EG37" s="179">
        <f>+[2]GG!EF54</f>
        <v>-588.94671279216436</v>
      </c>
      <c r="EH37" s="179">
        <f>+[2]GG!EG54</f>
        <v>-263.91110014136439</v>
      </c>
      <c r="EI37" s="179">
        <f>+[2]GG!EH54</f>
        <v>-190.10795603526913</v>
      </c>
      <c r="EJ37" s="179">
        <f>+[2]GG!EI54</f>
        <v>-125.66979504897063</v>
      </c>
      <c r="EK37" s="179">
        <f>+[2]GG!EJ54</f>
        <v>-952.00801149888503</v>
      </c>
      <c r="EL37" s="179">
        <f>+[2]GG!EK54</f>
        <v>-2049.0087024962531</v>
      </c>
      <c r="EM37" s="179">
        <f>+[2]GG!EL54</f>
        <v>320.69574257295608</v>
      </c>
      <c r="EN37" s="179">
        <f>+[2]GG!EM54</f>
        <v>-189.18540629876225</v>
      </c>
      <c r="EO37" s="179">
        <f>+[2]GG!EN54</f>
        <v>18.226588006405564</v>
      </c>
      <c r="EP37" s="179">
        <f>+[2]GG!EO54</f>
        <v>-487.02565450808561</v>
      </c>
      <c r="EQ37" s="179">
        <f>+[2]GG!EP54</f>
        <v>-799.87627761678141</v>
      </c>
      <c r="ER37" s="179">
        <f>+[2]GG!EQ54</f>
        <v>-931.85843783508199</v>
      </c>
      <c r="ES37" s="179">
        <f>+[2]GG!ER54</f>
        <v>-677.30227507194718</v>
      </c>
      <c r="ET37" s="179">
        <f>+[2]GG!ES54</f>
        <v>-751.95212868261933</v>
      </c>
      <c r="EU37" s="179">
        <f>+[2]GG!ET54</f>
        <v>164.88581306761625</v>
      </c>
      <c r="EV37" s="179">
        <f>+[2]GG!EU54</f>
        <v>-764.39202572774093</v>
      </c>
      <c r="EW37" s="179">
        <f>+[2]GG!EV54</f>
        <v>-493.96721684546355</v>
      </c>
      <c r="EX37" s="179">
        <f>+[2]GG!EW54</f>
        <v>-2566.490261215899</v>
      </c>
      <c r="EY37" s="179">
        <f>+[2]GG!EX54</f>
        <v>271.42371131152095</v>
      </c>
      <c r="EZ37" s="179">
        <f>+[2]GG!EY54</f>
        <v>-164.51750967347516</v>
      </c>
      <c r="FA37" s="179">
        <f>+[2]GG!EZ54</f>
        <v>-92.826888579503702</v>
      </c>
      <c r="FB37" s="179">
        <f>+[2]GG!FA54</f>
        <v>350.46217997830172</v>
      </c>
      <c r="FC37" s="179">
        <f>+[2]GG!FB54</f>
        <v>-493.17206670380301</v>
      </c>
      <c r="FD37" s="179">
        <f>+[2]GG!FC54</f>
        <v>44.183499640444552</v>
      </c>
      <c r="FE37" s="179">
        <f>+[2]GG!FD54</f>
        <v>-229.06018332008807</v>
      </c>
      <c r="FF37" s="179">
        <f>+[2]GG!FE54</f>
        <v>-534.37256608566713</v>
      </c>
      <c r="FG37" s="179">
        <f>+[2]GG!FF54</f>
        <v>317.52077732689804</v>
      </c>
      <c r="FH37" s="179">
        <f>+[2]GG!FG54</f>
        <v>167.9190174466512</v>
      </c>
      <c r="FI37" s="179">
        <f>+[2]GG!FH54</f>
        <v>98.477100291732313</v>
      </c>
      <c r="FJ37" s="179">
        <f>+[2]GG!FI54</f>
        <v>-2481.295782659322</v>
      </c>
      <c r="FK37" s="179">
        <f>+[2]GG!FJ54</f>
        <v>532.56930225272663</v>
      </c>
      <c r="FL37" s="179">
        <f>+[2]GG!FK54</f>
        <v>-241.19915071089599</v>
      </c>
      <c r="FM37" s="179">
        <f>+[2]GG!FL54</f>
        <v>450.56365854430351</v>
      </c>
      <c r="FN37" s="179">
        <f>+[2]GG!FM54</f>
        <v>391.81645850119503</v>
      </c>
      <c r="FO37" s="179">
        <f>+[2]GG!FN54</f>
        <v>561.38454413431509</v>
      </c>
      <c r="FP37" s="179">
        <f>+[2]GG!FO54</f>
        <v>29.420658873407319</v>
      </c>
      <c r="FQ37" s="179">
        <f>+[2]GG!FP54</f>
        <v>153.28108949062835</v>
      </c>
      <c r="FR37" s="179">
        <f>+[2]GG!FQ54</f>
        <v>39.064883712153005</v>
      </c>
      <c r="FS37" s="179">
        <f>+[2]GG!FR54</f>
        <v>442.78928369620326</v>
      </c>
      <c r="FT37" s="179">
        <f>+[2]GG!FS54</f>
        <v>-72.619018980597502</v>
      </c>
      <c r="FU37" s="179">
        <f>+[2]GG!FT54</f>
        <v>-384.13746994504299</v>
      </c>
      <c r="FV37" s="179">
        <f>+[2]GG!FU54</f>
        <v>-1707.2420504254787</v>
      </c>
      <c r="FW37" s="179">
        <f>+[2]GG!FV54</f>
        <v>611.38193057118542</v>
      </c>
      <c r="FX37" s="179">
        <f>+[2]GG!FW54</f>
        <v>-330.76410300213638</v>
      </c>
      <c r="FY37" s="179">
        <f>+[2]GG!FX54</f>
        <v>-305.11496812805399</v>
      </c>
      <c r="FZ37" s="179">
        <f>+[2]GG!FY54</f>
        <v>876.2809623227804</v>
      </c>
      <c r="GA37" s="179">
        <f>+[2]GG!FZ54</f>
        <v>-343.71626358822186</v>
      </c>
      <c r="GB37" s="179">
        <f>+[2]GG!GA54</f>
        <v>-324.28600948561916</v>
      </c>
      <c r="GC37" s="179">
        <f>+[2]GG!GB54</f>
        <v>-544.90415310784738</v>
      </c>
      <c r="GD37" s="179">
        <f>+[2]GG!GC54</f>
        <v>-686.10769778585473</v>
      </c>
      <c r="GE37" s="179">
        <f>+[2]GG!GD54</f>
        <v>-269.30188506537479</v>
      </c>
      <c r="GF37" s="179">
        <f>+[2]GG!GE54</f>
        <v>-463.00294276763361</v>
      </c>
      <c r="GG37" s="179">
        <f>+[2]GG!GF54</f>
        <v>-931.78579502469665</v>
      </c>
      <c r="GH37" s="179">
        <f>+[2]GG!GG54</f>
        <v>-1923.9658889209836</v>
      </c>
    </row>
    <row r="38" spans="2:190" s="95" customFormat="1">
      <c r="B38" s="180">
        <v>4</v>
      </c>
      <c r="C38" s="181" t="s">
        <v>98</v>
      </c>
      <c r="D38" s="164">
        <f>+D37-D36</f>
        <v>-310.10221092388019</v>
      </c>
      <c r="E38" s="164">
        <f t="shared" ref="E38:M38" si="199">+E37-E36</f>
        <v>-949.20014464037104</v>
      </c>
      <c r="F38" s="164">
        <f t="shared" si="199"/>
        <v>-413.04579682402618</v>
      </c>
      <c r="G38" s="164">
        <f t="shared" si="199"/>
        <v>-842.15962618816411</v>
      </c>
      <c r="H38" s="164">
        <f t="shared" si="199"/>
        <v>-666.20054921988049</v>
      </c>
      <c r="I38" s="164">
        <f t="shared" si="199"/>
        <v>-338.48723815847188</v>
      </c>
      <c r="J38" s="164">
        <f t="shared" si="199"/>
        <v>-165.84566702727443</v>
      </c>
      <c r="K38" s="164">
        <f t="shared" si="199"/>
        <v>-478.58772064013374</v>
      </c>
      <c r="L38" s="164">
        <f t="shared" si="199"/>
        <v>-31.767822499747126</v>
      </c>
      <c r="M38" s="164">
        <f t="shared" si="199"/>
        <v>217.3011121319937</v>
      </c>
      <c r="N38" s="164">
        <f t="shared" si="17"/>
        <v>1049.9427241061808</v>
      </c>
      <c r="O38" s="164">
        <f t="shared" ref="O38:BG38" si="200">+O37-O36</f>
        <v>-194.22202202416474</v>
      </c>
      <c r="P38" s="164">
        <f t="shared" si="200"/>
        <v>-348.4775276419773</v>
      </c>
      <c r="Q38" s="164">
        <f t="shared" si="200"/>
        <v>-324.07650657196064</v>
      </c>
      <c r="R38" s="164">
        <f t="shared" si="200"/>
        <v>556.67384531422704</v>
      </c>
      <c r="S38" s="164">
        <f t="shared" si="200"/>
        <v>134.4798310582778</v>
      </c>
      <c r="T38" s="164">
        <f t="shared" si="200"/>
        <v>107.07426165648303</v>
      </c>
      <c r="U38" s="164">
        <f t="shared" si="200"/>
        <v>-1014.4294468694502</v>
      </c>
      <c r="V38" s="164">
        <f t="shared" si="200"/>
        <v>-176.3247904856853</v>
      </c>
      <c r="W38" s="164">
        <f t="shared" si="200"/>
        <v>1399.9718545981177</v>
      </c>
      <c r="X38" s="164">
        <f t="shared" si="200"/>
        <v>-70.87622850796356</v>
      </c>
      <c r="Y38" s="164">
        <f t="shared" si="200"/>
        <v>478.85832898799754</v>
      </c>
      <c r="Z38" s="164">
        <f t="shared" si="200"/>
        <v>-2220.9997519021726</v>
      </c>
      <c r="AA38" s="164">
        <f t="shared" si="200"/>
        <v>216.15580929900716</v>
      </c>
      <c r="AB38" s="164">
        <f t="shared" si="200"/>
        <v>-95.651596031752661</v>
      </c>
      <c r="AC38" s="164">
        <f t="shared" si="200"/>
        <v>-171.86437417283673</v>
      </c>
      <c r="AD38" s="164">
        <f t="shared" si="200"/>
        <v>-790.7994652825746</v>
      </c>
      <c r="AE38" s="164">
        <f t="shared" si="200"/>
        <v>-1335.1450124795747</v>
      </c>
      <c r="AF38" s="164">
        <f t="shared" si="200"/>
        <v>-316.49344270692779</v>
      </c>
      <c r="AG38" s="164">
        <f t="shared" si="200"/>
        <v>1121.0402727780152</v>
      </c>
      <c r="AH38" s="164">
        <f t="shared" si="200"/>
        <v>-135.60236681139486</v>
      </c>
      <c r="AI38" s="164">
        <f t="shared" si="200"/>
        <v>-542.17610586441924</v>
      </c>
      <c r="AJ38" s="164">
        <f t="shared" si="200"/>
        <v>232.96623554078894</v>
      </c>
      <c r="AK38" s="164">
        <f t="shared" si="200"/>
        <v>414.42748717640279</v>
      </c>
      <c r="AL38" s="164">
        <f t="shared" si="200"/>
        <v>-443.70485501123994</v>
      </c>
      <c r="AM38" s="164">
        <f t="shared" si="200"/>
        <v>-20.915624006225698</v>
      </c>
      <c r="AN38" s="164">
        <f t="shared" si="200"/>
        <v>-246.73764417218902</v>
      </c>
      <c r="AO38" s="164">
        <f t="shared" si="200"/>
        <v>212.25132426920482</v>
      </c>
      <c r="AP38" s="164">
        <f t="shared" si="200"/>
        <v>-110.44372311806956</v>
      </c>
      <c r="AQ38" s="164">
        <f t="shared" si="200"/>
        <v>408.3326293273949</v>
      </c>
      <c r="AR38" s="164">
        <f t="shared" si="200"/>
        <v>-173.48779591489483</v>
      </c>
      <c r="AS38" s="164">
        <f t="shared" si="200"/>
        <v>-139.31895921840533</v>
      </c>
      <c r="AT38" s="164">
        <f t="shared" si="200"/>
        <v>-574.11359483423212</v>
      </c>
      <c r="AU38" s="164">
        <f t="shared" si="200"/>
        <v>117.76872021562758</v>
      </c>
      <c r="AV38" s="164">
        <f t="shared" si="200"/>
        <v>-90.497851336990095</v>
      </c>
      <c r="AW38" s="164">
        <f t="shared" si="200"/>
        <v>-83.612532318615649</v>
      </c>
      <c r="AX38" s="164">
        <f t="shared" si="200"/>
        <v>24.573840940237915</v>
      </c>
      <c r="AY38" s="164">
        <f t="shared" si="200"/>
        <v>67.341476339182236</v>
      </c>
      <c r="AZ38" s="164">
        <f t="shared" si="200"/>
        <v>-239.93512335273954</v>
      </c>
      <c r="BA38" s="164">
        <f t="shared" ref="BA38:BC38" si="201">+BA37-BA36</f>
        <v>667.89431302138905</v>
      </c>
      <c r="BB38" s="164">
        <f t="shared" si="201"/>
        <v>-277.99955387583873</v>
      </c>
      <c r="BC38" s="164">
        <f t="shared" si="201"/>
        <v>258.7926859436779</v>
      </c>
      <c r="BD38" s="164">
        <f t="shared" si="23"/>
        <v>465.50146127819443</v>
      </c>
      <c r="BE38" s="164">
        <f t="shared" si="24"/>
        <v>51.376101043450547</v>
      </c>
      <c r="BF38" s="164">
        <f t="shared" si="25"/>
        <v>274.27247584085796</v>
      </c>
      <c r="BG38" s="164">
        <f t="shared" si="200"/>
        <v>654.00315295032783</v>
      </c>
      <c r="BH38" s="164">
        <f t="shared" ref="BH38:BP38" si="202">+BH37-BH36</f>
        <v>-576.3423416353869</v>
      </c>
      <c r="BI38" s="164">
        <f t="shared" si="202"/>
        <v>-271.88283333910704</v>
      </c>
      <c r="BJ38" s="164">
        <f t="shared" si="202"/>
        <v>-358.92140709920022</v>
      </c>
      <c r="BK38" s="164">
        <f t="shared" si="202"/>
        <v>30.118882405482509</v>
      </c>
      <c r="BL38" s="164">
        <f t="shared" si="202"/>
        <v>-19.67500294825993</v>
      </c>
      <c r="BM38" s="164">
        <f t="shared" si="202"/>
        <v>-37.312353721143552</v>
      </c>
      <c r="BN38" s="164">
        <f t="shared" si="202"/>
        <v>-380.45004675582209</v>
      </c>
      <c r="BO38" s="164">
        <f t="shared" si="202"/>
        <v>93.685893905003468</v>
      </c>
      <c r="BP38" s="164">
        <f t="shared" si="202"/>
        <v>-420.40908445783077</v>
      </c>
      <c r="BQ38" s="164">
        <f t="shared" ref="BQ38:EB38" si="203">+BQ37-BQ36</f>
        <v>-10.296098519837642</v>
      </c>
      <c r="BR38" s="164">
        <f t="shared" si="203"/>
        <v>987.37902829189443</v>
      </c>
      <c r="BS38" s="164">
        <f t="shared" si="203"/>
        <v>-98.906765545489748</v>
      </c>
      <c r="BT38" s="164">
        <f t="shared" si="203"/>
        <v>-51.079392546275926</v>
      </c>
      <c r="BU38" s="164">
        <f t="shared" si="203"/>
        <v>284.46598915004461</v>
      </c>
      <c r="BV38" s="164">
        <f t="shared" si="203"/>
        <v>1.1304678590420281E-2</v>
      </c>
      <c r="BW38" s="164">
        <f t="shared" si="203"/>
        <v>-208.05006776295511</v>
      </c>
      <c r="BX38" s="164">
        <f t="shared" si="203"/>
        <v>315.1130247408471</v>
      </c>
      <c r="BY38" s="164">
        <f t="shared" si="203"/>
        <v>-432.84266875303297</v>
      </c>
      <c r="BZ38" s="164">
        <f t="shared" si="203"/>
        <v>-289.90244368859669</v>
      </c>
      <c r="CA38" s="164">
        <f t="shared" si="203"/>
        <v>-291.68433442781986</v>
      </c>
      <c r="CB38" s="164">
        <f t="shared" si="203"/>
        <v>-294.74483584880164</v>
      </c>
      <c r="CC38" s="164">
        <f t="shared" si="203"/>
        <v>-145.32652770032405</v>
      </c>
      <c r="CD38" s="164">
        <f t="shared" si="203"/>
        <v>263.74657306343761</v>
      </c>
      <c r="CE38" s="164">
        <f t="shared" si="203"/>
        <v>528.00509060739114</v>
      </c>
      <c r="CF38" s="164">
        <f t="shared" si="203"/>
        <v>678.0001257668165</v>
      </c>
      <c r="CG38" s="164">
        <f t="shared" si="203"/>
        <v>193.96663822390974</v>
      </c>
      <c r="CH38" s="164">
        <f t="shared" si="203"/>
        <v>165.07754441556153</v>
      </c>
      <c r="CI38" s="164">
        <f t="shared" si="203"/>
        <v>172.53789092097486</v>
      </c>
      <c r="CJ38" s="164">
        <f t="shared" si="203"/>
        <v>-408.49166384449836</v>
      </c>
      <c r="CK38" s="164">
        <f t="shared" si="203"/>
        <v>425.80087055036654</v>
      </c>
      <c r="CL38" s="164">
        <f t="shared" si="203"/>
        <v>-118.94795358128141</v>
      </c>
      <c r="CM38" s="164">
        <f t="shared" si="203"/>
        <v>172.00541201891178</v>
      </c>
      <c r="CN38" s="164">
        <f t="shared" si="203"/>
        <v>-296.09176517990397</v>
      </c>
      <c r="CO38" s="164">
        <f t="shared" si="203"/>
        <v>-616.44107382239326</v>
      </c>
      <c r="CP38" s="164">
        <f t="shared" si="203"/>
        <v>-1308.4669128998748</v>
      </c>
      <c r="CQ38" s="164">
        <f t="shared" si="203"/>
        <v>83.188765858966917</v>
      </c>
      <c r="CR38" s="164">
        <f t="shared" si="203"/>
        <v>792.48041618166008</v>
      </c>
      <c r="CS38" s="164">
        <f t="shared" si="203"/>
        <v>-659.51337274162029</v>
      </c>
      <c r="CT38" s="164">
        <f t="shared" si="203"/>
        <v>37.945338043101373</v>
      </c>
      <c r="CU38" s="164">
        <f t="shared" si="203"/>
        <v>141.46110786576446</v>
      </c>
      <c r="CV38" s="164">
        <f t="shared" si="203"/>
        <v>-275.05804194061852</v>
      </c>
      <c r="CW38" s="164">
        <f t="shared" si="203"/>
        <v>-100.66021799379359</v>
      </c>
      <c r="CX38" s="164">
        <f t="shared" si="203"/>
        <v>-203.19220274688445</v>
      </c>
      <c r="CY38" s="164">
        <f t="shared" si="203"/>
        <v>131.9880465678425</v>
      </c>
      <c r="CZ38" s="164">
        <f t="shared" si="203"/>
        <v>201.83925027437203</v>
      </c>
      <c r="DA38" s="164">
        <f t="shared" si="203"/>
        <v>-386.09766210199246</v>
      </c>
      <c r="DB38" s="164">
        <f t="shared" si="203"/>
        <v>-606.54105345495464</v>
      </c>
      <c r="DC38" s="164">
        <f t="shared" si="203"/>
        <v>-777.17768012260717</v>
      </c>
      <c r="DD38" s="164">
        <f t="shared" si="203"/>
        <v>-65.182118421463201</v>
      </c>
      <c r="DE38" s="164">
        <f t="shared" si="203"/>
        <v>-492.78521393550227</v>
      </c>
      <c r="DF38" s="164">
        <f t="shared" si="203"/>
        <v>-174.07835787650646</v>
      </c>
      <c r="DG38" s="164">
        <f t="shared" si="203"/>
        <v>968.60761969109421</v>
      </c>
      <c r="DH38" s="164">
        <f t="shared" si="203"/>
        <v>-1111.0227045215158</v>
      </c>
      <c r="DI38" s="164">
        <f t="shared" si="203"/>
        <v>809.85534736799855</v>
      </c>
      <c r="DJ38" s="164">
        <f t="shared" si="203"/>
        <v>60.691311654427409</v>
      </c>
      <c r="DK38" s="164">
        <f t="shared" si="203"/>
        <v>250.49361375558976</v>
      </c>
      <c r="DL38" s="164">
        <f t="shared" si="203"/>
        <v>-331.06512879551155</v>
      </c>
      <c r="DM38" s="164">
        <f t="shared" si="203"/>
        <v>-160.59426360494308</v>
      </c>
      <c r="DN38" s="164">
        <f t="shared" si="203"/>
        <v>356.05702558906069</v>
      </c>
      <c r="DO38" s="164">
        <f t="shared" si="203"/>
        <v>-189.73744293826849</v>
      </c>
      <c r="DP38" s="164">
        <f t="shared" si="203"/>
        <v>-309.66827362487641</v>
      </c>
      <c r="DQ38" s="164">
        <f t="shared" si="203"/>
        <v>-42.770389301274236</v>
      </c>
      <c r="DR38" s="164">
        <f t="shared" si="203"/>
        <v>70.21660970733484</v>
      </c>
      <c r="DS38" s="164">
        <f t="shared" si="203"/>
        <v>97.486031284809314</v>
      </c>
      <c r="DT38" s="164">
        <f t="shared" si="203"/>
        <v>65.263594548636547</v>
      </c>
      <c r="DU38" s="164">
        <f t="shared" si="203"/>
        <v>63.603985813902568</v>
      </c>
      <c r="DV38" s="164">
        <f t="shared" si="203"/>
        <v>202.31487894291638</v>
      </c>
      <c r="DW38" s="164">
        <f t="shared" si="203"/>
        <v>148.50862241958521</v>
      </c>
      <c r="DX38" s="164">
        <f t="shared" si="203"/>
        <v>-215.07866184173389</v>
      </c>
      <c r="DY38" s="164">
        <f t="shared" si="203"/>
        <v>586.43207856269782</v>
      </c>
      <c r="DZ38" s="164">
        <f t="shared" si="203"/>
        <v>-815.05827173220405</v>
      </c>
      <c r="EA38" s="164">
        <f t="shared" si="203"/>
        <v>12.917953168218787</v>
      </c>
      <c r="EB38" s="164">
        <f t="shared" si="203"/>
        <v>206.36279143462821</v>
      </c>
      <c r="EC38" s="164">
        <f t="shared" ref="EC38:FX38" si="204">+EC37-EC36</f>
        <v>-240.19636860907212</v>
      </c>
      <c r="ED38" s="164">
        <f t="shared" si="204"/>
        <v>57.676856112371752</v>
      </c>
      <c r="EE38" s="164">
        <f t="shared" si="204"/>
        <v>-406.94293982798808</v>
      </c>
      <c r="EF38" s="164">
        <f t="shared" si="204"/>
        <v>102.52843954342745</v>
      </c>
      <c r="EG38" s="164">
        <f t="shared" si="204"/>
        <v>-49.482073475963944</v>
      </c>
      <c r="EH38" s="164">
        <f t="shared" si="204"/>
        <v>2.112444116439292</v>
      </c>
      <c r="EI38" s="164">
        <f t="shared" si="204"/>
        <v>259.62095362872969</v>
      </c>
      <c r="EJ38" s="164">
        <f t="shared" si="204"/>
        <v>197.41189028909207</v>
      </c>
      <c r="EK38" s="164">
        <f t="shared" si="204"/>
        <v>-135.13171591782043</v>
      </c>
      <c r="EL38" s="164">
        <f t="shared" si="204"/>
        <v>119.93192339065808</v>
      </c>
      <c r="EM38" s="164">
        <f t="shared" si="204"/>
        <v>-303.97378801529021</v>
      </c>
      <c r="EN38" s="164">
        <f t="shared" si="204"/>
        <v>188.71784228980772</v>
      </c>
      <c r="EO38" s="164">
        <f t="shared" si="204"/>
        <v>523.58857505287722</v>
      </c>
      <c r="EP38" s="164">
        <f t="shared" si="204"/>
        <v>-235.71324689988955</v>
      </c>
      <c r="EQ38" s="164">
        <f t="shared" si="204"/>
        <v>98.506373299037705</v>
      </c>
      <c r="ER38" s="164">
        <f t="shared" si="204"/>
        <v>-36.280922314044233</v>
      </c>
      <c r="ES38" s="164">
        <f t="shared" si="204"/>
        <v>-156.85273274891927</v>
      </c>
      <c r="ET38" s="164">
        <f t="shared" si="204"/>
        <v>92.122864958101445</v>
      </c>
      <c r="EU38" s="164">
        <f t="shared" si="204"/>
        <v>-74.589091427587505</v>
      </c>
      <c r="EV38" s="164">
        <f t="shared" si="204"/>
        <v>-17.813366637371701</v>
      </c>
      <c r="EW38" s="164">
        <f t="shared" si="204"/>
        <v>266.00633453436728</v>
      </c>
      <c r="EX38" s="164">
        <f t="shared" si="204"/>
        <v>-822.30656273122895</v>
      </c>
      <c r="EY38" s="164">
        <f t="shared" si="204"/>
        <v>18.423713864627473</v>
      </c>
      <c r="EZ38" s="164">
        <f t="shared" si="204"/>
        <v>149.71910673393307</v>
      </c>
      <c r="FA38" s="164">
        <f t="shared" si="204"/>
        <v>-50.374100382933463</v>
      </c>
      <c r="FB38" s="164">
        <f t="shared" si="204"/>
        <v>159.3111449541978</v>
      </c>
      <c r="FC38" s="164">
        <f t="shared" si="204"/>
        <v>-86.212524732330678</v>
      </c>
      <c r="FD38" s="164">
        <f t="shared" si="204"/>
        <v>-163.59647155885801</v>
      </c>
      <c r="FE38" s="164">
        <f t="shared" si="204"/>
        <v>145.60299165810602</v>
      </c>
      <c r="FF38" s="164">
        <f t="shared" si="204"/>
        <v>57.468056896028202</v>
      </c>
      <c r="FG38" s="164">
        <f t="shared" si="204"/>
        <v>-286.68358087275078</v>
      </c>
      <c r="FH38" s="164">
        <f t="shared" si="204"/>
        <v>25.874721040650911</v>
      </c>
      <c r="FI38" s="164">
        <f t="shared" si="204"/>
        <v>112.92333526530263</v>
      </c>
      <c r="FJ38" s="164">
        <f t="shared" si="204"/>
        <v>-114.22421536571801</v>
      </c>
      <c r="FK38" s="164">
        <f t="shared" si="204"/>
        <v>-226.46428070647198</v>
      </c>
      <c r="FL38" s="164">
        <f t="shared" si="204"/>
        <v>-67.12901935413646</v>
      </c>
      <c r="FM38" s="164">
        <f t="shared" si="204"/>
        <v>360.93477639979176</v>
      </c>
      <c r="FN38" s="164">
        <f t="shared" si="204"/>
        <v>-218.58636573649551</v>
      </c>
      <c r="FO38" s="164">
        <f t="shared" si="204"/>
        <v>28.428141189002531</v>
      </c>
      <c r="FP38" s="164">
        <f t="shared" si="204"/>
        <v>-49.776898805246788</v>
      </c>
      <c r="FQ38" s="164">
        <f t="shared" si="204"/>
        <v>251.6869949757517</v>
      </c>
      <c r="FR38" s="164">
        <f t="shared" si="204"/>
        <v>225.53748707340776</v>
      </c>
      <c r="FS38" s="164">
        <f t="shared" si="204"/>
        <v>190.66983097222965</v>
      </c>
      <c r="FT38" s="164">
        <f t="shared" si="204"/>
        <v>-15.759442836081348</v>
      </c>
      <c r="FU38" s="164">
        <f t="shared" si="204"/>
        <v>18.000701012519812</v>
      </c>
      <c r="FV38" s="164">
        <f t="shared" si="204"/>
        <v>-280.24081205227776</v>
      </c>
      <c r="FW38" s="164">
        <f t="shared" si="204"/>
        <v>142.45629991931651</v>
      </c>
      <c r="FX38" s="164">
        <f t="shared" si="204"/>
        <v>-86.804921605263075</v>
      </c>
      <c r="FY38" s="164">
        <f t="shared" ref="FY38" si="205">+FY37-FY36</f>
        <v>203.14130762962452</v>
      </c>
      <c r="FZ38" s="164">
        <f t="shared" ref="FZ38" si="206">+FZ37-FZ36</f>
        <v>194.33564257794114</v>
      </c>
      <c r="GA38" s="164">
        <f t="shared" ref="GA38" si="207">+GA37-GA36</f>
        <v>168.85201209851346</v>
      </c>
      <c r="GB38" s="164">
        <f t="shared" ref="GB38" si="208">+GB37-GB36</f>
        <v>102.31380660173983</v>
      </c>
      <c r="GC38" s="164">
        <f t="shared" ref="GC38" si="209">+GC37-GC36</f>
        <v>-9.5098422633524251</v>
      </c>
      <c r="GD38" s="164">
        <f t="shared" ref="GD38" si="210">+GD37-GD36</f>
        <v>62.223732753215586</v>
      </c>
      <c r="GE38" s="164">
        <f t="shared" ref="GE38:GF38" si="211">+GE37-GE36</f>
        <v>-1.3377894464126143</v>
      </c>
      <c r="GF38" s="164">
        <f t="shared" si="211"/>
        <v>91.973838814938404</v>
      </c>
      <c r="GG38" s="164">
        <f t="shared" ref="GG38:GH38" si="212">+GG37-GG36</f>
        <v>-358.3000036401354</v>
      </c>
      <c r="GH38" s="164">
        <f t="shared" si="212"/>
        <v>540.59864066605496</v>
      </c>
    </row>
    <row r="39" spans="2:190">
      <c r="B39" s="180">
        <v>5</v>
      </c>
      <c r="C39" s="181" t="s">
        <v>100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</row>
    <row r="40" spans="2:190">
      <c r="B40" s="183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4"/>
      <c r="DM40" s="184"/>
      <c r="DN40" s="184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4"/>
      <c r="FC40" s="184"/>
      <c r="FD40" s="184"/>
      <c r="FE40" s="184"/>
      <c r="FF40" s="184"/>
      <c r="FG40" s="184"/>
      <c r="FH40" s="184"/>
      <c r="FI40" s="184"/>
      <c r="FJ40" s="184"/>
      <c r="FK40" s="184"/>
      <c r="FL40" s="184"/>
      <c r="FM40" s="184"/>
      <c r="FN40" s="184"/>
      <c r="FO40" s="184"/>
      <c r="FP40" s="184"/>
      <c r="FQ40" s="184"/>
      <c r="FR40" s="184"/>
      <c r="FS40" s="184"/>
      <c r="FT40" s="184"/>
      <c r="FU40" s="184"/>
      <c r="FV40" s="184"/>
      <c r="FW40" s="184"/>
      <c r="FX40" s="184"/>
      <c r="FY40" s="184"/>
      <c r="FZ40" s="184"/>
      <c r="GA40" s="184"/>
      <c r="GB40" s="184"/>
      <c r="GC40" s="184"/>
      <c r="GD40" s="184"/>
      <c r="GE40" s="184"/>
      <c r="GF40" s="184"/>
      <c r="GG40" s="184"/>
      <c r="GH40" s="184"/>
    </row>
    <row r="41" spans="2:190">
      <c r="B41" s="79" t="s">
        <v>137</v>
      </c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39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B3" sqref="B3"/>
    </sheetView>
  </sheetViews>
  <sheetFormatPr baseColWidth="10" defaultRowHeight="11.25"/>
  <cols>
    <col min="1" max="1" width="11.42578125" style="65"/>
    <col min="2" max="2" width="13.28515625" style="79" customWidth="1"/>
    <col min="3" max="3" width="78.85546875" style="65" customWidth="1"/>
    <col min="4" max="6" width="7.42578125" style="65" bestFit="1" customWidth="1"/>
    <col min="7" max="7" width="7.140625" style="65" bestFit="1" customWidth="1"/>
    <col min="8" max="8" width="5.85546875" style="65" bestFit="1" customWidth="1"/>
    <col min="9" max="9" width="6.28515625" style="65" bestFit="1" customWidth="1"/>
    <col min="10" max="11" width="7.140625" style="65" bestFit="1" customWidth="1"/>
    <col min="12" max="13" width="6.7109375" style="65" bestFit="1" customWidth="1"/>
    <col min="14" max="14" width="7.42578125" style="65" bestFit="1" customWidth="1"/>
    <col min="15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0" width="7.7109375" style="65" bestFit="1" customWidth="1"/>
    <col min="181" max="182" width="7.855468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89" width="7.85546875" style="65" bestFit="1" customWidth="1"/>
    <col min="190" max="190" width="7.7109375" style="65" bestFit="1" customWidth="1"/>
    <col min="191" max="16384" width="11.42578125" style="65"/>
  </cols>
  <sheetData>
    <row r="3" spans="1:190" ht="23.25" customHeight="1">
      <c r="B3" s="186" t="s">
        <v>119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L8" si="0">+D9+D12+D15+D16+D17</f>
        <v>2358.5615955588487</v>
      </c>
      <c r="E8" s="157">
        <f t="shared" si="0"/>
        <v>2780.3714620046881</v>
      </c>
      <c r="F8" s="157">
        <f t="shared" si="0"/>
        <v>2002.0366128348026</v>
      </c>
      <c r="G8" s="157">
        <f t="shared" si="0"/>
        <v>63.768213040494288</v>
      </c>
      <c r="H8" s="157">
        <f t="shared" si="0"/>
        <v>14.750474718155971</v>
      </c>
      <c r="I8" s="157">
        <f t="shared" si="0"/>
        <v>135.64171273000136</v>
      </c>
      <c r="J8" s="157">
        <f t="shared" si="0"/>
        <v>1911.1396852391315</v>
      </c>
      <c r="K8" s="157">
        <f t="shared" si="0"/>
        <v>2126.4495916698952</v>
      </c>
      <c r="L8" s="157">
        <f t="shared" si="0"/>
        <v>859.17311543265419</v>
      </c>
      <c r="M8" s="157">
        <f>+SUM(FK8:FV8)</f>
        <v>913.67031640221637</v>
      </c>
      <c r="N8" s="157">
        <f>+SUM(FW8:GH8)</f>
        <v>2865.6816763244933</v>
      </c>
      <c r="O8" s="157">
        <f t="shared" ref="O8:AX8" si="1">+O9+O12+O15+O16+O17</f>
        <v>423.92973217546893</v>
      </c>
      <c r="P8" s="157">
        <f t="shared" si="1"/>
        <v>423.64249874000006</v>
      </c>
      <c r="Q8" s="157">
        <f t="shared" si="1"/>
        <v>520.79966255999989</v>
      </c>
      <c r="R8" s="157">
        <f t="shared" si="1"/>
        <v>990.18970208337964</v>
      </c>
      <c r="S8" s="157">
        <f t="shared" si="1"/>
        <v>824.62658496999984</v>
      </c>
      <c r="T8" s="157">
        <f t="shared" si="1"/>
        <v>575.8211670466776</v>
      </c>
      <c r="U8" s="157">
        <f t="shared" si="1"/>
        <v>535.22715950999986</v>
      </c>
      <c r="V8" s="157">
        <f t="shared" si="1"/>
        <v>844.69655047801029</v>
      </c>
      <c r="W8" s="157">
        <f t="shared" si="1"/>
        <v>815.65029318000074</v>
      </c>
      <c r="X8" s="157">
        <f t="shared" si="1"/>
        <v>315.55493567109966</v>
      </c>
      <c r="Y8" s="157">
        <f t="shared" si="1"/>
        <v>59.601685896679797</v>
      </c>
      <c r="Z8" s="157">
        <f t="shared" si="1"/>
        <v>811.22969808702248</v>
      </c>
      <c r="AA8" s="157">
        <f t="shared" si="1"/>
        <v>-335.10735882261406</v>
      </c>
      <c r="AB8" s="157">
        <f t="shared" si="1"/>
        <v>312.36173829214351</v>
      </c>
      <c r="AC8" s="157">
        <f t="shared" si="1"/>
        <v>-59.618826987851492</v>
      </c>
      <c r="AD8" s="157">
        <f t="shared" si="1"/>
        <v>146.13266055881633</v>
      </c>
      <c r="AE8" s="157">
        <f t="shared" si="1"/>
        <v>101.24731023703879</v>
      </c>
      <c r="AF8" s="157">
        <f t="shared" si="1"/>
        <v>-9.0950065629616859</v>
      </c>
      <c r="AG8" s="157">
        <f t="shared" si="1"/>
        <v>45.55523668703983</v>
      </c>
      <c r="AH8" s="157">
        <f t="shared" si="1"/>
        <v>-122.957065642961</v>
      </c>
      <c r="AI8" s="157">
        <f t="shared" si="1"/>
        <v>-21.182343894999462</v>
      </c>
      <c r="AJ8" s="157">
        <f t="shared" si="1"/>
        <v>-50.694514444999299</v>
      </c>
      <c r="AK8" s="157">
        <f t="shared" si="1"/>
        <v>37.631669044999825</v>
      </c>
      <c r="AL8" s="157">
        <f t="shared" si="1"/>
        <v>169.88690202500027</v>
      </c>
      <c r="AM8" s="157">
        <f t="shared" si="1"/>
        <v>724.11525712604839</v>
      </c>
      <c r="AN8" s="157">
        <f t="shared" si="1"/>
        <v>-32.017638517999927</v>
      </c>
      <c r="AO8" s="157">
        <f t="shared" si="1"/>
        <v>488.28931333799954</v>
      </c>
      <c r="AP8" s="157">
        <f t="shared" si="1"/>
        <v>730.75275329308329</v>
      </c>
      <c r="AQ8" s="157">
        <f t="shared" si="1"/>
        <v>209.79293115831865</v>
      </c>
      <c r="AR8" s="157">
        <f t="shared" si="1"/>
        <v>1330.1841418642778</v>
      </c>
      <c r="AS8" s="157">
        <f t="shared" si="1"/>
        <v>858.69640941433158</v>
      </c>
      <c r="AT8" s="157">
        <f t="shared" si="1"/>
        <v>-272.2238907670328</v>
      </c>
      <c r="AU8" s="157">
        <f t="shared" si="1"/>
        <v>198.80875603125071</v>
      </c>
      <c r="AV8" s="157">
        <f t="shared" si="1"/>
        <v>154.84191945090109</v>
      </c>
      <c r="AW8" s="157">
        <f t="shared" si="1"/>
        <v>71.726111668420188</v>
      </c>
      <c r="AX8" s="157">
        <f t="shared" si="1"/>
        <v>433.7963282820823</v>
      </c>
      <c r="AY8" s="157">
        <f>+SUM(FK8:FM8)</f>
        <v>134.38400724762025</v>
      </c>
      <c r="AZ8" s="157">
        <f>+SUM(FN8:FP8)</f>
        <v>8.0457195287178536</v>
      </c>
      <c r="BA8" s="157">
        <f>+SUM(FQ8:FS8)</f>
        <v>348.73461673987686</v>
      </c>
      <c r="BB8" s="157">
        <f>+SUM(FT8:FV8)</f>
        <v>422.50597288600136</v>
      </c>
      <c r="BC8" s="157">
        <f>+SUM(FW8:FY8)</f>
        <v>882.97336229035113</v>
      </c>
      <c r="BD8" s="157">
        <f>+SUM(FZ8:GB8)</f>
        <v>266.85821652072769</v>
      </c>
      <c r="BE8" s="157">
        <f>+SUM(GC8:GE8)</f>
        <v>514.39884696574791</v>
      </c>
      <c r="BF8" s="157">
        <f>+SUM(GF8:GH8)</f>
        <v>1201.4512505476664</v>
      </c>
      <c r="BG8" s="157">
        <f t="shared" ref="BG8:CL8" si="2">+BG9+BG12+BG15+BG16+BG17</f>
        <v>182.65522891442635</v>
      </c>
      <c r="BH8" s="157">
        <f t="shared" si="2"/>
        <v>96.290137621042504</v>
      </c>
      <c r="BI8" s="157">
        <f t="shared" si="2"/>
        <v>144.98436564000008</v>
      </c>
      <c r="BJ8" s="157">
        <f t="shared" si="2"/>
        <v>164.8086410699994</v>
      </c>
      <c r="BK8" s="157">
        <f t="shared" si="2"/>
        <v>294.27179979000044</v>
      </c>
      <c r="BL8" s="157">
        <f t="shared" si="2"/>
        <v>-35.437942119999761</v>
      </c>
      <c r="BM8" s="157">
        <f t="shared" si="2"/>
        <v>186.91905780999991</v>
      </c>
      <c r="BN8" s="157">
        <f t="shared" si="2"/>
        <v>122.28531292999925</v>
      </c>
      <c r="BO8" s="157">
        <f t="shared" si="2"/>
        <v>211.59529182000077</v>
      </c>
      <c r="BP8" s="157">
        <f t="shared" si="2"/>
        <v>417.06725952999972</v>
      </c>
      <c r="BQ8" s="157">
        <f t="shared" si="2"/>
        <v>195.15651512000017</v>
      </c>
      <c r="BR8" s="157">
        <f t="shared" si="2"/>
        <v>377.96592743337987</v>
      </c>
      <c r="BS8" s="157">
        <f t="shared" si="2"/>
        <v>166.92843989666665</v>
      </c>
      <c r="BT8" s="157">
        <f t="shared" si="2"/>
        <v>155.66042467666659</v>
      </c>
      <c r="BU8" s="157">
        <f t="shared" si="2"/>
        <v>502.0377203966666</v>
      </c>
      <c r="BV8" s="157">
        <f t="shared" si="2"/>
        <v>267.50763264334461</v>
      </c>
      <c r="BW8" s="157">
        <f t="shared" si="2"/>
        <v>288.23850328666674</v>
      </c>
      <c r="BX8" s="157">
        <f t="shared" si="2"/>
        <v>20.075031116666324</v>
      </c>
      <c r="BY8" s="157">
        <f t="shared" si="2"/>
        <v>192.61804463666692</v>
      </c>
      <c r="BZ8" s="157">
        <f t="shared" si="2"/>
        <v>193.36622455666668</v>
      </c>
      <c r="CA8" s="157">
        <f t="shared" si="2"/>
        <v>149.24289031666626</v>
      </c>
      <c r="CB8" s="157">
        <f t="shared" si="2"/>
        <v>82.827542956666875</v>
      </c>
      <c r="CC8" s="157">
        <f t="shared" si="2"/>
        <v>363.25024009666714</v>
      </c>
      <c r="CD8" s="157">
        <f t="shared" si="2"/>
        <v>398.61876742467632</v>
      </c>
      <c r="CE8" s="157">
        <f t="shared" si="2"/>
        <v>275.81814636000098</v>
      </c>
      <c r="CF8" s="157">
        <f t="shared" si="2"/>
        <v>-34.44468950000077</v>
      </c>
      <c r="CG8" s="157">
        <f t="shared" si="2"/>
        <v>574.27683632000048</v>
      </c>
      <c r="CH8" s="157">
        <f t="shared" si="2"/>
        <v>151.70730234000027</v>
      </c>
      <c r="CI8" s="157">
        <f t="shared" si="2"/>
        <v>-8.2939047900003402</v>
      </c>
      <c r="CJ8" s="157">
        <f t="shared" si="2"/>
        <v>172.14153812109973</v>
      </c>
      <c r="CK8" s="157">
        <f t="shared" si="2"/>
        <v>17.631362690000287</v>
      </c>
      <c r="CL8" s="157">
        <f t="shared" si="2"/>
        <v>-126.64750460443815</v>
      </c>
      <c r="CM8" s="157">
        <f t="shared" ref="CM8:DR8" si="3">+CM9+CM12+CM15+CM16+CM17</f>
        <v>168.61782781111768</v>
      </c>
      <c r="CN8" s="157">
        <f t="shared" si="3"/>
        <v>9.9934378933124464</v>
      </c>
      <c r="CO8" s="157">
        <f t="shared" si="3"/>
        <v>106.44747800047404</v>
      </c>
      <c r="CP8" s="157">
        <f t="shared" si="3"/>
        <v>694.78878219323587</v>
      </c>
      <c r="CQ8" s="157">
        <f t="shared" si="3"/>
        <v>-230.52713976182346</v>
      </c>
      <c r="CR8" s="157">
        <f t="shared" si="3"/>
        <v>-237.78990938039493</v>
      </c>
      <c r="CS8" s="157">
        <f t="shared" si="3"/>
        <v>133.20969031960436</v>
      </c>
      <c r="CT8" s="157">
        <f t="shared" si="3"/>
        <v>9.5598354196056761</v>
      </c>
      <c r="CU8" s="157">
        <f t="shared" si="3"/>
        <v>427.85694628960528</v>
      </c>
      <c r="CV8" s="157">
        <f t="shared" si="3"/>
        <v>-125.0550434170674</v>
      </c>
      <c r="CW8" s="157">
        <f t="shared" si="3"/>
        <v>-22.976177140394974</v>
      </c>
      <c r="CX8" s="157">
        <f t="shared" si="3"/>
        <v>-116.19375443372792</v>
      </c>
      <c r="CY8" s="157">
        <f t="shared" si="3"/>
        <v>79.551104586271407</v>
      </c>
      <c r="CZ8" s="157">
        <f t="shared" si="3"/>
        <v>-82.632170313728409</v>
      </c>
      <c r="DA8" s="157">
        <f t="shared" si="3"/>
        <v>-3.2476675537282489</v>
      </c>
      <c r="DB8" s="157">
        <f t="shared" si="3"/>
        <v>232.012498426273</v>
      </c>
      <c r="DC8" s="157">
        <f t="shared" si="3"/>
        <v>-155.84693420098679</v>
      </c>
      <c r="DD8" s="157">
        <f t="shared" si="3"/>
        <v>-54.060246470987416</v>
      </c>
      <c r="DE8" s="157">
        <f t="shared" si="3"/>
        <v>311.15449090901302</v>
      </c>
      <c r="DF8" s="157">
        <f t="shared" si="3"/>
        <v>57.393877739013178</v>
      </c>
      <c r="DG8" s="157">
        <f t="shared" si="3"/>
        <v>-100.001602980987</v>
      </c>
      <c r="DH8" s="157">
        <f t="shared" si="3"/>
        <v>33.512718679012153</v>
      </c>
      <c r="DI8" s="157">
        <f t="shared" si="3"/>
        <v>11.572645289013295</v>
      </c>
      <c r="DJ8" s="157">
        <f t="shared" si="3"/>
        <v>-2.9235922809870445</v>
      </c>
      <c r="DK8" s="157">
        <f t="shared" si="3"/>
        <v>36.906183679013587</v>
      </c>
      <c r="DL8" s="157">
        <f t="shared" si="3"/>
        <v>-115.09301520098663</v>
      </c>
      <c r="DM8" s="157">
        <f t="shared" si="3"/>
        <v>-119.93219261098733</v>
      </c>
      <c r="DN8" s="157">
        <f t="shared" si="3"/>
        <v>112.06814216901299</v>
      </c>
      <c r="DO8" s="157">
        <f t="shared" si="3"/>
        <v>34.889650548334146</v>
      </c>
      <c r="DP8" s="157">
        <f t="shared" si="3"/>
        <v>58.316613738333423</v>
      </c>
      <c r="DQ8" s="157">
        <f t="shared" si="3"/>
        <v>-114.38860818166705</v>
      </c>
      <c r="DR8" s="157">
        <f t="shared" si="3"/>
        <v>-50.303815051666263</v>
      </c>
      <c r="DS8" s="157">
        <f t="shared" ref="DS8:EX8" si="4">+DS9+DS12+DS15+DS16+DS17</f>
        <v>-235.97928007166689</v>
      </c>
      <c r="DT8" s="157">
        <f t="shared" si="4"/>
        <v>235.5885806783339</v>
      </c>
      <c r="DU8" s="157">
        <f t="shared" si="4"/>
        <v>44.031632568333578</v>
      </c>
      <c r="DV8" s="157">
        <f t="shared" si="4"/>
        <v>-22.601344611666505</v>
      </c>
      <c r="DW8" s="157">
        <f t="shared" si="4"/>
        <v>16.201381088332752</v>
      </c>
      <c r="DX8" s="157">
        <f t="shared" si="4"/>
        <v>37.087750768333279</v>
      </c>
      <c r="DY8" s="157">
        <f t="shared" si="4"/>
        <v>4.5918481283329839</v>
      </c>
      <c r="DZ8" s="157">
        <f t="shared" si="4"/>
        <v>128.20730312833402</v>
      </c>
      <c r="EA8" s="157">
        <f t="shared" si="4"/>
        <v>-88.036142526667732</v>
      </c>
      <c r="EB8" s="157">
        <f t="shared" si="4"/>
        <v>146.24593900133371</v>
      </c>
      <c r="EC8" s="157">
        <f t="shared" si="4"/>
        <v>665.90546065138244</v>
      </c>
      <c r="ED8" s="157">
        <f t="shared" si="4"/>
        <v>-225.42629824266729</v>
      </c>
      <c r="EE8" s="157">
        <f t="shared" si="4"/>
        <v>-346.11352080666649</v>
      </c>
      <c r="EF8" s="157">
        <f t="shared" si="4"/>
        <v>539.52218053133379</v>
      </c>
      <c r="EG8" s="157">
        <f t="shared" si="4"/>
        <v>-143.78769952266708</v>
      </c>
      <c r="EH8" s="157">
        <f t="shared" si="4"/>
        <v>-59.78060137866737</v>
      </c>
      <c r="EI8" s="157">
        <f t="shared" si="4"/>
        <v>691.857614239334</v>
      </c>
      <c r="EJ8" s="157">
        <f t="shared" si="4"/>
        <v>-107.94579584658467</v>
      </c>
      <c r="EK8" s="157">
        <f t="shared" si="4"/>
        <v>332.27163418333362</v>
      </c>
      <c r="EL8" s="157">
        <f t="shared" si="4"/>
        <v>506.42691495633437</v>
      </c>
      <c r="EM8" s="157">
        <f t="shared" si="4"/>
        <v>-418.75749692726129</v>
      </c>
      <c r="EN8" s="157">
        <f t="shared" si="4"/>
        <v>524.03752374507894</v>
      </c>
      <c r="EO8" s="157">
        <f t="shared" si="4"/>
        <v>104.51290434050105</v>
      </c>
      <c r="EP8" s="157">
        <f t="shared" si="4"/>
        <v>376.51636674807366</v>
      </c>
      <c r="EQ8" s="157">
        <f t="shared" si="4"/>
        <v>695.12165644575441</v>
      </c>
      <c r="ER8" s="157">
        <f t="shared" si="4"/>
        <v>258.54611867044957</v>
      </c>
      <c r="ES8" s="157">
        <f t="shared" si="4"/>
        <v>221.57191787871801</v>
      </c>
      <c r="ET8" s="157">
        <f t="shared" si="4"/>
        <v>403.00855197547594</v>
      </c>
      <c r="EU8" s="157">
        <f t="shared" si="4"/>
        <v>234.11593956013763</v>
      </c>
      <c r="EV8" s="157">
        <f t="shared" si="4"/>
        <v>-456.22267667741238</v>
      </c>
      <c r="EW8" s="157">
        <f t="shared" si="4"/>
        <v>-206.76468749567255</v>
      </c>
      <c r="EX8" s="157">
        <f t="shared" si="4"/>
        <v>390.76347340605207</v>
      </c>
      <c r="EY8" s="157">
        <f t="shared" ref="EY8:FW8" si="5">+EY9+EY12+EY15+EY16+EY17</f>
        <v>441.28988140159896</v>
      </c>
      <c r="EZ8" s="157">
        <f t="shared" si="5"/>
        <v>71.195927512151115</v>
      </c>
      <c r="FA8" s="157">
        <f t="shared" si="5"/>
        <v>-313.67705288249931</v>
      </c>
      <c r="FB8" s="157">
        <f t="shared" si="5"/>
        <v>322.55541991286339</v>
      </c>
      <c r="FC8" s="157">
        <f t="shared" si="5"/>
        <v>-295.3831623387789</v>
      </c>
      <c r="FD8" s="157">
        <f t="shared" si="5"/>
        <v>127.66966187681658</v>
      </c>
      <c r="FE8" s="157">
        <f t="shared" si="5"/>
        <v>189.51269551511996</v>
      </c>
      <c r="FF8" s="157">
        <f t="shared" si="5"/>
        <v>278.50954178679979</v>
      </c>
      <c r="FG8" s="157">
        <f t="shared" si="5"/>
        <v>-396.29612563349951</v>
      </c>
      <c r="FH8" s="157">
        <f t="shared" si="5"/>
        <v>-107.79616044500017</v>
      </c>
      <c r="FI8" s="157">
        <f t="shared" si="5"/>
        <v>-248.80108796480019</v>
      </c>
      <c r="FJ8" s="157">
        <f t="shared" si="5"/>
        <v>790.39357669188257</v>
      </c>
      <c r="FK8" s="157">
        <f t="shared" si="5"/>
        <v>-259.2991127150014</v>
      </c>
      <c r="FL8" s="157">
        <f t="shared" si="5"/>
        <v>186.01574691262081</v>
      </c>
      <c r="FM8" s="157">
        <f t="shared" si="5"/>
        <v>207.66737305000083</v>
      </c>
      <c r="FN8" s="157">
        <f t="shared" si="5"/>
        <v>-36.670014660000277</v>
      </c>
      <c r="FO8" s="157">
        <f t="shared" si="5"/>
        <v>-110.34236136128229</v>
      </c>
      <c r="FP8" s="157">
        <f t="shared" si="5"/>
        <v>155.05809555000042</v>
      </c>
      <c r="FQ8" s="157">
        <f t="shared" si="5"/>
        <v>-32.33424293999829</v>
      </c>
      <c r="FR8" s="157">
        <f t="shared" si="5"/>
        <v>154.9841330598754</v>
      </c>
      <c r="FS8" s="157">
        <f t="shared" si="5"/>
        <v>226.08472661999974</v>
      </c>
      <c r="FT8" s="157">
        <f t="shared" si="5"/>
        <v>-217.6498455566676</v>
      </c>
      <c r="FU8" s="157">
        <f t="shared" si="5"/>
        <v>557.49167742266695</v>
      </c>
      <c r="FV8" s="157">
        <f t="shared" si="5"/>
        <v>82.664141020002006</v>
      </c>
      <c r="FW8" s="157">
        <f t="shared" si="5"/>
        <v>-154.76187416200054</v>
      </c>
      <c r="FX8" s="157">
        <f t="shared" ref="FX8" si="6">+FX9+FX12+FX15+FX16+FX17</f>
        <v>755.71906703000047</v>
      </c>
      <c r="FY8" s="157">
        <f t="shared" ref="FY8:FZ8" si="7">+FY9+FY12+FY15+FY16+FY17</f>
        <v>282.0161694223512</v>
      </c>
      <c r="FZ8" s="157">
        <f t="shared" si="7"/>
        <v>-39.433091228000137</v>
      </c>
      <c r="GA8" s="157">
        <f t="shared" ref="GA8" si="8">+GA9+GA12+GA15+GA16+GA17</f>
        <v>118.70311539200065</v>
      </c>
      <c r="GB8" s="157">
        <f t="shared" ref="GB8" si="9">+GB9+GB12+GB15+GB16+GB17</f>
        <v>187.58819235672718</v>
      </c>
      <c r="GC8" s="157">
        <f t="shared" ref="GC8" si="10">+GC9+GC12+GC15+GC16+GC17</f>
        <v>466.93587198799929</v>
      </c>
      <c r="GD8" s="157">
        <f t="shared" ref="GD8" si="11">+GD9+GD12+GD15+GD16+GD17</f>
        <v>-31.752758339999218</v>
      </c>
      <c r="GE8" s="157">
        <f t="shared" ref="GE8" si="12">+GE9+GE12+GE15+GE16+GE17</f>
        <v>79.215733317747805</v>
      </c>
      <c r="GF8" s="157">
        <f t="shared" ref="GF8" si="13">+GF9+GF12+GF15+GF16+GF17</f>
        <v>410.46679228960744</v>
      </c>
      <c r="GG8" s="157">
        <f t="shared" ref="GG8:GH8" si="14">+GG9+GG12+GG15+GG16+GG17</f>
        <v>189.01502398333548</v>
      </c>
      <c r="GH8" s="157">
        <f t="shared" si="14"/>
        <v>601.96943427472354</v>
      </c>
    </row>
    <row r="9" spans="1:190">
      <c r="B9" s="158">
        <v>11</v>
      </c>
      <c r="C9" s="159" t="s">
        <v>77</v>
      </c>
      <c r="D9" s="160">
        <f t="shared" ref="D9:K9" si="15">+SUM(D10:D11)</f>
        <v>0</v>
      </c>
      <c r="E9" s="160">
        <f t="shared" si="15"/>
        <v>0</v>
      </c>
      <c r="F9" s="160">
        <f t="shared" si="15"/>
        <v>0</v>
      </c>
      <c r="G9" s="160">
        <f t="shared" si="15"/>
        <v>0</v>
      </c>
      <c r="H9" s="160">
        <f t="shared" si="15"/>
        <v>0</v>
      </c>
      <c r="I9" s="160">
        <f t="shared" si="15"/>
        <v>0</v>
      </c>
      <c r="J9" s="160">
        <f t="shared" si="15"/>
        <v>0</v>
      </c>
      <c r="K9" s="160">
        <f t="shared" si="15"/>
        <v>0</v>
      </c>
      <c r="L9" s="160">
        <f t="shared" ref="L9" si="16">+SUM(L10:L11)</f>
        <v>0</v>
      </c>
      <c r="M9" s="160">
        <f t="shared" ref="M9:M32" si="17">+SUM(FK9:FV9)</f>
        <v>0</v>
      </c>
      <c r="N9" s="160">
        <f t="shared" ref="N9:N37" si="18">+SUM(FW9:GH9)</f>
        <v>0</v>
      </c>
      <c r="O9" s="161">
        <f t="shared" ref="O9:AP9" si="19">O10+O11</f>
        <v>0</v>
      </c>
      <c r="P9" s="161">
        <f t="shared" si="19"/>
        <v>0</v>
      </c>
      <c r="Q9" s="161">
        <f t="shared" si="19"/>
        <v>0</v>
      </c>
      <c r="R9" s="161">
        <f t="shared" si="19"/>
        <v>0</v>
      </c>
      <c r="S9" s="161">
        <f t="shared" si="19"/>
        <v>0</v>
      </c>
      <c r="T9" s="161">
        <f t="shared" si="19"/>
        <v>0</v>
      </c>
      <c r="U9" s="161">
        <f t="shared" si="19"/>
        <v>0</v>
      </c>
      <c r="V9" s="161">
        <f t="shared" si="19"/>
        <v>0</v>
      </c>
      <c r="W9" s="161">
        <f t="shared" si="19"/>
        <v>0</v>
      </c>
      <c r="X9" s="161">
        <f t="shared" si="19"/>
        <v>0</v>
      </c>
      <c r="Y9" s="161">
        <f t="shared" si="19"/>
        <v>0</v>
      </c>
      <c r="Z9" s="161">
        <f t="shared" si="19"/>
        <v>0</v>
      </c>
      <c r="AA9" s="161">
        <f t="shared" si="19"/>
        <v>0</v>
      </c>
      <c r="AB9" s="161">
        <f t="shared" si="19"/>
        <v>0</v>
      </c>
      <c r="AC9" s="161">
        <f t="shared" si="19"/>
        <v>0</v>
      </c>
      <c r="AD9" s="161">
        <f t="shared" si="19"/>
        <v>0</v>
      </c>
      <c r="AE9" s="161">
        <f t="shared" si="19"/>
        <v>0</v>
      </c>
      <c r="AF9" s="161">
        <f t="shared" si="19"/>
        <v>0</v>
      </c>
      <c r="AG9" s="161">
        <f t="shared" si="19"/>
        <v>0</v>
      </c>
      <c r="AH9" s="161">
        <f t="shared" si="19"/>
        <v>0</v>
      </c>
      <c r="AI9" s="161">
        <f t="shared" si="19"/>
        <v>0</v>
      </c>
      <c r="AJ9" s="161">
        <f t="shared" si="19"/>
        <v>0</v>
      </c>
      <c r="AK9" s="161">
        <f t="shared" si="19"/>
        <v>0</v>
      </c>
      <c r="AL9" s="161">
        <f t="shared" si="19"/>
        <v>0</v>
      </c>
      <c r="AM9" s="161">
        <f t="shared" si="19"/>
        <v>0</v>
      </c>
      <c r="AN9" s="161">
        <f t="shared" si="19"/>
        <v>0</v>
      </c>
      <c r="AO9" s="161">
        <f t="shared" si="19"/>
        <v>0</v>
      </c>
      <c r="AP9" s="161">
        <f t="shared" si="19"/>
        <v>0</v>
      </c>
      <c r="AQ9" s="161">
        <f>AQ10+AQ11</f>
        <v>0</v>
      </c>
      <c r="AR9" s="161">
        <f>AR10+AR11</f>
        <v>0</v>
      </c>
      <c r="AS9" s="161">
        <f>AS10+AS11</f>
        <v>0</v>
      </c>
      <c r="AT9" s="161">
        <f>AT10+AT11</f>
        <v>0</v>
      </c>
      <c r="AU9" s="161">
        <f t="shared" ref="AU9:AX9" si="20">AU10+AU11</f>
        <v>0</v>
      </c>
      <c r="AV9" s="161">
        <f t="shared" si="20"/>
        <v>0</v>
      </c>
      <c r="AW9" s="161">
        <f t="shared" si="20"/>
        <v>0</v>
      </c>
      <c r="AX9" s="161">
        <f t="shared" si="20"/>
        <v>0</v>
      </c>
      <c r="AY9" s="161">
        <f t="shared" ref="AY9:AY35" si="21">+SUM(FK9:FM9)</f>
        <v>0</v>
      </c>
      <c r="AZ9" s="161">
        <f t="shared" ref="AZ9:AZ35" si="22">+SUM(FN9:FP9)</f>
        <v>0</v>
      </c>
      <c r="BA9" s="161">
        <f t="shared" ref="BA9:BA35" si="23">+SUM(FQ9:FS9)</f>
        <v>0</v>
      </c>
      <c r="BB9" s="161">
        <f t="shared" ref="BB9:BB35" si="24">+SUM(FT9:FV9)</f>
        <v>0</v>
      </c>
      <c r="BC9" s="161">
        <f t="shared" ref="BC9:BC35" si="25">+SUM(FW9:FY9)</f>
        <v>0</v>
      </c>
      <c r="BD9" s="161">
        <f t="shared" ref="BD9:BD37" si="26">+SUM(FZ9:GB9)</f>
        <v>0</v>
      </c>
      <c r="BE9" s="161">
        <f t="shared" ref="BE9:BE37" si="27">+SUM(GC9:GE9)</f>
        <v>0</v>
      </c>
      <c r="BF9" s="161">
        <f t="shared" ref="BF9:BF37" si="28">+SUM(GF9:GH9)</f>
        <v>0</v>
      </c>
      <c r="BG9" s="161">
        <f t="shared" ref="BG9:DF9" si="29">BG10+BG11</f>
        <v>0</v>
      </c>
      <c r="BH9" s="161">
        <f t="shared" si="29"/>
        <v>0</v>
      </c>
      <c r="BI9" s="161">
        <f t="shared" si="29"/>
        <v>0</v>
      </c>
      <c r="BJ9" s="161">
        <f t="shared" si="29"/>
        <v>0</v>
      </c>
      <c r="BK9" s="161">
        <f t="shared" si="29"/>
        <v>0</v>
      </c>
      <c r="BL9" s="161">
        <f t="shared" si="29"/>
        <v>0</v>
      </c>
      <c r="BM9" s="161">
        <f t="shared" si="29"/>
        <v>0</v>
      </c>
      <c r="BN9" s="161">
        <f t="shared" si="29"/>
        <v>0</v>
      </c>
      <c r="BO9" s="161">
        <f t="shared" si="29"/>
        <v>0</v>
      </c>
      <c r="BP9" s="161">
        <f t="shared" si="29"/>
        <v>0</v>
      </c>
      <c r="BQ9" s="161">
        <f t="shared" si="29"/>
        <v>0</v>
      </c>
      <c r="BR9" s="161">
        <f t="shared" si="29"/>
        <v>0</v>
      </c>
      <c r="BS9" s="161">
        <f t="shared" si="29"/>
        <v>0</v>
      </c>
      <c r="BT9" s="161">
        <f t="shared" si="29"/>
        <v>0</v>
      </c>
      <c r="BU9" s="161">
        <f t="shared" si="29"/>
        <v>0</v>
      </c>
      <c r="BV9" s="161">
        <f t="shared" si="29"/>
        <v>0</v>
      </c>
      <c r="BW9" s="161">
        <f t="shared" si="29"/>
        <v>0</v>
      </c>
      <c r="BX9" s="161">
        <f t="shared" si="29"/>
        <v>0</v>
      </c>
      <c r="BY9" s="161">
        <f t="shared" si="29"/>
        <v>0</v>
      </c>
      <c r="BZ9" s="161">
        <f t="shared" si="29"/>
        <v>0</v>
      </c>
      <c r="CA9" s="161">
        <f t="shared" si="29"/>
        <v>0</v>
      </c>
      <c r="CB9" s="161">
        <f t="shared" si="29"/>
        <v>0</v>
      </c>
      <c r="CC9" s="161">
        <f t="shared" si="29"/>
        <v>0</v>
      </c>
      <c r="CD9" s="161">
        <f t="shared" si="29"/>
        <v>0</v>
      </c>
      <c r="CE9" s="161">
        <f t="shared" si="29"/>
        <v>0</v>
      </c>
      <c r="CF9" s="161">
        <f t="shared" si="29"/>
        <v>0</v>
      </c>
      <c r="CG9" s="161">
        <f t="shared" si="29"/>
        <v>0</v>
      </c>
      <c r="CH9" s="161">
        <f t="shared" si="29"/>
        <v>0</v>
      </c>
      <c r="CI9" s="161">
        <f t="shared" si="29"/>
        <v>0</v>
      </c>
      <c r="CJ9" s="161">
        <f t="shared" si="29"/>
        <v>0</v>
      </c>
      <c r="CK9" s="161">
        <f t="shared" si="29"/>
        <v>0</v>
      </c>
      <c r="CL9" s="161">
        <f t="shared" si="29"/>
        <v>0</v>
      </c>
      <c r="CM9" s="161">
        <f t="shared" si="29"/>
        <v>0</v>
      </c>
      <c r="CN9" s="161">
        <f t="shared" si="29"/>
        <v>0</v>
      </c>
      <c r="CO9" s="161">
        <f t="shared" si="29"/>
        <v>0</v>
      </c>
      <c r="CP9" s="161">
        <f t="shared" si="29"/>
        <v>0</v>
      </c>
      <c r="CQ9" s="161">
        <f t="shared" si="29"/>
        <v>0</v>
      </c>
      <c r="CR9" s="161">
        <f t="shared" si="29"/>
        <v>0</v>
      </c>
      <c r="CS9" s="161">
        <f t="shared" si="29"/>
        <v>0</v>
      </c>
      <c r="CT9" s="161">
        <f t="shared" si="29"/>
        <v>0</v>
      </c>
      <c r="CU9" s="161">
        <f t="shared" si="29"/>
        <v>0</v>
      </c>
      <c r="CV9" s="161">
        <f t="shared" si="29"/>
        <v>0</v>
      </c>
      <c r="CW9" s="161">
        <f t="shared" si="29"/>
        <v>0</v>
      </c>
      <c r="CX9" s="161">
        <f t="shared" si="29"/>
        <v>0</v>
      </c>
      <c r="CY9" s="161">
        <f t="shared" si="29"/>
        <v>0</v>
      </c>
      <c r="CZ9" s="161">
        <f t="shared" si="29"/>
        <v>0</v>
      </c>
      <c r="DA9" s="161">
        <f t="shared" si="29"/>
        <v>0</v>
      </c>
      <c r="DB9" s="161">
        <f t="shared" si="29"/>
        <v>0</v>
      </c>
      <c r="DC9" s="161">
        <f t="shared" si="29"/>
        <v>0</v>
      </c>
      <c r="DD9" s="161">
        <f t="shared" si="29"/>
        <v>0</v>
      </c>
      <c r="DE9" s="161">
        <f t="shared" si="29"/>
        <v>0</v>
      </c>
      <c r="DF9" s="161">
        <f t="shared" si="29"/>
        <v>0</v>
      </c>
      <c r="DG9" s="161">
        <f t="shared" ref="DG9:EV9" si="30">DG10+DG11</f>
        <v>0</v>
      </c>
      <c r="DH9" s="161">
        <f t="shared" si="30"/>
        <v>0</v>
      </c>
      <c r="DI9" s="161">
        <f t="shared" si="30"/>
        <v>0</v>
      </c>
      <c r="DJ9" s="161">
        <f t="shared" si="30"/>
        <v>0</v>
      </c>
      <c r="DK9" s="161">
        <f t="shared" si="30"/>
        <v>0</v>
      </c>
      <c r="DL9" s="161">
        <f t="shared" si="30"/>
        <v>0</v>
      </c>
      <c r="DM9" s="161">
        <f t="shared" si="30"/>
        <v>0</v>
      </c>
      <c r="DN9" s="161">
        <f t="shared" si="30"/>
        <v>0</v>
      </c>
      <c r="DO9" s="161">
        <f t="shared" si="30"/>
        <v>0</v>
      </c>
      <c r="DP9" s="161">
        <f t="shared" si="30"/>
        <v>0</v>
      </c>
      <c r="DQ9" s="161">
        <f t="shared" si="30"/>
        <v>0</v>
      </c>
      <c r="DR9" s="161">
        <f t="shared" si="30"/>
        <v>0</v>
      </c>
      <c r="DS9" s="161">
        <f t="shared" si="30"/>
        <v>0</v>
      </c>
      <c r="DT9" s="161">
        <f t="shared" si="30"/>
        <v>0</v>
      </c>
      <c r="DU9" s="161">
        <f t="shared" si="30"/>
        <v>0</v>
      </c>
      <c r="DV9" s="161">
        <f t="shared" si="30"/>
        <v>0</v>
      </c>
      <c r="DW9" s="161">
        <f t="shared" si="30"/>
        <v>0</v>
      </c>
      <c r="DX9" s="161">
        <f t="shared" si="30"/>
        <v>0</v>
      </c>
      <c r="DY9" s="161">
        <f t="shared" si="30"/>
        <v>0</v>
      </c>
      <c r="DZ9" s="161">
        <f t="shared" si="30"/>
        <v>0</v>
      </c>
      <c r="EA9" s="161">
        <f t="shared" si="30"/>
        <v>0</v>
      </c>
      <c r="EB9" s="161">
        <f t="shared" si="30"/>
        <v>0</v>
      </c>
      <c r="EC9" s="161">
        <f t="shared" si="30"/>
        <v>0</v>
      </c>
      <c r="ED9" s="161">
        <f t="shared" si="30"/>
        <v>0</v>
      </c>
      <c r="EE9" s="161">
        <f t="shared" si="30"/>
        <v>0</v>
      </c>
      <c r="EF9" s="161">
        <f t="shared" si="30"/>
        <v>0</v>
      </c>
      <c r="EG9" s="161">
        <f t="shared" si="30"/>
        <v>0</v>
      </c>
      <c r="EH9" s="161">
        <f t="shared" si="30"/>
        <v>0</v>
      </c>
      <c r="EI9" s="161">
        <f t="shared" si="30"/>
        <v>0</v>
      </c>
      <c r="EJ9" s="161">
        <f t="shared" si="30"/>
        <v>0</v>
      </c>
      <c r="EK9" s="161">
        <f t="shared" si="30"/>
        <v>0</v>
      </c>
      <c r="EL9" s="161">
        <f t="shared" si="30"/>
        <v>0</v>
      </c>
      <c r="EM9" s="161">
        <f t="shared" si="30"/>
        <v>0</v>
      </c>
      <c r="EN9" s="161">
        <f t="shared" si="30"/>
        <v>0</v>
      </c>
      <c r="EO9" s="161">
        <f t="shared" si="30"/>
        <v>0</v>
      </c>
      <c r="EP9" s="161">
        <f t="shared" si="30"/>
        <v>0</v>
      </c>
      <c r="EQ9" s="161">
        <f t="shared" si="30"/>
        <v>0</v>
      </c>
      <c r="ER9" s="161">
        <f t="shared" si="30"/>
        <v>0</v>
      </c>
      <c r="ES9" s="161">
        <f t="shared" si="30"/>
        <v>0</v>
      </c>
      <c r="ET9" s="161">
        <f t="shared" si="30"/>
        <v>0</v>
      </c>
      <c r="EU9" s="161">
        <f t="shared" si="30"/>
        <v>0</v>
      </c>
      <c r="EV9" s="161">
        <f t="shared" si="30"/>
        <v>0</v>
      </c>
      <c r="EW9" s="161">
        <f t="shared" ref="EW9:FO9" si="31">EW10+EW11</f>
        <v>0</v>
      </c>
      <c r="EX9" s="161">
        <f t="shared" si="31"/>
        <v>0</v>
      </c>
      <c r="EY9" s="161">
        <f t="shared" si="31"/>
        <v>0</v>
      </c>
      <c r="EZ9" s="161">
        <f t="shared" si="31"/>
        <v>0</v>
      </c>
      <c r="FA9" s="161">
        <f t="shared" si="31"/>
        <v>0</v>
      </c>
      <c r="FB9" s="161">
        <f t="shared" si="31"/>
        <v>0</v>
      </c>
      <c r="FC9" s="161">
        <f t="shared" si="31"/>
        <v>0</v>
      </c>
      <c r="FD9" s="161">
        <f t="shared" si="31"/>
        <v>0</v>
      </c>
      <c r="FE9" s="161">
        <f t="shared" si="31"/>
        <v>0</v>
      </c>
      <c r="FF9" s="161">
        <f t="shared" si="31"/>
        <v>0</v>
      </c>
      <c r="FG9" s="161">
        <f t="shared" si="31"/>
        <v>0</v>
      </c>
      <c r="FH9" s="161">
        <f t="shared" si="31"/>
        <v>0</v>
      </c>
      <c r="FI9" s="161">
        <f t="shared" si="31"/>
        <v>0</v>
      </c>
      <c r="FJ9" s="161">
        <f t="shared" si="31"/>
        <v>0</v>
      </c>
      <c r="FK9" s="161">
        <f t="shared" si="31"/>
        <v>0</v>
      </c>
      <c r="FL9" s="161">
        <f t="shared" si="31"/>
        <v>0</v>
      </c>
      <c r="FM9" s="161">
        <f t="shared" si="31"/>
        <v>0</v>
      </c>
      <c r="FN9" s="161">
        <f t="shared" si="31"/>
        <v>0</v>
      </c>
      <c r="FO9" s="161">
        <f t="shared" si="31"/>
        <v>0</v>
      </c>
      <c r="FP9" s="161">
        <f t="shared" ref="FP9:FQ9" si="32">FP10+FP11</f>
        <v>0</v>
      </c>
      <c r="FQ9" s="161">
        <f t="shared" si="32"/>
        <v>0</v>
      </c>
      <c r="FR9" s="161">
        <f t="shared" ref="FR9" si="33">FR10+FR11</f>
        <v>0</v>
      </c>
      <c r="FS9" s="161">
        <f t="shared" ref="FS9" si="34">FS10+FS11</f>
        <v>0</v>
      </c>
      <c r="FT9" s="161">
        <f t="shared" ref="FT9" si="35">FT10+FT11</f>
        <v>0</v>
      </c>
      <c r="FU9" s="161">
        <f t="shared" ref="FU9:FV9" si="36">FU10+FU11</f>
        <v>0</v>
      </c>
      <c r="FV9" s="161">
        <f t="shared" si="36"/>
        <v>0</v>
      </c>
      <c r="FW9" s="161">
        <f t="shared" ref="FW9" si="37">FW10+FW11</f>
        <v>0</v>
      </c>
      <c r="FX9" s="161">
        <f t="shared" ref="FX9" si="38">FX10+FX11</f>
        <v>0</v>
      </c>
      <c r="FY9" s="161">
        <f t="shared" ref="FY9:FZ9" si="39">FY10+FY11</f>
        <v>0</v>
      </c>
      <c r="FZ9" s="161">
        <f t="shared" si="39"/>
        <v>0</v>
      </c>
      <c r="GA9" s="161">
        <f t="shared" ref="GA9" si="40">GA10+GA11</f>
        <v>0</v>
      </c>
      <c r="GB9" s="161">
        <f t="shared" ref="GB9" si="41">GB10+GB11</f>
        <v>0</v>
      </c>
      <c r="GC9" s="161">
        <f t="shared" ref="GC9" si="42">GC10+GC11</f>
        <v>0</v>
      </c>
      <c r="GD9" s="161">
        <f t="shared" ref="GD9" si="43">GD10+GD11</f>
        <v>0</v>
      </c>
      <c r="GE9" s="161">
        <f t="shared" ref="GE9" si="44">GE10+GE11</f>
        <v>0</v>
      </c>
      <c r="GF9" s="161">
        <f t="shared" ref="GF9" si="45">GF10+GF11</f>
        <v>0</v>
      </c>
      <c r="GG9" s="161">
        <f t="shared" ref="GG9:GH9" si="46">GG10+GG11</f>
        <v>0</v>
      </c>
      <c r="GH9" s="161">
        <f t="shared" si="46"/>
        <v>0</v>
      </c>
    </row>
    <row r="10" spans="1:190" s="76" customFormat="1" hidden="1">
      <c r="B10" s="162">
        <v>111</v>
      </c>
      <c r="C10" s="163" t="s">
        <v>79</v>
      </c>
      <c r="D10" s="164">
        <f t="shared" ref="D10:D12" si="47">+SUM(BG10:BR10)</f>
        <v>0</v>
      </c>
      <c r="E10" s="164">
        <f t="shared" ref="E10:E12" si="48">+SUM(BS10:CD10)</f>
        <v>0</v>
      </c>
      <c r="F10" s="164">
        <f t="shared" ref="F10:F12" si="49">+SUM(CE10:CP10)</f>
        <v>0</v>
      </c>
      <c r="G10" s="164">
        <f t="shared" ref="G10:G12" si="50">+SUM(CQ10:DB10)</f>
        <v>0</v>
      </c>
      <c r="H10" s="164">
        <f t="shared" ref="H10:H12" si="51">+SUM(DC10:DN10)</f>
        <v>0</v>
      </c>
      <c r="I10" s="164">
        <f t="shared" ref="I10:I12" si="52">+SUM(DO10:DZ10)</f>
        <v>0</v>
      </c>
      <c r="J10" s="164">
        <f t="shared" ref="J10:J12" si="53">+SUM(EA10:EL10)</f>
        <v>0</v>
      </c>
      <c r="K10" s="164">
        <f t="shared" ref="K10:K12" si="54">+SUM(EM10:EX10)</f>
        <v>0</v>
      </c>
      <c r="L10" s="164">
        <f t="shared" ref="L10:L23" si="55">+SUM(EY10:FJ10)</f>
        <v>0</v>
      </c>
      <c r="M10" s="164">
        <f t="shared" si="17"/>
        <v>0</v>
      </c>
      <c r="N10" s="164">
        <f t="shared" si="18"/>
        <v>0</v>
      </c>
      <c r="O10" s="164">
        <f t="shared" ref="O10:O17" si="56">+SUM(BG10:BI10)</f>
        <v>0</v>
      </c>
      <c r="P10" s="164">
        <f t="shared" ref="P10:P17" si="57">+SUM(BJ10:BL10)</f>
        <v>0</v>
      </c>
      <c r="Q10" s="164">
        <f t="shared" ref="Q10:Q17" si="58">+SUM(BM10:BO10)</f>
        <v>0</v>
      </c>
      <c r="R10" s="164">
        <f t="shared" ref="R10:R17" si="59">+SUM(BP10:BR10)</f>
        <v>0</v>
      </c>
      <c r="S10" s="164">
        <f t="shared" ref="S10:S17" si="60">+SUM(BS10:BU10)</f>
        <v>0</v>
      </c>
      <c r="T10" s="164">
        <f t="shared" ref="T10:T17" si="61">+SUM(BV10:BX10)</f>
        <v>0</v>
      </c>
      <c r="U10" s="164">
        <f t="shared" ref="U10:U17" si="62">+SUM(BY10:CA10)</f>
        <v>0</v>
      </c>
      <c r="V10" s="164">
        <f t="shared" ref="V10:V17" si="63">+SUM(CB10:CD10)</f>
        <v>0</v>
      </c>
      <c r="W10" s="164">
        <f t="shared" ref="W10:W17" si="64">+SUM(CE10:CG10)</f>
        <v>0</v>
      </c>
      <c r="X10" s="164">
        <f t="shared" ref="X10:X17" si="65">+SUM(CH10:CJ10)</f>
        <v>0</v>
      </c>
      <c r="Y10" s="164">
        <f t="shared" ref="Y10:Y17" si="66">+SUM(CK10:CM10)</f>
        <v>0</v>
      </c>
      <c r="Z10" s="164">
        <f t="shared" ref="Z10:Z17" si="67">+SUM(CN10:CP10)</f>
        <v>0</v>
      </c>
      <c r="AA10" s="164">
        <f t="shared" ref="AA10:AA17" si="68">+SUM(CQ10:CS10)</f>
        <v>0</v>
      </c>
      <c r="AB10" s="164">
        <f t="shared" ref="AB10:AB17" si="69">+SUM(CT10:CV10)</f>
        <v>0</v>
      </c>
      <c r="AC10" s="164">
        <f t="shared" ref="AC10:AC17" si="70">+SUM(CW10:CY10)</f>
        <v>0</v>
      </c>
      <c r="AD10" s="164">
        <f t="shared" ref="AD10:AD17" si="71">+SUM(CZ10:DB10)</f>
        <v>0</v>
      </c>
      <c r="AE10" s="164">
        <f t="shared" ref="AE10:AE17" si="72">+SUM(DC10:DE10)</f>
        <v>0</v>
      </c>
      <c r="AF10" s="164">
        <f t="shared" ref="AF10:AF17" si="73">+SUM(DF10:DH10)</f>
        <v>0</v>
      </c>
      <c r="AG10" s="164">
        <f t="shared" ref="AG10:AG17" si="74">+SUM(DI10:DK10)</f>
        <v>0</v>
      </c>
      <c r="AH10" s="164">
        <f t="shared" ref="AH10:AH17" si="75">+SUM(DL10:DN10)</f>
        <v>0</v>
      </c>
      <c r="AI10" s="164">
        <f t="shared" ref="AI10:AI17" si="76">+SUM(DO10:DQ10)</f>
        <v>0</v>
      </c>
      <c r="AJ10" s="164">
        <f t="shared" ref="AJ10:AJ17" si="77">+SUM(DR10:DT10)</f>
        <v>0</v>
      </c>
      <c r="AK10" s="164">
        <f t="shared" ref="AK10:AK17" si="78">+SUM(DU10:DW10)</f>
        <v>0</v>
      </c>
      <c r="AL10" s="164">
        <f t="shared" ref="AL10:AL17" si="79">+SUM(DX10:DZ10)</f>
        <v>0</v>
      </c>
      <c r="AM10" s="164">
        <f t="shared" ref="AM10:AM17" si="80">+SUM(EA10:EC10)</f>
        <v>0</v>
      </c>
      <c r="AN10" s="164">
        <f t="shared" ref="AN10:AN17" si="81">+SUM(ED10:EF10)</f>
        <v>0</v>
      </c>
      <c r="AO10" s="164">
        <f t="shared" ref="AO10:AO17" si="82">+SUM(EG10:EI10)</f>
        <v>0</v>
      </c>
      <c r="AP10" s="164">
        <f t="shared" ref="AP10:AP17" si="83">+SUM(EJ10:EL10)</f>
        <v>0</v>
      </c>
      <c r="AQ10" s="164">
        <f t="shared" ref="AQ10:AQ17" si="84">+SUM(EM10:EO10)</f>
        <v>0</v>
      </c>
      <c r="AR10" s="164">
        <f t="shared" ref="AR10:AR17" si="85">+SUM(EP10:ER10)</f>
        <v>0</v>
      </c>
      <c r="AS10" s="164">
        <f t="shared" ref="AS10:AS17" si="86">+SUM(ES10:EU10)</f>
        <v>0</v>
      </c>
      <c r="AT10" s="164">
        <f t="shared" ref="AT10:AT17" si="87">+SUM(EV10:EX10)</f>
        <v>0</v>
      </c>
      <c r="AU10" s="164">
        <f>+SUM(EY10:FA10)</f>
        <v>0</v>
      </c>
      <c r="AV10" s="164">
        <f>+SUM(FB10:FD10)</f>
        <v>0</v>
      </c>
      <c r="AW10" s="164">
        <f>+SUM(FE10:FG10)</f>
        <v>0</v>
      </c>
      <c r="AX10" s="164">
        <f>+SUM(FH10:FJ10)</f>
        <v>0</v>
      </c>
      <c r="AY10" s="164">
        <f t="shared" si="21"/>
        <v>0</v>
      </c>
      <c r="AZ10" s="164">
        <f t="shared" si="22"/>
        <v>0</v>
      </c>
      <c r="BA10" s="164">
        <f t="shared" si="23"/>
        <v>0</v>
      </c>
      <c r="BB10" s="164">
        <f t="shared" si="24"/>
        <v>0</v>
      </c>
      <c r="BC10" s="164">
        <f t="shared" si="25"/>
        <v>0</v>
      </c>
      <c r="BD10" s="164">
        <f t="shared" si="26"/>
        <v>0</v>
      </c>
      <c r="BE10" s="164">
        <f t="shared" si="27"/>
        <v>0</v>
      </c>
      <c r="BF10" s="164">
        <f t="shared" si="28"/>
        <v>0</v>
      </c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</row>
    <row r="11" spans="1:190" s="76" customFormat="1" hidden="1">
      <c r="B11" s="162">
        <v>112</v>
      </c>
      <c r="C11" s="163" t="s">
        <v>80</v>
      </c>
      <c r="D11" s="164">
        <f t="shared" si="47"/>
        <v>0</v>
      </c>
      <c r="E11" s="164">
        <f t="shared" si="48"/>
        <v>0</v>
      </c>
      <c r="F11" s="164">
        <f t="shared" si="49"/>
        <v>0</v>
      </c>
      <c r="G11" s="164">
        <f t="shared" si="50"/>
        <v>0</v>
      </c>
      <c r="H11" s="164">
        <f t="shared" si="51"/>
        <v>0</v>
      </c>
      <c r="I11" s="164">
        <f t="shared" si="52"/>
        <v>0</v>
      </c>
      <c r="J11" s="164">
        <f t="shared" si="53"/>
        <v>0</v>
      </c>
      <c r="K11" s="164">
        <f t="shared" si="54"/>
        <v>0</v>
      </c>
      <c r="L11" s="164">
        <f t="shared" si="55"/>
        <v>0</v>
      </c>
      <c r="M11" s="164">
        <f t="shared" si="17"/>
        <v>0</v>
      </c>
      <c r="N11" s="164">
        <f t="shared" si="18"/>
        <v>0</v>
      </c>
      <c r="O11" s="164">
        <f t="shared" si="56"/>
        <v>0</v>
      </c>
      <c r="P11" s="164">
        <f t="shared" si="57"/>
        <v>0</v>
      </c>
      <c r="Q11" s="164">
        <f t="shared" si="58"/>
        <v>0</v>
      </c>
      <c r="R11" s="164">
        <f t="shared" si="59"/>
        <v>0</v>
      </c>
      <c r="S11" s="164">
        <f t="shared" si="60"/>
        <v>0</v>
      </c>
      <c r="T11" s="164">
        <f t="shared" si="61"/>
        <v>0</v>
      </c>
      <c r="U11" s="164">
        <f t="shared" si="62"/>
        <v>0</v>
      </c>
      <c r="V11" s="164">
        <f t="shared" si="63"/>
        <v>0</v>
      </c>
      <c r="W11" s="164">
        <f t="shared" si="64"/>
        <v>0</v>
      </c>
      <c r="X11" s="164">
        <f t="shared" si="65"/>
        <v>0</v>
      </c>
      <c r="Y11" s="164">
        <f t="shared" si="66"/>
        <v>0</v>
      </c>
      <c r="Z11" s="164">
        <f t="shared" si="67"/>
        <v>0</v>
      </c>
      <c r="AA11" s="164">
        <f t="shared" si="68"/>
        <v>0</v>
      </c>
      <c r="AB11" s="164">
        <f t="shared" si="69"/>
        <v>0</v>
      </c>
      <c r="AC11" s="164">
        <f t="shared" si="70"/>
        <v>0</v>
      </c>
      <c r="AD11" s="164">
        <f t="shared" si="71"/>
        <v>0</v>
      </c>
      <c r="AE11" s="164">
        <f t="shared" si="72"/>
        <v>0</v>
      </c>
      <c r="AF11" s="164">
        <f t="shared" si="73"/>
        <v>0</v>
      </c>
      <c r="AG11" s="164">
        <f t="shared" si="74"/>
        <v>0</v>
      </c>
      <c r="AH11" s="164">
        <f t="shared" si="75"/>
        <v>0</v>
      </c>
      <c r="AI11" s="164">
        <f t="shared" si="76"/>
        <v>0</v>
      </c>
      <c r="AJ11" s="164">
        <f t="shared" si="77"/>
        <v>0</v>
      </c>
      <c r="AK11" s="164">
        <f t="shared" si="78"/>
        <v>0</v>
      </c>
      <c r="AL11" s="164">
        <f t="shared" si="79"/>
        <v>0</v>
      </c>
      <c r="AM11" s="164">
        <f t="shared" si="80"/>
        <v>0</v>
      </c>
      <c r="AN11" s="164">
        <f t="shared" si="81"/>
        <v>0</v>
      </c>
      <c r="AO11" s="164">
        <f t="shared" si="82"/>
        <v>0</v>
      </c>
      <c r="AP11" s="164">
        <f t="shared" si="83"/>
        <v>0</v>
      </c>
      <c r="AQ11" s="164">
        <f t="shared" si="84"/>
        <v>0</v>
      </c>
      <c r="AR11" s="164">
        <f t="shared" si="85"/>
        <v>0</v>
      </c>
      <c r="AS11" s="164">
        <f t="shared" si="86"/>
        <v>0</v>
      </c>
      <c r="AT11" s="164">
        <f t="shared" si="87"/>
        <v>0</v>
      </c>
      <c r="AU11" s="164">
        <f t="shared" ref="AU11:AU17" si="88">+SUM(EY11:FA11)</f>
        <v>0</v>
      </c>
      <c r="AV11" s="164">
        <f t="shared" ref="AV11:AV17" si="89">+SUM(FB11:FD11)</f>
        <v>0</v>
      </c>
      <c r="AW11" s="164">
        <f t="shared" ref="AW11:AW17" si="90">+SUM(FE11:FG11)</f>
        <v>0</v>
      </c>
      <c r="AX11" s="164">
        <f t="shared" ref="AX11:AX17" si="91">+SUM(FH11:FJ11)</f>
        <v>0</v>
      </c>
      <c r="AY11" s="164">
        <f t="shared" si="21"/>
        <v>0</v>
      </c>
      <c r="AZ11" s="164">
        <f t="shared" si="22"/>
        <v>0</v>
      </c>
      <c r="BA11" s="164">
        <f t="shared" si="23"/>
        <v>0</v>
      </c>
      <c r="BB11" s="164">
        <f t="shared" si="24"/>
        <v>0</v>
      </c>
      <c r="BC11" s="164">
        <f t="shared" si="25"/>
        <v>0</v>
      </c>
      <c r="BD11" s="164">
        <f t="shared" si="26"/>
        <v>0</v>
      </c>
      <c r="BE11" s="164">
        <f t="shared" si="27"/>
        <v>0</v>
      </c>
      <c r="BF11" s="164">
        <f t="shared" si="28"/>
        <v>0</v>
      </c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</row>
    <row r="12" spans="1:190" s="76" customFormat="1">
      <c r="B12" s="158">
        <v>12</v>
      </c>
      <c r="C12" s="159" t="s">
        <v>88</v>
      </c>
      <c r="D12" s="160">
        <f t="shared" si="47"/>
        <v>1259.6139352888486</v>
      </c>
      <c r="E12" s="160">
        <f t="shared" si="48"/>
        <v>1404.3864541146884</v>
      </c>
      <c r="F12" s="160">
        <f t="shared" si="49"/>
        <v>470.13623170480122</v>
      </c>
      <c r="G12" s="160">
        <f t="shared" si="50"/>
        <v>-261.18029722476763</v>
      </c>
      <c r="H12" s="160">
        <f t="shared" si="51"/>
        <v>47.117163760000068</v>
      </c>
      <c r="I12" s="160">
        <f t="shared" si="52"/>
        <v>-79.567416549999976</v>
      </c>
      <c r="J12" s="160">
        <f t="shared" si="53"/>
        <v>417.64623923300041</v>
      </c>
      <c r="K12" s="160">
        <f t="shared" si="54"/>
        <v>1593.8047533998554</v>
      </c>
      <c r="L12" s="160">
        <f t="shared" si="55"/>
        <v>-143.88917583139869</v>
      </c>
      <c r="M12" s="160">
        <f t="shared" si="17"/>
        <v>1079.1875163762147</v>
      </c>
      <c r="N12" s="160">
        <f t="shared" si="18"/>
        <v>357.74109474115528</v>
      </c>
      <c r="O12" s="160">
        <f t="shared" si="56"/>
        <v>216.3097503754685</v>
      </c>
      <c r="P12" s="160">
        <f t="shared" si="57"/>
        <v>169.88918324000002</v>
      </c>
      <c r="Q12" s="160">
        <f t="shared" si="58"/>
        <v>258.02449545000002</v>
      </c>
      <c r="R12" s="160">
        <f t="shared" si="59"/>
        <v>615.39050622338004</v>
      </c>
      <c r="S12" s="160">
        <f t="shared" si="60"/>
        <v>444.47001008000007</v>
      </c>
      <c r="T12" s="160">
        <f t="shared" si="61"/>
        <v>427.26382668667793</v>
      </c>
      <c r="U12" s="160">
        <f t="shared" si="62"/>
        <v>297.77404467999997</v>
      </c>
      <c r="V12" s="160">
        <f t="shared" si="63"/>
        <v>234.87857266801029</v>
      </c>
      <c r="W12" s="160">
        <f t="shared" si="64"/>
        <v>250.19690783999999</v>
      </c>
      <c r="X12" s="160">
        <f t="shared" si="65"/>
        <v>138.75685827109973</v>
      </c>
      <c r="Y12" s="160">
        <f t="shared" si="66"/>
        <v>-5.8291208333204576</v>
      </c>
      <c r="Z12" s="160">
        <f t="shared" si="67"/>
        <v>87.011586427021896</v>
      </c>
      <c r="AA12" s="160">
        <f t="shared" si="68"/>
        <v>-0.23112433809548349</v>
      </c>
      <c r="AB12" s="160">
        <f t="shared" si="69"/>
        <v>-66.543308436672191</v>
      </c>
      <c r="AC12" s="160">
        <f t="shared" si="70"/>
        <v>-63.969083890000007</v>
      </c>
      <c r="AD12" s="160">
        <f t="shared" si="71"/>
        <v>-130.43678055999999</v>
      </c>
      <c r="AE12" s="160">
        <f t="shared" si="72"/>
        <v>378.81826210999998</v>
      </c>
      <c r="AF12" s="160">
        <f t="shared" si="73"/>
        <v>-88.774923969999946</v>
      </c>
      <c r="AG12" s="160">
        <f t="shared" si="74"/>
        <v>-55.578566669999994</v>
      </c>
      <c r="AH12" s="160">
        <f t="shared" si="75"/>
        <v>-187.34760771000001</v>
      </c>
      <c r="AI12" s="160">
        <f t="shared" si="76"/>
        <v>120.67273977000002</v>
      </c>
      <c r="AJ12" s="160">
        <f t="shared" si="77"/>
        <v>-206.79521452999998</v>
      </c>
      <c r="AK12" s="160">
        <f t="shared" si="78"/>
        <v>-71.209149010000004</v>
      </c>
      <c r="AL12" s="160">
        <f t="shared" si="79"/>
        <v>77.764207219999989</v>
      </c>
      <c r="AM12" s="160">
        <f t="shared" si="80"/>
        <v>430.1207756</v>
      </c>
      <c r="AN12" s="160">
        <f t="shared" si="81"/>
        <v>-204.52770539999995</v>
      </c>
      <c r="AO12" s="160">
        <f t="shared" si="82"/>
        <v>86.491131250000024</v>
      </c>
      <c r="AP12" s="160">
        <f t="shared" si="83"/>
        <v>105.56203778300036</v>
      </c>
      <c r="AQ12" s="160">
        <f t="shared" si="84"/>
        <v>256.61083866035341</v>
      </c>
      <c r="AR12" s="160">
        <f t="shared" si="85"/>
        <v>36.692141392078398</v>
      </c>
      <c r="AS12" s="160">
        <f t="shared" si="86"/>
        <v>247.30836660303055</v>
      </c>
      <c r="AT12" s="160">
        <f t="shared" si="87"/>
        <v>1053.1934067443931</v>
      </c>
      <c r="AU12" s="160">
        <f t="shared" si="88"/>
        <v>-501.76343325000005</v>
      </c>
      <c r="AV12" s="160">
        <f t="shared" si="89"/>
        <v>131.17845108367354</v>
      </c>
      <c r="AW12" s="160">
        <f t="shared" si="90"/>
        <v>49.14348022847004</v>
      </c>
      <c r="AX12" s="160">
        <f t="shared" si="91"/>
        <v>177.55232610645783</v>
      </c>
      <c r="AY12" s="160">
        <f t="shared" si="21"/>
        <v>48.794809557620709</v>
      </c>
      <c r="AZ12" s="160">
        <f t="shared" si="22"/>
        <v>40.708558698717326</v>
      </c>
      <c r="BA12" s="160">
        <f t="shared" ref="BA12:BG12" si="92">+BA13+BA14</f>
        <v>324.96902340987702</v>
      </c>
      <c r="BB12" s="160">
        <f t="shared" si="92"/>
        <v>664.71512470999983</v>
      </c>
      <c r="BC12" s="160">
        <f t="shared" si="25"/>
        <v>408.80480798035074</v>
      </c>
      <c r="BD12" s="160">
        <f t="shared" si="26"/>
        <v>-117.5780800392738</v>
      </c>
      <c r="BE12" s="160">
        <f t="shared" si="27"/>
        <v>-56.466749219254751</v>
      </c>
      <c r="BF12" s="160">
        <f t="shared" si="28"/>
        <v>122.98111601933306</v>
      </c>
      <c r="BG12" s="160">
        <f t="shared" si="92"/>
        <v>133.1550258944259</v>
      </c>
      <c r="BH12" s="161">
        <f t="shared" ref="BH12:DS12" si="93">+SUM(BH13:BH14)</f>
        <v>16.577362221042591</v>
      </c>
      <c r="BI12" s="161">
        <f t="shared" si="93"/>
        <v>66.577362260000001</v>
      </c>
      <c r="BJ12" s="161">
        <f t="shared" si="93"/>
        <v>65.08789277999999</v>
      </c>
      <c r="BK12" s="161">
        <f t="shared" si="93"/>
        <v>172.48999621000002</v>
      </c>
      <c r="BL12" s="161">
        <f t="shared" si="93"/>
        <v>-67.688705749999997</v>
      </c>
      <c r="BM12" s="161">
        <f t="shared" si="93"/>
        <v>109.18704125999999</v>
      </c>
      <c r="BN12" s="161">
        <f t="shared" si="93"/>
        <v>41.813394250000016</v>
      </c>
      <c r="BO12" s="161">
        <f t="shared" si="93"/>
        <v>107.02405994</v>
      </c>
      <c r="BP12" s="161">
        <f t="shared" si="93"/>
        <v>341.57236225999998</v>
      </c>
      <c r="BQ12" s="161">
        <f t="shared" si="93"/>
        <v>91.572362260000006</v>
      </c>
      <c r="BR12" s="161">
        <f t="shared" si="93"/>
        <v>182.24578170338009</v>
      </c>
      <c r="BS12" s="161">
        <f t="shared" si="93"/>
        <v>116.84139792000001</v>
      </c>
      <c r="BT12" s="161">
        <f t="shared" si="93"/>
        <v>83.401643750000005</v>
      </c>
      <c r="BU12" s="161">
        <f t="shared" si="93"/>
        <v>244.22696841000001</v>
      </c>
      <c r="BV12" s="161">
        <f t="shared" si="93"/>
        <v>114.15598763667799</v>
      </c>
      <c r="BW12" s="161">
        <f t="shared" si="93"/>
        <v>183.24585377</v>
      </c>
      <c r="BX12" s="161">
        <f t="shared" si="93"/>
        <v>129.86198527999997</v>
      </c>
      <c r="BY12" s="161">
        <f t="shared" si="93"/>
        <v>94.778444680000007</v>
      </c>
      <c r="BZ12" s="161">
        <f t="shared" si="93"/>
        <v>83</v>
      </c>
      <c r="CA12" s="161">
        <f t="shared" si="93"/>
        <v>119.9956</v>
      </c>
      <c r="CB12" s="161">
        <f t="shared" si="93"/>
        <v>-4.9375</v>
      </c>
      <c r="CC12" s="161">
        <f t="shared" si="93"/>
        <v>78.581498409999995</v>
      </c>
      <c r="CD12" s="161">
        <f t="shared" si="93"/>
        <v>161.2345742580103</v>
      </c>
      <c r="CE12" s="161">
        <f t="shared" si="93"/>
        <v>93.206046889999996</v>
      </c>
      <c r="CF12" s="161">
        <f t="shared" si="93"/>
        <v>-63.022166669999997</v>
      </c>
      <c r="CG12" s="161">
        <f t="shared" si="93"/>
        <v>220.01302762</v>
      </c>
      <c r="CH12" s="161">
        <f t="shared" si="93"/>
        <v>60.501313189999998</v>
      </c>
      <c r="CI12" s="161">
        <f t="shared" si="93"/>
        <v>0</v>
      </c>
      <c r="CJ12" s="161">
        <f t="shared" si="93"/>
        <v>78.25554508109974</v>
      </c>
      <c r="CK12" s="161">
        <f t="shared" si="93"/>
        <v>-4.9375</v>
      </c>
      <c r="CL12" s="161">
        <f t="shared" si="93"/>
        <v>-0.15833333443794828</v>
      </c>
      <c r="CM12" s="161">
        <f t="shared" si="93"/>
        <v>-0.73328749888250966</v>
      </c>
      <c r="CN12" s="161">
        <f t="shared" si="93"/>
        <v>-5.0243430566880107</v>
      </c>
      <c r="CO12" s="161">
        <f t="shared" si="93"/>
        <v>29.59502670047344</v>
      </c>
      <c r="CP12" s="161">
        <f t="shared" si="93"/>
        <v>62.440902783236467</v>
      </c>
      <c r="CQ12" s="161">
        <f t="shared" si="93"/>
        <v>-49.331041008095475</v>
      </c>
      <c r="CR12" s="161">
        <f t="shared" si="93"/>
        <v>-50.296333329999996</v>
      </c>
      <c r="CS12" s="161">
        <f t="shared" si="93"/>
        <v>99.396249999999995</v>
      </c>
      <c r="CT12" s="161">
        <f t="shared" si="93"/>
        <v>-45.004166659999996</v>
      </c>
      <c r="CU12" s="161">
        <f t="shared" si="93"/>
        <v>328</v>
      </c>
      <c r="CV12" s="161">
        <f t="shared" si="93"/>
        <v>-349.53914177667218</v>
      </c>
      <c r="CW12" s="161">
        <f t="shared" si="93"/>
        <v>-11.070833340000007</v>
      </c>
      <c r="CX12" s="161">
        <f t="shared" si="93"/>
        <v>-51.258677360000007</v>
      </c>
      <c r="CY12" s="161">
        <f t="shared" si="93"/>
        <v>-1.639573189999993</v>
      </c>
      <c r="CZ12" s="161">
        <f t="shared" si="93"/>
        <v>-49.97999999999999</v>
      </c>
      <c r="DA12" s="161">
        <f t="shared" si="93"/>
        <v>-50.488891670000001</v>
      </c>
      <c r="DB12" s="161">
        <f t="shared" si="93"/>
        <v>-29.967888889999998</v>
      </c>
      <c r="DC12" s="161">
        <f t="shared" si="93"/>
        <v>0</v>
      </c>
      <c r="DD12" s="161">
        <f t="shared" si="93"/>
        <v>0</v>
      </c>
      <c r="DE12" s="161">
        <f t="shared" si="93"/>
        <v>378.81826210999998</v>
      </c>
      <c r="DF12" s="161">
        <f t="shared" si="93"/>
        <v>-20.135333329999998</v>
      </c>
      <c r="DG12" s="161">
        <f t="shared" si="93"/>
        <v>-68.639590639999952</v>
      </c>
      <c r="DH12" s="161">
        <f t="shared" si="93"/>
        <v>0</v>
      </c>
      <c r="DI12" s="161">
        <f t="shared" si="93"/>
        <v>0.192222220000005</v>
      </c>
      <c r="DJ12" s="161">
        <f t="shared" si="93"/>
        <v>-30.925638889999995</v>
      </c>
      <c r="DK12" s="161">
        <f t="shared" si="93"/>
        <v>-24.845150000000004</v>
      </c>
      <c r="DL12" s="161">
        <f t="shared" si="93"/>
        <v>0</v>
      </c>
      <c r="DM12" s="161">
        <f t="shared" si="93"/>
        <v>-11.437607710000002</v>
      </c>
      <c r="DN12" s="161">
        <f t="shared" si="93"/>
        <v>-175.91</v>
      </c>
      <c r="DO12" s="161">
        <f t="shared" si="93"/>
        <v>240</v>
      </c>
      <c r="DP12" s="161">
        <f t="shared" si="93"/>
        <v>20.959400289999998</v>
      </c>
      <c r="DQ12" s="161">
        <f t="shared" si="93"/>
        <v>-140.28666052</v>
      </c>
      <c r="DR12" s="161">
        <f t="shared" si="93"/>
        <v>-100.50808333000001</v>
      </c>
      <c r="DS12" s="161">
        <f t="shared" si="93"/>
        <v>-345.88713119999994</v>
      </c>
      <c r="DT12" s="161">
        <f t="shared" ref="DT12:FW12" si="94">+SUM(DT13:DT14)</f>
        <v>239.6</v>
      </c>
      <c r="DU12" s="161">
        <f t="shared" si="94"/>
        <v>0</v>
      </c>
      <c r="DV12" s="161">
        <f t="shared" si="94"/>
        <v>-71.209149010000004</v>
      </c>
      <c r="DW12" s="161">
        <f t="shared" si="94"/>
        <v>0</v>
      </c>
      <c r="DX12" s="161">
        <f t="shared" si="94"/>
        <v>0</v>
      </c>
      <c r="DY12" s="161">
        <f t="shared" si="94"/>
        <v>75.205766670000003</v>
      </c>
      <c r="DZ12" s="161">
        <f t="shared" si="94"/>
        <v>2.5584405499999887</v>
      </c>
      <c r="EA12" s="161">
        <f t="shared" si="94"/>
        <v>-180.43365555000003</v>
      </c>
      <c r="EB12" s="161">
        <f t="shared" si="94"/>
        <v>100</v>
      </c>
      <c r="EC12" s="161">
        <f t="shared" si="94"/>
        <v>510.55443115000003</v>
      </c>
      <c r="ED12" s="161">
        <f t="shared" si="94"/>
        <v>-295.33943749999997</v>
      </c>
      <c r="EE12" s="161">
        <f t="shared" si="94"/>
        <v>-301.95745261999997</v>
      </c>
      <c r="EF12" s="161">
        <f t="shared" si="94"/>
        <v>392.76918472</v>
      </c>
      <c r="EG12" s="161">
        <f t="shared" si="94"/>
        <v>-43.138750000000002</v>
      </c>
      <c r="EH12" s="161">
        <f t="shared" si="94"/>
        <v>-157.03639818000002</v>
      </c>
      <c r="EI12" s="161">
        <f t="shared" si="94"/>
        <v>286.66627943000003</v>
      </c>
      <c r="EJ12" s="161">
        <f t="shared" si="94"/>
        <v>72.816157770000046</v>
      </c>
      <c r="EK12" s="161">
        <f t="shared" si="94"/>
        <v>27.680831370000277</v>
      </c>
      <c r="EL12" s="161">
        <f t="shared" si="94"/>
        <v>5.0650486430000399</v>
      </c>
      <c r="EM12" s="161">
        <f t="shared" si="94"/>
        <v>-2.5274789499999883</v>
      </c>
      <c r="EN12" s="161">
        <f t="shared" si="94"/>
        <v>343.40976016035336</v>
      </c>
      <c r="EO12" s="161">
        <f t="shared" si="94"/>
        <v>-84.271442549999961</v>
      </c>
      <c r="EP12" s="161">
        <f t="shared" si="94"/>
        <v>123.06644491902594</v>
      </c>
      <c r="EQ12" s="161">
        <f t="shared" si="94"/>
        <v>-159.80303355694753</v>
      </c>
      <c r="ER12" s="161">
        <f t="shared" si="94"/>
        <v>73.428730029999983</v>
      </c>
      <c r="ES12" s="161">
        <f t="shared" si="94"/>
        <v>209.12128898081875</v>
      </c>
      <c r="ET12" s="161">
        <f t="shared" si="94"/>
        <v>-11.330183569999967</v>
      </c>
      <c r="EU12" s="161">
        <f t="shared" si="94"/>
        <v>49.517261192211762</v>
      </c>
      <c r="EV12" s="161">
        <f t="shared" si="94"/>
        <v>3.2761780389638488</v>
      </c>
      <c r="EW12" s="161">
        <f t="shared" si="94"/>
        <v>357.70645377992838</v>
      </c>
      <c r="EX12" s="161">
        <f t="shared" si="94"/>
        <v>692.2107749255008</v>
      </c>
      <c r="EY12" s="161">
        <f t="shared" si="94"/>
        <v>-212.22513693000002</v>
      </c>
      <c r="EZ12" s="161">
        <f t="shared" si="94"/>
        <v>-14.77162654</v>
      </c>
      <c r="FA12" s="161">
        <f t="shared" si="94"/>
        <v>-274.76666978000003</v>
      </c>
      <c r="FB12" s="161">
        <f t="shared" si="94"/>
        <v>187.83000129527989</v>
      </c>
      <c r="FC12" s="161">
        <f t="shared" si="94"/>
        <v>-1.5673057696529131</v>
      </c>
      <c r="FD12" s="161">
        <f t="shared" si="94"/>
        <v>-55.084244441953444</v>
      </c>
      <c r="FE12" s="161">
        <f t="shared" si="94"/>
        <v>146.73930934846999</v>
      </c>
      <c r="FF12" s="161">
        <f t="shared" si="94"/>
        <v>10.604588380000024</v>
      </c>
      <c r="FG12" s="161">
        <f t="shared" si="94"/>
        <v>-108.20041749999997</v>
      </c>
      <c r="FH12" s="161">
        <f t="shared" si="94"/>
        <v>-290.73490884000006</v>
      </c>
      <c r="FI12" s="161">
        <f t="shared" si="94"/>
        <v>-77.488141539999987</v>
      </c>
      <c r="FJ12" s="161">
        <f t="shared" si="94"/>
        <v>545.77537648645784</v>
      </c>
      <c r="FK12" s="161">
        <f t="shared" si="94"/>
        <v>-27.859489000000011</v>
      </c>
      <c r="FL12" s="161">
        <f t="shared" si="94"/>
        <v>-38.45249007237922</v>
      </c>
      <c r="FM12" s="161">
        <f t="shared" si="94"/>
        <v>115.10678862999994</v>
      </c>
      <c r="FN12" s="161">
        <f t="shared" si="94"/>
        <v>-129.58633030999999</v>
      </c>
      <c r="FO12" s="161">
        <f t="shared" si="94"/>
        <v>202.19699161871731</v>
      </c>
      <c r="FP12" s="161">
        <f t="shared" si="94"/>
        <v>-31.902102609999986</v>
      </c>
      <c r="FQ12" s="161">
        <f t="shared" si="94"/>
        <v>-65.761405549999978</v>
      </c>
      <c r="FR12" s="161">
        <f t="shared" si="94"/>
        <v>87.337315879877082</v>
      </c>
      <c r="FS12" s="161">
        <f t="shared" si="94"/>
        <v>303.39311307999992</v>
      </c>
      <c r="FT12" s="161">
        <f t="shared" si="94"/>
        <v>-128.54040693000005</v>
      </c>
      <c r="FU12" s="161">
        <f t="shared" si="94"/>
        <v>692.38558582999985</v>
      </c>
      <c r="FV12" s="161">
        <f t="shared" si="94"/>
        <v>100.86994580999996</v>
      </c>
      <c r="FW12" s="161">
        <f t="shared" si="94"/>
        <v>-27.493303372000014</v>
      </c>
      <c r="FX12" s="161">
        <f t="shared" ref="FX12" si="95">+SUM(FX13:FX14)</f>
        <v>127.34238965999997</v>
      </c>
      <c r="FY12" s="161">
        <f t="shared" ref="FY12:FZ12" si="96">+SUM(FY13:FY14)</f>
        <v>308.95572169235078</v>
      </c>
      <c r="FZ12" s="161">
        <f t="shared" si="96"/>
        <v>-46.198890367999979</v>
      </c>
      <c r="GA12" s="161">
        <f t="shared" ref="GA12" si="97">+SUM(GA13:GA14)</f>
        <v>-55.427683908000006</v>
      </c>
      <c r="GB12" s="161">
        <f t="shared" ref="GB12" si="98">+SUM(GB13:GB14)</f>
        <v>-15.951505763273815</v>
      </c>
      <c r="GC12" s="161">
        <f t="shared" ref="GC12" si="99">+SUM(GC13:GC14)</f>
        <v>138.96177685800001</v>
      </c>
      <c r="GD12" s="161">
        <f t="shared" ref="GD12" si="100">+SUM(GD13:GD14)</f>
        <v>-170.93554762999997</v>
      </c>
      <c r="GE12" s="161">
        <f t="shared" ref="GE12" si="101">+SUM(GE13:GE14)</f>
        <v>-24.492978447254785</v>
      </c>
      <c r="GF12" s="161">
        <f t="shared" ref="GF12" si="102">+SUM(GF13:GF14)</f>
        <v>395.77945531460779</v>
      </c>
      <c r="GG12" s="161">
        <f t="shared" ref="GG12:GH12" si="103">+SUM(GG13:GG14)</f>
        <v>-116.38720441000001</v>
      </c>
      <c r="GH12" s="161">
        <f t="shared" si="103"/>
        <v>-156.41113488527469</v>
      </c>
    </row>
    <row r="13" spans="1:190">
      <c r="B13" s="167">
        <v>122</v>
      </c>
      <c r="C13" s="168" t="s">
        <v>89</v>
      </c>
      <c r="D13" s="164">
        <f t="shared" ref="D13:D14" si="104">+SUM(BG13:BR13)</f>
        <v>-144.77965011115137</v>
      </c>
      <c r="E13" s="164">
        <f t="shared" ref="E13:E14" si="105">+SUM(BS13:CD13)</f>
        <v>49.862510524688268</v>
      </c>
      <c r="F13" s="164">
        <f t="shared" ref="F13:F14" si="106">+SUM(CE13:CP13)</f>
        <v>101.9333510048012</v>
      </c>
      <c r="G13" s="164">
        <f t="shared" ref="G13:G14" si="107">+SUM(CQ13:DB13)</f>
        <v>-95.265027124767684</v>
      </c>
      <c r="H13" s="164">
        <f t="shared" ref="H13:H14" si="108">+SUM(DC13:DN13)</f>
        <v>126.03970947999997</v>
      </c>
      <c r="I13" s="164">
        <f t="shared" ref="I13:I14" si="109">+SUM(DO13:DZ13)</f>
        <v>255.75750519999997</v>
      </c>
      <c r="J13" s="164">
        <f t="shared" ref="J13:J14" si="110">+SUM(EA13:EL13)</f>
        <v>-128.37819416000008</v>
      </c>
      <c r="K13" s="164">
        <f t="shared" ref="K13:K14" si="111">+SUM(EM13:EX13)</f>
        <v>-5.9969505933332812</v>
      </c>
      <c r="L13" s="164">
        <f t="shared" ref="L13:L14" si="112">+SUM(EY13:FJ13)</f>
        <v>-282.6152729800001</v>
      </c>
      <c r="M13" s="164">
        <f t="shared" ref="M13:M14" si="113">+SUM(FK13:FV13)</f>
        <v>476.68113837000004</v>
      </c>
      <c r="N13" s="164">
        <f t="shared" si="18"/>
        <v>-515.87270833000002</v>
      </c>
      <c r="O13" s="164">
        <f t="shared" ref="O13:O14" si="114">+SUM(BG13:BI13)</f>
        <v>185.0632587654685</v>
      </c>
      <c r="P13" s="164">
        <f t="shared" ref="P13:P14" si="115">+SUM(BJ13:BL13)</f>
        <v>-187.58044086000001</v>
      </c>
      <c r="Q13" s="164">
        <f t="shared" ref="Q13:Q14" si="116">+SUM(BM13:BO13)</f>
        <v>-152.26246800999999</v>
      </c>
      <c r="R13" s="164">
        <f t="shared" ref="R13:R14" si="117">+SUM(BP13:BR13)</f>
        <v>9.9999999933801131</v>
      </c>
      <c r="S13" s="164">
        <f t="shared" ref="S13:S14" si="118">+SUM(BS13:BU13)</f>
        <v>0</v>
      </c>
      <c r="T13" s="164">
        <f t="shared" ref="T13:T14" si="119">+SUM(BV13:BX13)</f>
        <v>-10.115039993321995</v>
      </c>
      <c r="U13" s="164">
        <f t="shared" ref="U13:U14" si="120">+SUM(BY13:CA13)</f>
        <v>0</v>
      </c>
      <c r="V13" s="164">
        <f t="shared" ref="V13:V14" si="121">+SUM(CB13:CD13)</f>
        <v>59.977550518010261</v>
      </c>
      <c r="W13" s="164">
        <f t="shared" ref="W13:W14" si="122">+SUM(CE13:CG13)</f>
        <v>-60.044114590000007</v>
      </c>
      <c r="X13" s="164">
        <f t="shared" ref="X13:X14" si="123">+SUM(CH13:CJ13)</f>
        <v>70.000000001099735</v>
      </c>
      <c r="Y13" s="164">
        <f t="shared" ref="Y13:Y14" si="124">+SUM(CK13:CM13)</f>
        <v>29.615879166679541</v>
      </c>
      <c r="Z13" s="164">
        <f t="shared" ref="Z13:Z14" si="125">+SUM(CN13:CP13)</f>
        <v>62.361586427021919</v>
      </c>
      <c r="AA13" s="164">
        <f t="shared" ref="AA13:AA14" si="126">+SUM(CQ13:CS13)</f>
        <v>-54.393541008095475</v>
      </c>
      <c r="AB13" s="164">
        <f t="shared" ref="AB13:AB14" si="127">+SUM(CT13:CV13)</f>
        <v>-51.079999996672214</v>
      </c>
      <c r="AC13" s="164">
        <f t="shared" ref="AC13:AC14" si="128">+SUM(CW13:CY13)</f>
        <v>3.9333333299999964</v>
      </c>
      <c r="AD13" s="164">
        <f t="shared" ref="AD13:AD14" si="129">+SUM(CZ13:DB13)</f>
        <v>6.2751805500000017</v>
      </c>
      <c r="AE13" s="164">
        <f t="shared" ref="AE13:AE14" si="130">+SUM(DC13:DE13)</f>
        <v>187</v>
      </c>
      <c r="AF13" s="164">
        <f t="shared" ref="AF13:AF14" si="131">+SUM(DF13:DH13)</f>
        <v>87.044109480000003</v>
      </c>
      <c r="AG13" s="164">
        <f t="shared" ref="AG13:AG14" si="132">+SUM(DI13:DK13)</f>
        <v>-124.09440000000001</v>
      </c>
      <c r="AH13" s="164">
        <f t="shared" ref="AH13:AH14" si="133">+SUM(DL13:DN13)</f>
        <v>-23.909999999999997</v>
      </c>
      <c r="AI13" s="164">
        <f t="shared" ref="AI13:AI14" si="134">+SUM(DO13:DQ13)</f>
        <v>121.88510862000001</v>
      </c>
      <c r="AJ13" s="164">
        <f t="shared" ref="AJ13:AJ14" si="135">+SUM(DR13:DT13)</f>
        <v>73.14631891999997</v>
      </c>
      <c r="AK13" s="164">
        <f t="shared" ref="AK13:AK14" si="136">+SUM(DU13:DW13)</f>
        <v>-21.209149010000001</v>
      </c>
      <c r="AL13" s="164">
        <f t="shared" ref="AL13:AL14" si="137">+SUM(DX13:DZ13)</f>
        <v>81.935226669999992</v>
      </c>
      <c r="AM13" s="164">
        <f t="shared" ref="AM13:AM14" si="138">+SUM(EA13:EC13)</f>
        <v>181.33314444999996</v>
      </c>
      <c r="AN13" s="164">
        <f t="shared" ref="AN13:AN14" si="139">+SUM(ED13:EF13)</f>
        <v>75.413828050000006</v>
      </c>
      <c r="AO13" s="164">
        <f t="shared" ref="AO13:AO14" si="140">+SUM(EG13:EI13)</f>
        <v>-172.43433333000007</v>
      </c>
      <c r="AP13" s="164">
        <f t="shared" ref="AP13:AP14" si="141">+SUM(EJ13:EL13)</f>
        <v>-212.69083332999998</v>
      </c>
      <c r="AQ13" s="164">
        <f t="shared" ref="AQ13:AQ14" si="142">+SUM(EM13:EO13)</f>
        <v>-291.40746621</v>
      </c>
      <c r="AR13" s="164">
        <f t="shared" ref="AR13:AR14" si="143">+SUM(EP13:ER13)</f>
        <v>16.764399109999985</v>
      </c>
      <c r="AS13" s="164">
        <f t="shared" ref="AS13:AS14" si="144">+SUM(ES13:EU13)</f>
        <v>177.81907192666668</v>
      </c>
      <c r="AT13" s="164">
        <f t="shared" ref="AT13:AT14" si="145">+SUM(EV13:EX13)</f>
        <v>90.827044580000035</v>
      </c>
      <c r="AU13" s="164">
        <f t="shared" ref="AU13:AU14" si="146">+SUM(EY13:FA13)</f>
        <v>-251.40018365000003</v>
      </c>
      <c r="AV13" s="164">
        <f t="shared" ref="AV13:AV14" si="147">+SUM(FB13:FD13)</f>
        <v>-88.082751220000006</v>
      </c>
      <c r="AW13" s="164">
        <f t="shared" ref="AW13:AW14" si="148">+SUM(FE13:FG13)</f>
        <v>-0.58985122000000001</v>
      </c>
      <c r="AX13" s="164">
        <f t="shared" ref="AX13:AX14" si="149">+SUM(FH13:FJ13)</f>
        <v>57.457513109999994</v>
      </c>
      <c r="AY13" s="164">
        <f t="shared" si="21"/>
        <v>95.514705700000007</v>
      </c>
      <c r="AZ13" s="164">
        <f t="shared" si="22"/>
        <v>-0.86172593999998526</v>
      </c>
      <c r="BA13" s="164">
        <f t="shared" ref="BA13:BA14" si="150">+SUM(FQ13:FS13)</f>
        <v>-165</v>
      </c>
      <c r="BB13" s="164">
        <f t="shared" ref="BB13:BB14" si="151">+SUM(FT13:FV13)</f>
        <v>547.02815860999999</v>
      </c>
      <c r="BC13" s="164">
        <f t="shared" si="25"/>
        <v>0</v>
      </c>
      <c r="BD13" s="164">
        <f t="shared" si="26"/>
        <v>-555.29499999999996</v>
      </c>
      <c r="BE13" s="164">
        <f t="shared" si="27"/>
        <v>0</v>
      </c>
      <c r="BF13" s="164">
        <f t="shared" si="28"/>
        <v>39.422291669999993</v>
      </c>
      <c r="BG13" s="165">
        <f>+FSS!BG14+GADS!BG13</f>
        <v>35.063258764425903</v>
      </c>
      <c r="BH13" s="165">
        <f>+FSS!BH14+GADS!BH13</f>
        <v>150.00000000104259</v>
      </c>
      <c r="BI13" s="165">
        <f>+FSS!BI14+GADS!BI13</f>
        <v>0</v>
      </c>
      <c r="BJ13" s="165">
        <f>+FSS!BJ14+GADS!BJ13</f>
        <v>-31.2306068</v>
      </c>
      <c r="BK13" s="165">
        <f>+FSS!BK14+GADS!BK13</f>
        <v>-4.08736605</v>
      </c>
      <c r="BL13" s="165">
        <f>+FSS!BL14+GADS!BL13</f>
        <v>-152.26246800999999</v>
      </c>
      <c r="BM13" s="165">
        <f>+FSS!BM14+GADS!BM13</f>
        <v>0</v>
      </c>
      <c r="BN13" s="165">
        <f>+FSS!BN14+GADS!BN13</f>
        <v>-152.26246800999999</v>
      </c>
      <c r="BO13" s="165">
        <f>+FSS!BO14+GADS!BO13</f>
        <v>0</v>
      </c>
      <c r="BP13" s="165">
        <f>+FSS!BP14+GADS!BP13</f>
        <v>0</v>
      </c>
      <c r="BQ13" s="165">
        <f>+FSS!BQ14+GADS!BQ13</f>
        <v>0</v>
      </c>
      <c r="BR13" s="165">
        <f>+FSS!BR14+GADS!BR13</f>
        <v>9.9999999933801131</v>
      </c>
      <c r="BS13" s="165">
        <f>+FSS!BS14+GADS!BS13</f>
        <v>0</v>
      </c>
      <c r="BT13" s="165">
        <f>+FSS!BT14+GADS!BT13</f>
        <v>0</v>
      </c>
      <c r="BU13" s="165">
        <f>+FSS!BU14+GADS!BU13</f>
        <v>0</v>
      </c>
      <c r="BV13" s="165">
        <f>+FSS!BV14+GADS!BV13</f>
        <v>2.9293333366780061</v>
      </c>
      <c r="BW13" s="165">
        <f>+FSS!BW14+GADS!BW13</f>
        <v>0</v>
      </c>
      <c r="BX13" s="165">
        <f>+FSS!BX14+GADS!BX13</f>
        <v>-13.044373330000001</v>
      </c>
      <c r="BY13" s="165">
        <f>+FSS!BY14+GADS!BY13</f>
        <v>0</v>
      </c>
      <c r="BZ13" s="165">
        <f>+FSS!BZ14+GADS!BZ13</f>
        <v>0</v>
      </c>
      <c r="CA13" s="165">
        <f>+FSS!CA14+GADS!CA13</f>
        <v>0</v>
      </c>
      <c r="CB13" s="165">
        <f>+FSS!CB14+GADS!CB13</f>
        <v>0</v>
      </c>
      <c r="CC13" s="165">
        <f>+FSS!CC14+GADS!CC13</f>
        <v>0</v>
      </c>
      <c r="CD13" s="165">
        <f>+FSS!CD14+GADS!CD13</f>
        <v>59.977550518010261</v>
      </c>
      <c r="CE13" s="165">
        <f>+FSS!CE14+GADS!CE13</f>
        <v>-50.044114590000007</v>
      </c>
      <c r="CF13" s="165">
        <f>+FSS!CF14+GADS!CF13</f>
        <v>-10</v>
      </c>
      <c r="CG13" s="165">
        <f>+FSS!CG14+GADS!CG13</f>
        <v>0</v>
      </c>
      <c r="CH13" s="165">
        <f>+FSS!CH14+GADS!CH13</f>
        <v>0</v>
      </c>
      <c r="CI13" s="165">
        <f>+FSS!CI14+GADS!CI13</f>
        <v>0</v>
      </c>
      <c r="CJ13" s="165">
        <f>+FSS!CJ14+GADS!CJ13</f>
        <v>70.000000001099735</v>
      </c>
      <c r="CK13" s="165">
        <f>+FSS!CK14+GADS!CK13</f>
        <v>0</v>
      </c>
      <c r="CL13" s="165">
        <f>+FSS!CL14+GADS!CL13</f>
        <v>29.936666665562051</v>
      </c>
      <c r="CM13" s="165">
        <f>+FSS!CM14+GADS!CM13</f>
        <v>-0.32078749888250968</v>
      </c>
      <c r="CN13" s="165">
        <f>+FSS!CN14+GADS!CN13</f>
        <v>-8.6843056688010734E-2</v>
      </c>
      <c r="CO13" s="165">
        <f>+FSS!CO14+GADS!CO13</f>
        <v>49.59502670047344</v>
      </c>
      <c r="CP13" s="165">
        <f>+FSS!CP14+GADS!CP13</f>
        <v>12.85340278323649</v>
      </c>
      <c r="CQ13" s="165">
        <f>+FSS!CQ14+GADS!CQ13</f>
        <v>-44.393541008095475</v>
      </c>
      <c r="CR13" s="165">
        <f>+FSS!CR14+GADS!CR13</f>
        <v>0</v>
      </c>
      <c r="CS13" s="165">
        <f>+FSS!CS14+GADS!CS13</f>
        <v>-10</v>
      </c>
      <c r="CT13" s="165">
        <f>+FSS!CT14+GADS!CT13</f>
        <v>0</v>
      </c>
      <c r="CU13" s="165">
        <f>+FSS!CU14+GADS!CU13</f>
        <v>-10</v>
      </c>
      <c r="CV13" s="165">
        <f>+FSS!CV14+GADS!CV13</f>
        <v>-41.079999996672214</v>
      </c>
      <c r="CW13" s="165">
        <f>+FSS!CW14+GADS!CW13</f>
        <v>-46.066666670000004</v>
      </c>
      <c r="CX13" s="165">
        <f>+FSS!CX14+GADS!CX13</f>
        <v>0</v>
      </c>
      <c r="CY13" s="165">
        <f>+FSS!CY14+GADS!CY13</f>
        <v>50</v>
      </c>
      <c r="CZ13" s="165">
        <f>+FSS!CZ14+GADS!CZ13</f>
        <v>0</v>
      </c>
      <c r="DA13" s="165">
        <f>+FSS!DA14+GADS!DA13</f>
        <v>0</v>
      </c>
      <c r="DB13" s="165">
        <f>+FSS!DB14+GADS!DB13</f>
        <v>6.2751805500000017</v>
      </c>
      <c r="DC13" s="165">
        <f>+FSS!DC14+GADS!DC13</f>
        <v>0</v>
      </c>
      <c r="DD13" s="165">
        <f>+FSS!DD14+GADS!DD13</f>
        <v>0</v>
      </c>
      <c r="DE13" s="165">
        <f>+FSS!DE14+GADS!DE13</f>
        <v>187</v>
      </c>
      <c r="DF13" s="165">
        <f>+FSS!DF14+GADS!DF13</f>
        <v>-20.135333329999998</v>
      </c>
      <c r="DG13" s="165">
        <f>+FSS!DG14+GADS!DG13</f>
        <v>107.17944281</v>
      </c>
      <c r="DH13" s="165">
        <f>+FSS!DH14+GADS!DH13</f>
        <v>0</v>
      </c>
      <c r="DI13" s="165">
        <f>+FSS!DI14+GADS!DI13</f>
        <v>0</v>
      </c>
      <c r="DJ13" s="165">
        <f>+FSS!DJ14+GADS!DJ13</f>
        <v>-60.386749999999999</v>
      </c>
      <c r="DK13" s="165">
        <f>+FSS!DK14+GADS!DK13</f>
        <v>-63.707650000000001</v>
      </c>
      <c r="DL13" s="165">
        <f>+FSS!DL14+GADS!DL13</f>
        <v>0</v>
      </c>
      <c r="DM13" s="165">
        <f>+FSS!DM14+GADS!DM13</f>
        <v>17</v>
      </c>
      <c r="DN13" s="165">
        <f>+FSS!DN14+GADS!DN13</f>
        <v>-40.909999999999997</v>
      </c>
      <c r="DO13" s="165">
        <f>+FSS!DO14+GADS!DO13</f>
        <v>240</v>
      </c>
      <c r="DP13" s="165">
        <f>+FSS!DP14+GADS!DP13</f>
        <v>20.959400289999998</v>
      </c>
      <c r="DQ13" s="165">
        <f>+FSS!DQ14+GADS!DQ13</f>
        <v>-139.07429167000001</v>
      </c>
      <c r="DR13" s="165">
        <f>+FSS!DR14+GADS!DR13</f>
        <v>-100.50808333000001</v>
      </c>
      <c r="DS13" s="165">
        <f>+FSS!DS14+GADS!DS13</f>
        <v>-65.945597750000005</v>
      </c>
      <c r="DT13" s="165">
        <f>+FSS!DT14+GADS!DT13</f>
        <v>239.6</v>
      </c>
      <c r="DU13" s="165">
        <f>+FSS!DU14+GADS!DU13</f>
        <v>0</v>
      </c>
      <c r="DV13" s="165">
        <f>+FSS!DV14+GADS!DV13</f>
        <v>-21.209149010000001</v>
      </c>
      <c r="DW13" s="165">
        <f>+FSS!DW14+GADS!DW13</f>
        <v>0</v>
      </c>
      <c r="DX13" s="165">
        <f>+FSS!DX14+GADS!DX13</f>
        <v>0</v>
      </c>
      <c r="DY13" s="165">
        <f>+FSS!DY14+GADS!DY13</f>
        <v>75.205766670000003</v>
      </c>
      <c r="DZ13" s="165">
        <f>+FSS!DZ14+GADS!DZ13</f>
        <v>6.7294599999999889</v>
      </c>
      <c r="EA13" s="165">
        <f>+FSS!EA14+GADS!EA13</f>
        <v>-180.43365555000003</v>
      </c>
      <c r="EB13" s="165">
        <f>+FSS!EB14+GADS!EB13</f>
        <v>100</v>
      </c>
      <c r="EC13" s="165">
        <f>+FSS!EC14+GADS!EC13</f>
        <v>261.76679999999999</v>
      </c>
      <c r="ED13" s="165">
        <f>+FSS!ED14+GADS!ED13</f>
        <v>-295.33943749999997</v>
      </c>
      <c r="EE13" s="165">
        <f>+FSS!EE14+GADS!EE13</f>
        <v>-22.015919170000011</v>
      </c>
      <c r="EF13" s="165">
        <f>+FSS!EF14+GADS!EF13</f>
        <v>392.76918472</v>
      </c>
      <c r="EG13" s="165">
        <f>+FSS!EG14+GADS!EG13</f>
        <v>39.861249999999998</v>
      </c>
      <c r="EH13" s="165">
        <f>+FSS!EH14+GADS!EH13</f>
        <v>-310.98308333000006</v>
      </c>
      <c r="EI13" s="165">
        <f>+FSS!EI14+GADS!EI13</f>
        <v>98.6875</v>
      </c>
      <c r="EJ13" s="165">
        <f>+FSS!EJ14+GADS!EJ13</f>
        <v>0</v>
      </c>
      <c r="EK13" s="165">
        <f>+FSS!EK14+GADS!EK13</f>
        <v>-106.19125</v>
      </c>
      <c r="EL13" s="165">
        <f>+FSS!EL14+GADS!EL13</f>
        <v>-106.49958332999999</v>
      </c>
      <c r="EM13" s="165">
        <f>+FSS!EM14+GADS!EM13</f>
        <v>-353.5</v>
      </c>
      <c r="EN13" s="165">
        <f>+FSS!EN14+GADS!EN13</f>
        <v>98.145233789999992</v>
      </c>
      <c r="EO13" s="165">
        <f>+FSS!EO14+GADS!EO13</f>
        <v>-36.052700000000002</v>
      </c>
      <c r="EP13" s="165">
        <f>+FSS!EP14+GADS!EP13</f>
        <v>106.87967</v>
      </c>
      <c r="EQ13" s="165">
        <f>+FSS!EQ14+GADS!EQ13</f>
        <v>-152.03486362000001</v>
      </c>
      <c r="ER13" s="165">
        <f>+FSS!ER14+GADS!ER13</f>
        <v>61.919592729999991</v>
      </c>
      <c r="ES13" s="165">
        <f>+FSS!ES14+GADS!ES13</f>
        <v>47.320062649999997</v>
      </c>
      <c r="ET13" s="165">
        <f>+FSS!ET14+GADS!ET13</f>
        <v>42.962915290000005</v>
      </c>
      <c r="EU13" s="165">
        <f>+FSS!EU14+GADS!EU13</f>
        <v>87.536093986666685</v>
      </c>
      <c r="EV13" s="165">
        <f>+FSS!EV14+GADS!EV13</f>
        <v>-256.35884642000002</v>
      </c>
      <c r="EW13" s="165">
        <f>+FSS!EW14+GADS!EW13</f>
        <v>3.9320475100000003</v>
      </c>
      <c r="EX13" s="165">
        <f>+FSS!EX14+GADS!EX13</f>
        <v>343.25384349000007</v>
      </c>
      <c r="EY13" s="165">
        <f>+FSS!EY14+GADS!EY13</f>
        <v>-197.23508500000003</v>
      </c>
      <c r="EZ13" s="165">
        <f>+FSS!EZ14+GADS!EZ13</f>
        <v>51.292833220000006</v>
      </c>
      <c r="FA13" s="165">
        <f>+FSS!FA14+GADS!FA13</f>
        <v>-105.45793187</v>
      </c>
      <c r="FB13" s="165">
        <f>+FSS!FB14+GADS!FB13</f>
        <v>-53.269366670000004</v>
      </c>
      <c r="FC13" s="165">
        <f>+FSS!FC14+GADS!FC13</f>
        <v>-13.954059060000001</v>
      </c>
      <c r="FD13" s="165">
        <f>+FSS!FD14+GADS!FD13</f>
        <v>-20.85932549</v>
      </c>
      <c r="FE13" s="165">
        <f>+FSS!FE14+GADS!FE13</f>
        <v>0</v>
      </c>
      <c r="FF13" s="165">
        <f>+FSS!FF14+GADS!FF13</f>
        <v>-0.58985122000000001</v>
      </c>
      <c r="FG13" s="165">
        <f>+FSS!FG14+GADS!FG13</f>
        <v>0</v>
      </c>
      <c r="FH13" s="165">
        <f>+FSS!FH14+GADS!FH13</f>
        <v>-5.4048153000000001</v>
      </c>
      <c r="FI13" s="165">
        <f>+FSS!FI14+GADS!FI13</f>
        <v>-0.95023446999999994</v>
      </c>
      <c r="FJ13" s="165">
        <f>+FSS!FJ14+GADS!FJ13</f>
        <v>63.812562879999994</v>
      </c>
      <c r="FK13" s="165">
        <f>+FSS!FK14+GADS!FK13</f>
        <v>0</v>
      </c>
      <c r="FL13" s="165">
        <f>+FSS!FL14+GADS!FL13</f>
        <v>0</v>
      </c>
      <c r="FM13" s="165">
        <f>+FSS!FM14+GADS!FM13</f>
        <v>95.514705700000007</v>
      </c>
      <c r="FN13" s="165">
        <f>+FSS!FN14+GADS!FN13</f>
        <v>0</v>
      </c>
      <c r="FO13" s="165">
        <f>+FSS!FO14+GADS!FO13</f>
        <v>0</v>
      </c>
      <c r="FP13" s="165">
        <f>+FSS!FP14+GADS!FP13</f>
        <v>-0.86172593999998526</v>
      </c>
      <c r="FQ13" s="165">
        <f>+FSS!FQ14+GADS!FQ13</f>
        <v>0</v>
      </c>
      <c r="FR13" s="165">
        <f>+FSS!FR14+GADS!FR13</f>
        <v>0</v>
      </c>
      <c r="FS13" s="165">
        <f>+FSS!FS14+GADS!FS13</f>
        <v>-165</v>
      </c>
      <c r="FT13" s="165">
        <f>+FSS!FT14+GADS!FT13</f>
        <v>197.02815861000002</v>
      </c>
      <c r="FU13" s="165">
        <f>+FSS!FU14+GADS!FU13</f>
        <v>190</v>
      </c>
      <c r="FV13" s="165">
        <f>+FSS!FV14+GADS!FV13</f>
        <v>160</v>
      </c>
      <c r="FW13" s="165">
        <f>+FSS!FW14+GADS!FW13</f>
        <v>0</v>
      </c>
      <c r="FX13" s="165">
        <f>+FSS!FX14+GADS!FX13</f>
        <v>0</v>
      </c>
      <c r="FY13" s="165">
        <f>+FSS!FY14+GADS!FY13</f>
        <v>0</v>
      </c>
      <c r="FZ13" s="165">
        <f>+FSS!FZ14+GADS!FZ13</f>
        <v>-200</v>
      </c>
      <c r="GA13" s="165">
        <f>+FSS!GA14+GADS!GA13</f>
        <v>-192.88166666999999</v>
      </c>
      <c r="GB13" s="165">
        <f>+FSS!GB14+GADS!GB13</f>
        <v>-162.41333333</v>
      </c>
      <c r="GC13" s="165">
        <f>+FSS!GC14+GADS!GC13</f>
        <v>0</v>
      </c>
      <c r="GD13" s="165">
        <f>+FSS!GD14+GADS!GD13</f>
        <v>0</v>
      </c>
      <c r="GE13" s="165">
        <f>+FSS!GE14+GADS!GE13</f>
        <v>0</v>
      </c>
      <c r="GF13" s="165">
        <f>+FSS!GF14+GADS!GF13</f>
        <v>150</v>
      </c>
      <c r="GG13" s="165">
        <f>+FSS!GG14+GADS!GG13</f>
        <v>0</v>
      </c>
      <c r="GH13" s="165">
        <f>+FSS!GH14+GADS!GH13</f>
        <v>-110.57770833000001</v>
      </c>
    </row>
    <row r="14" spans="1:190">
      <c r="B14" s="167">
        <v>123</v>
      </c>
      <c r="C14" s="168" t="s">
        <v>90</v>
      </c>
      <c r="D14" s="164">
        <f t="shared" si="104"/>
        <v>1404.3935854000001</v>
      </c>
      <c r="E14" s="164">
        <f t="shared" si="105"/>
        <v>1354.52394359</v>
      </c>
      <c r="F14" s="164">
        <f t="shared" si="106"/>
        <v>368.20288070000004</v>
      </c>
      <c r="G14" s="164">
        <f t="shared" si="107"/>
        <v>-165.91527009999996</v>
      </c>
      <c r="H14" s="164">
        <f t="shared" si="108"/>
        <v>-78.922545719999931</v>
      </c>
      <c r="I14" s="164">
        <f t="shared" si="109"/>
        <v>-335.32492174999999</v>
      </c>
      <c r="J14" s="164">
        <f t="shared" si="110"/>
        <v>546.02443339300044</v>
      </c>
      <c r="K14" s="164">
        <f t="shared" si="111"/>
        <v>1599.8017039931888</v>
      </c>
      <c r="L14" s="164">
        <f t="shared" si="112"/>
        <v>138.72609714860141</v>
      </c>
      <c r="M14" s="164">
        <f t="shared" si="113"/>
        <v>602.50637800621485</v>
      </c>
      <c r="N14" s="164">
        <f t="shared" si="18"/>
        <v>873.61380307115519</v>
      </c>
      <c r="O14" s="164">
        <f t="shared" si="114"/>
        <v>31.246491609999993</v>
      </c>
      <c r="P14" s="164">
        <f t="shared" si="115"/>
        <v>357.46962410000003</v>
      </c>
      <c r="Q14" s="164">
        <f t="shared" si="116"/>
        <v>410.28696346000004</v>
      </c>
      <c r="R14" s="164">
        <f t="shared" si="117"/>
        <v>605.39050622999991</v>
      </c>
      <c r="S14" s="164">
        <f t="shared" si="118"/>
        <v>444.47001008000007</v>
      </c>
      <c r="T14" s="164">
        <f t="shared" si="119"/>
        <v>437.37886667999999</v>
      </c>
      <c r="U14" s="164">
        <f t="shared" si="120"/>
        <v>297.77404467999997</v>
      </c>
      <c r="V14" s="164">
        <f t="shared" si="121"/>
        <v>174.90102215000002</v>
      </c>
      <c r="W14" s="164">
        <f t="shared" si="122"/>
        <v>310.24102243000004</v>
      </c>
      <c r="X14" s="164">
        <f t="shared" si="123"/>
        <v>68.756858269999995</v>
      </c>
      <c r="Y14" s="164">
        <f t="shared" si="124"/>
        <v>-35.445</v>
      </c>
      <c r="Z14" s="164">
        <f t="shared" si="125"/>
        <v>24.649999999999977</v>
      </c>
      <c r="AA14" s="164">
        <f t="shared" si="126"/>
        <v>54.162416669999999</v>
      </c>
      <c r="AB14" s="164">
        <f t="shared" si="127"/>
        <v>-15.463308439999992</v>
      </c>
      <c r="AC14" s="164">
        <f t="shared" si="128"/>
        <v>-67.902417220000004</v>
      </c>
      <c r="AD14" s="164">
        <f t="shared" si="129"/>
        <v>-136.71196111</v>
      </c>
      <c r="AE14" s="164">
        <f t="shared" si="130"/>
        <v>191.81826211000001</v>
      </c>
      <c r="AF14" s="164">
        <f t="shared" si="131"/>
        <v>-175.81903344999995</v>
      </c>
      <c r="AG14" s="164">
        <f t="shared" si="132"/>
        <v>68.515833330000007</v>
      </c>
      <c r="AH14" s="164">
        <f t="shared" si="133"/>
        <v>-163.43760771000001</v>
      </c>
      <c r="AI14" s="164">
        <f t="shared" si="134"/>
        <v>-1.2123688500000001</v>
      </c>
      <c r="AJ14" s="164">
        <f t="shared" si="135"/>
        <v>-279.94153344999995</v>
      </c>
      <c r="AK14" s="164">
        <f t="shared" si="136"/>
        <v>-50</v>
      </c>
      <c r="AL14" s="164">
        <f t="shared" si="137"/>
        <v>-4.1710194500000002</v>
      </c>
      <c r="AM14" s="164">
        <f t="shared" si="138"/>
        <v>248.78763115000001</v>
      </c>
      <c r="AN14" s="164">
        <f t="shared" si="139"/>
        <v>-279.94153344999995</v>
      </c>
      <c r="AO14" s="164">
        <f t="shared" si="140"/>
        <v>258.92546458000004</v>
      </c>
      <c r="AP14" s="164">
        <f t="shared" si="141"/>
        <v>318.25287111300037</v>
      </c>
      <c r="AQ14" s="164">
        <f t="shared" si="142"/>
        <v>548.0183048703534</v>
      </c>
      <c r="AR14" s="164">
        <f t="shared" si="143"/>
        <v>19.92774228207842</v>
      </c>
      <c r="AS14" s="164">
        <f t="shared" si="144"/>
        <v>69.489294676363841</v>
      </c>
      <c r="AT14" s="164">
        <f t="shared" si="145"/>
        <v>962.36636216439297</v>
      </c>
      <c r="AU14" s="164">
        <f t="shared" si="146"/>
        <v>-250.36324960000002</v>
      </c>
      <c r="AV14" s="164">
        <f t="shared" si="147"/>
        <v>219.26120230367354</v>
      </c>
      <c r="AW14" s="164">
        <f t="shared" si="148"/>
        <v>49.733331448470025</v>
      </c>
      <c r="AX14" s="164">
        <f t="shared" si="149"/>
        <v>120.09481299645779</v>
      </c>
      <c r="AY14" s="164">
        <f t="shared" si="21"/>
        <v>-46.719896142379298</v>
      </c>
      <c r="AZ14" s="164">
        <f t="shared" si="22"/>
        <v>41.570284638717311</v>
      </c>
      <c r="BA14" s="164">
        <f t="shared" si="150"/>
        <v>489.96902340987702</v>
      </c>
      <c r="BB14" s="164">
        <f t="shared" si="151"/>
        <v>117.68696609999981</v>
      </c>
      <c r="BC14" s="164">
        <f t="shared" si="25"/>
        <v>408.80480798035074</v>
      </c>
      <c r="BD14" s="164">
        <f t="shared" si="26"/>
        <v>437.71691996072622</v>
      </c>
      <c r="BE14" s="164">
        <f t="shared" si="27"/>
        <v>-56.466749219254751</v>
      </c>
      <c r="BF14" s="164">
        <f t="shared" si="28"/>
        <v>83.558824349333079</v>
      </c>
      <c r="BG14" s="165">
        <f>+FSS!BG15+GADS!BG14</f>
        <v>98.091767129999994</v>
      </c>
      <c r="BH14" s="165">
        <f>+FSS!BH15+GADS!BH14</f>
        <v>-133.42263778</v>
      </c>
      <c r="BI14" s="165">
        <f>+FSS!BI15+GADS!BI14</f>
        <v>66.577362260000001</v>
      </c>
      <c r="BJ14" s="165">
        <f>+FSS!BJ15+GADS!BJ14</f>
        <v>96.318499579999994</v>
      </c>
      <c r="BK14" s="165">
        <f>+FSS!BK15+GADS!BK14</f>
        <v>176.57736226</v>
      </c>
      <c r="BL14" s="165">
        <f>+FSS!BL15+GADS!BL14</f>
        <v>84.573762259999995</v>
      </c>
      <c r="BM14" s="165">
        <f>+FSS!BM15+GADS!BM14</f>
        <v>109.18704125999999</v>
      </c>
      <c r="BN14" s="165">
        <f>+FSS!BN15+GADS!BN14</f>
        <v>194.07586226000001</v>
      </c>
      <c r="BO14" s="165">
        <f>+FSS!BO15+GADS!BO14</f>
        <v>107.02405994</v>
      </c>
      <c r="BP14" s="165">
        <f>+FSS!BP15+GADS!BP14</f>
        <v>341.57236225999998</v>
      </c>
      <c r="BQ14" s="165">
        <f>+FSS!BQ15+GADS!BQ14</f>
        <v>91.572362260000006</v>
      </c>
      <c r="BR14" s="165">
        <f>+FSS!BR15+GADS!BR14</f>
        <v>172.24578170999999</v>
      </c>
      <c r="BS14" s="165">
        <f>+FSS!BS15+GADS!BS14</f>
        <v>116.84139792000001</v>
      </c>
      <c r="BT14" s="165">
        <f>+FSS!BT15+GADS!BT14</f>
        <v>83.401643750000005</v>
      </c>
      <c r="BU14" s="165">
        <f>+FSS!BU15+GADS!BU14</f>
        <v>244.22696841000001</v>
      </c>
      <c r="BV14" s="165">
        <f>+FSS!BV15+GADS!BV14</f>
        <v>111.22665429999999</v>
      </c>
      <c r="BW14" s="165">
        <f>+FSS!BW15+GADS!BW14</f>
        <v>183.24585377</v>
      </c>
      <c r="BX14" s="165">
        <f>+FSS!BX15+GADS!BX14</f>
        <v>142.90635860999998</v>
      </c>
      <c r="BY14" s="165">
        <f>+FSS!BY15+GADS!BY14</f>
        <v>94.778444680000007</v>
      </c>
      <c r="BZ14" s="165">
        <f>+FSS!BZ15+GADS!BZ14</f>
        <v>83</v>
      </c>
      <c r="CA14" s="165">
        <f>+FSS!CA15+GADS!CA14</f>
        <v>119.9956</v>
      </c>
      <c r="CB14" s="165">
        <f>+FSS!CB15+GADS!CB14</f>
        <v>-4.9375</v>
      </c>
      <c r="CC14" s="165">
        <f>+FSS!CC15+GADS!CC14</f>
        <v>78.581498409999995</v>
      </c>
      <c r="CD14" s="165">
        <f>+FSS!CD15+GADS!CD14</f>
        <v>101.25702374000002</v>
      </c>
      <c r="CE14" s="165">
        <f>+FSS!CE15+GADS!CE14</f>
        <v>143.25016148</v>
      </c>
      <c r="CF14" s="165">
        <f>+FSS!CF15+GADS!CF14</f>
        <v>-53.022166669999997</v>
      </c>
      <c r="CG14" s="165">
        <f>+FSS!CG15+GADS!CG14</f>
        <v>220.01302762</v>
      </c>
      <c r="CH14" s="165">
        <f>+FSS!CH15+GADS!CH14</f>
        <v>60.501313189999998</v>
      </c>
      <c r="CI14" s="165">
        <f>+FSS!CI15+GADS!CI14</f>
        <v>0</v>
      </c>
      <c r="CJ14" s="165">
        <f>+FSS!CJ15+GADS!CJ14</f>
        <v>8.2555450799999974</v>
      </c>
      <c r="CK14" s="165">
        <f>+FSS!CK15+GADS!CK14</f>
        <v>-4.9375</v>
      </c>
      <c r="CL14" s="165">
        <f>+FSS!CL15+GADS!CL14</f>
        <v>-30.094999999999999</v>
      </c>
      <c r="CM14" s="165">
        <f>+FSS!CM15+GADS!CM14</f>
        <v>-0.41249999999999998</v>
      </c>
      <c r="CN14" s="165">
        <f>+FSS!CN15+GADS!CN14</f>
        <v>-4.9375</v>
      </c>
      <c r="CO14" s="165">
        <f>+FSS!CO15+GADS!CO14</f>
        <v>-20</v>
      </c>
      <c r="CP14" s="165">
        <f>+FSS!CP15+GADS!CP14</f>
        <v>49.587499999999977</v>
      </c>
      <c r="CQ14" s="165">
        <f>+FSS!CQ15+GADS!CQ14</f>
        <v>-4.9375</v>
      </c>
      <c r="CR14" s="165">
        <f>+FSS!CR15+GADS!CR14</f>
        <v>-50.296333329999996</v>
      </c>
      <c r="CS14" s="165">
        <f>+FSS!CS15+GADS!CS14</f>
        <v>109.39624999999999</v>
      </c>
      <c r="CT14" s="165">
        <f>+FSS!CT15+GADS!CT14</f>
        <v>-45.004166659999996</v>
      </c>
      <c r="CU14" s="165">
        <f>+FSS!CU15+GADS!CU14</f>
        <v>338</v>
      </c>
      <c r="CV14" s="165">
        <f>+FSS!CV15+GADS!CV14</f>
        <v>-308.45914177999998</v>
      </c>
      <c r="CW14" s="165">
        <f>+FSS!CW15+GADS!CW14</f>
        <v>34.995833329999996</v>
      </c>
      <c r="CX14" s="165">
        <f>+FSS!CX15+GADS!CX14</f>
        <v>-51.258677360000007</v>
      </c>
      <c r="CY14" s="165">
        <f>+FSS!CY15+GADS!CY14</f>
        <v>-51.639573189999993</v>
      </c>
      <c r="CZ14" s="165">
        <f>+FSS!CZ15+GADS!CZ14</f>
        <v>-49.97999999999999</v>
      </c>
      <c r="DA14" s="165">
        <f>+FSS!DA15+GADS!DA14</f>
        <v>-50.488891670000001</v>
      </c>
      <c r="DB14" s="165">
        <f>+FSS!DB15+GADS!DB14</f>
        <v>-36.243069439999999</v>
      </c>
      <c r="DC14" s="165">
        <f>+FSS!DC15+GADS!DC14</f>
        <v>0</v>
      </c>
      <c r="DD14" s="165">
        <f>+FSS!DD15+GADS!DD14</f>
        <v>0</v>
      </c>
      <c r="DE14" s="165">
        <f>+FSS!DE15+GADS!DE14</f>
        <v>191.81826211000001</v>
      </c>
      <c r="DF14" s="165">
        <f>+FSS!DF15+GADS!DF14</f>
        <v>0</v>
      </c>
      <c r="DG14" s="165">
        <f>+FSS!DG15+GADS!DG14</f>
        <v>-175.81903344999995</v>
      </c>
      <c r="DH14" s="165">
        <f>+FSS!DH15+GADS!DH14</f>
        <v>0</v>
      </c>
      <c r="DI14" s="165">
        <f>+FSS!DI15+GADS!DI14</f>
        <v>0.192222220000005</v>
      </c>
      <c r="DJ14" s="165">
        <f>+FSS!DJ15+GADS!DJ14</f>
        <v>29.461111110000004</v>
      </c>
      <c r="DK14" s="165">
        <f>+FSS!DK15+GADS!DK14</f>
        <v>38.862499999999997</v>
      </c>
      <c r="DL14" s="165">
        <f>+FSS!DL15+GADS!DL14</f>
        <v>0</v>
      </c>
      <c r="DM14" s="165">
        <f>+FSS!DM15+GADS!DM14</f>
        <v>-28.437607710000002</v>
      </c>
      <c r="DN14" s="165">
        <f>+FSS!DN15+GADS!DN14</f>
        <v>-135</v>
      </c>
      <c r="DO14" s="165">
        <f>+FSS!DO15+GADS!DO14</f>
        <v>0</v>
      </c>
      <c r="DP14" s="165">
        <f>+FSS!DP15+GADS!DP14</f>
        <v>0</v>
      </c>
      <c r="DQ14" s="165">
        <f>+FSS!DQ15+GADS!DQ14</f>
        <v>-1.2123688500000001</v>
      </c>
      <c r="DR14" s="165">
        <f>+FSS!DR15+GADS!DR14</f>
        <v>0</v>
      </c>
      <c r="DS14" s="165">
        <f>+FSS!DS15+GADS!DS14</f>
        <v>-279.94153344999995</v>
      </c>
      <c r="DT14" s="165">
        <f>+FSS!DT15+GADS!DT14</f>
        <v>0</v>
      </c>
      <c r="DU14" s="165">
        <f>+FSS!DU15+GADS!DU14</f>
        <v>0</v>
      </c>
      <c r="DV14" s="165">
        <f>+FSS!DV15+GADS!DV14</f>
        <v>-50</v>
      </c>
      <c r="DW14" s="165">
        <f>+FSS!DW15+GADS!DW14</f>
        <v>0</v>
      </c>
      <c r="DX14" s="165">
        <f>+FSS!DX15+GADS!DX14</f>
        <v>0</v>
      </c>
      <c r="DY14" s="165">
        <f>+FSS!DY15+GADS!DY14</f>
        <v>0</v>
      </c>
      <c r="DZ14" s="165">
        <f>+FSS!DZ15+GADS!DZ14</f>
        <v>-4.1710194500000002</v>
      </c>
      <c r="EA14" s="165">
        <f>+FSS!EA15+GADS!EA14</f>
        <v>0</v>
      </c>
      <c r="EB14" s="165">
        <f>+FSS!EB15+GADS!EB14</f>
        <v>0</v>
      </c>
      <c r="EC14" s="165">
        <f>+FSS!EC15+GADS!EC14</f>
        <v>248.78763115000001</v>
      </c>
      <c r="ED14" s="165">
        <f>+FSS!ED15+GADS!ED14</f>
        <v>0</v>
      </c>
      <c r="EE14" s="165">
        <f>+FSS!EE15+GADS!EE14</f>
        <v>-279.94153344999995</v>
      </c>
      <c r="EF14" s="165">
        <f>+FSS!EF15+GADS!EF14</f>
        <v>0</v>
      </c>
      <c r="EG14" s="165">
        <f>+FSS!EG15+GADS!EG14</f>
        <v>-83</v>
      </c>
      <c r="EH14" s="165">
        <f>+FSS!EH15+GADS!EH14</f>
        <v>153.94668515000004</v>
      </c>
      <c r="EI14" s="165">
        <f>+FSS!EI15+GADS!EI14</f>
        <v>187.97877943000003</v>
      </c>
      <c r="EJ14" s="165">
        <f>+FSS!EJ15+GADS!EJ14</f>
        <v>72.816157770000046</v>
      </c>
      <c r="EK14" s="165">
        <f>+FSS!EK15+GADS!EK14</f>
        <v>133.87208137000027</v>
      </c>
      <c r="EL14" s="165">
        <f>+FSS!EL15+GADS!EL14</f>
        <v>111.56463197300003</v>
      </c>
      <c r="EM14" s="165">
        <f>+FSS!EM15+GADS!EM14</f>
        <v>350.97252105000001</v>
      </c>
      <c r="EN14" s="165">
        <f>+FSS!EN15+GADS!EN14</f>
        <v>245.26452637035339</v>
      </c>
      <c r="EO14" s="165">
        <f>+FSS!EO15+GADS!EO14</f>
        <v>-48.218742549999966</v>
      </c>
      <c r="EP14" s="165">
        <f>+FSS!EP15+GADS!EP14</f>
        <v>16.18677491902594</v>
      </c>
      <c r="EQ14" s="165">
        <f>+FSS!EQ15+GADS!EQ14</f>
        <v>-7.7681699369475155</v>
      </c>
      <c r="ER14" s="165">
        <f>+FSS!ER15+GADS!ER14</f>
        <v>11.509137299999994</v>
      </c>
      <c r="ES14" s="165">
        <f>+FSS!ES15+GADS!ES14</f>
        <v>161.80122633081874</v>
      </c>
      <c r="ET14" s="165">
        <f>+FSS!ET15+GADS!ET14</f>
        <v>-54.293098859999972</v>
      </c>
      <c r="EU14" s="165">
        <f>+FSS!EU15+GADS!EU14</f>
        <v>-38.018832794454923</v>
      </c>
      <c r="EV14" s="165">
        <f>+FSS!EV15+GADS!EV14</f>
        <v>259.63502445896387</v>
      </c>
      <c r="EW14" s="165">
        <f>+FSS!EW15+GADS!EW14</f>
        <v>353.77440626992836</v>
      </c>
      <c r="EX14" s="165">
        <f>+FSS!EX15+GADS!EX14</f>
        <v>348.95693143550079</v>
      </c>
      <c r="EY14" s="165">
        <f>+FSS!EY15+GADS!EY14</f>
        <v>-14.990051930000005</v>
      </c>
      <c r="EZ14" s="165">
        <f>+FSS!EZ15+GADS!EZ14</f>
        <v>-66.064459760000005</v>
      </c>
      <c r="FA14" s="165">
        <f>+FSS!FA15+GADS!FA14</f>
        <v>-169.30873791000002</v>
      </c>
      <c r="FB14" s="165">
        <f>+FSS!FB15+GADS!FB14</f>
        <v>241.0993679652799</v>
      </c>
      <c r="FC14" s="165">
        <f>+FSS!FC15+GADS!FC14</f>
        <v>12.386753290347087</v>
      </c>
      <c r="FD14" s="165">
        <f>+FSS!FD15+GADS!FD14</f>
        <v>-34.224918951953441</v>
      </c>
      <c r="FE14" s="165">
        <f>+FSS!FE15+GADS!FE14</f>
        <v>146.73930934846999</v>
      </c>
      <c r="FF14" s="165">
        <f>+FSS!FF15+GADS!FF14</f>
        <v>11.194439600000024</v>
      </c>
      <c r="FG14" s="165">
        <f>+FSS!FG15+GADS!FG14</f>
        <v>-108.20041749999997</v>
      </c>
      <c r="FH14" s="165">
        <f>+FSS!FH15+GADS!FH14</f>
        <v>-285.33009354000006</v>
      </c>
      <c r="FI14" s="165">
        <f>+FSS!FI15+GADS!FI14</f>
        <v>-76.537907069999989</v>
      </c>
      <c r="FJ14" s="165">
        <f>+FSS!FJ15+GADS!FJ14</f>
        <v>481.96281360645787</v>
      </c>
      <c r="FK14" s="165">
        <f>+FSS!FK15+GADS!FK14</f>
        <v>-27.859489000000011</v>
      </c>
      <c r="FL14" s="165">
        <f>+FSS!FL15+GADS!FL14</f>
        <v>-38.45249007237922</v>
      </c>
      <c r="FM14" s="165">
        <f>+FSS!FM15+GADS!FM14</f>
        <v>19.592082929999933</v>
      </c>
      <c r="FN14" s="165">
        <f>+FSS!FN15+GADS!FN14</f>
        <v>-129.58633030999999</v>
      </c>
      <c r="FO14" s="165">
        <f>+FSS!FO15+GADS!FO14</f>
        <v>202.19699161871731</v>
      </c>
      <c r="FP14" s="165">
        <f>+FSS!FP15+GADS!FP14</f>
        <v>-31.040376670000001</v>
      </c>
      <c r="FQ14" s="165">
        <f>+FSS!FQ15+GADS!FQ14</f>
        <v>-65.761405549999978</v>
      </c>
      <c r="FR14" s="165">
        <f>+FSS!FR15+GADS!FR14</f>
        <v>87.337315879877082</v>
      </c>
      <c r="FS14" s="165">
        <f>+FSS!FS15+GADS!FS14</f>
        <v>468.39311307999992</v>
      </c>
      <c r="FT14" s="165">
        <f>+FSS!FT15+GADS!FT14</f>
        <v>-325.56856554000007</v>
      </c>
      <c r="FU14" s="165">
        <f>+FSS!FU15+GADS!FU14</f>
        <v>502.38558582999991</v>
      </c>
      <c r="FV14" s="165">
        <f>+FSS!FV15+GADS!FV14</f>
        <v>-59.130054190000038</v>
      </c>
      <c r="FW14" s="165">
        <f>+FSS!FW15+GADS!FW14</f>
        <v>-27.493303372000014</v>
      </c>
      <c r="FX14" s="165">
        <f>+FSS!FX15+GADS!FX14</f>
        <v>127.34238965999997</v>
      </c>
      <c r="FY14" s="165">
        <f>+FSS!FY15+GADS!FY14</f>
        <v>308.95572169235078</v>
      </c>
      <c r="FZ14" s="165">
        <f>+FSS!FZ15+GADS!FZ14</f>
        <v>153.80110963200002</v>
      </c>
      <c r="GA14" s="165">
        <f>+FSS!GA15+GADS!GA14</f>
        <v>137.45398276199998</v>
      </c>
      <c r="GB14" s="165">
        <f>+FSS!GB15+GADS!GB14</f>
        <v>146.46182756672619</v>
      </c>
      <c r="GC14" s="165">
        <f>+FSS!GC15+GADS!GC14</f>
        <v>138.96177685800001</v>
      </c>
      <c r="GD14" s="165">
        <f>+FSS!GD15+GADS!GD14</f>
        <v>-170.93554762999997</v>
      </c>
      <c r="GE14" s="165">
        <f>+FSS!GE15+GADS!GE14</f>
        <v>-24.492978447254785</v>
      </c>
      <c r="GF14" s="165">
        <f>+FSS!GF15+GADS!GF14</f>
        <v>245.77945531460779</v>
      </c>
      <c r="GG14" s="165">
        <f>+FSS!GG15+GADS!GG14</f>
        <v>-116.38720441000001</v>
      </c>
      <c r="GH14" s="165">
        <f>+FSS!GH15+GADS!GH14</f>
        <v>-45.833426555274698</v>
      </c>
    </row>
    <row r="15" spans="1:190" s="76" customFormat="1">
      <c r="B15" s="166">
        <v>13</v>
      </c>
      <c r="C15" s="166" t="s">
        <v>82</v>
      </c>
      <c r="D15" s="160">
        <f t="shared" ref="D15:D17" si="152">+SUM(BG15:BR15)</f>
        <v>0</v>
      </c>
      <c r="E15" s="160">
        <f t="shared" ref="E15:E17" si="153">+SUM(BS15:CD15)</f>
        <v>1.0000007932831068E-8</v>
      </c>
      <c r="F15" s="160">
        <f t="shared" ref="F15:F17" si="154">+SUM(CE15:CP15)</f>
        <v>0</v>
      </c>
      <c r="G15" s="160">
        <f t="shared" ref="G15:G17" si="155">+SUM(CQ15:DB15)</f>
        <v>0</v>
      </c>
      <c r="H15" s="160">
        <f t="shared" ref="H15:H17" si="156">+SUM(DC15:DN15)</f>
        <v>0</v>
      </c>
      <c r="I15" s="160">
        <f t="shared" ref="I15:I17" si="157">+SUM(DO15:DZ15)</f>
        <v>-127.02194773000008</v>
      </c>
      <c r="J15" s="160">
        <f t="shared" ref="J15:J17" si="158">+SUM(EA15:EL15)</f>
        <v>-127.02194772999997</v>
      </c>
      <c r="K15" s="160">
        <f t="shared" ref="K15:K17" si="159">+SUM(EM15:EX15)</f>
        <v>-127.02194773000002</v>
      </c>
      <c r="L15" s="160">
        <f t="shared" si="55"/>
        <v>-127.02194773000002</v>
      </c>
      <c r="M15" s="160">
        <f t="shared" si="17"/>
        <v>-127.02194773000001</v>
      </c>
      <c r="N15" s="160">
        <f t="shared" si="18"/>
        <v>-127.02194772999998</v>
      </c>
      <c r="O15" s="160">
        <f t="shared" si="56"/>
        <v>0</v>
      </c>
      <c r="P15" s="160">
        <f t="shared" si="57"/>
        <v>0</v>
      </c>
      <c r="Q15" s="160">
        <f t="shared" si="58"/>
        <v>0</v>
      </c>
      <c r="R15" s="160">
        <f t="shared" si="59"/>
        <v>0</v>
      </c>
      <c r="S15" s="160">
        <f t="shared" si="60"/>
        <v>1.0000007932831068E-8</v>
      </c>
      <c r="T15" s="160">
        <f t="shared" si="61"/>
        <v>0</v>
      </c>
      <c r="U15" s="160">
        <f t="shared" si="62"/>
        <v>0</v>
      </c>
      <c r="V15" s="160">
        <f t="shared" si="63"/>
        <v>0</v>
      </c>
      <c r="W15" s="160">
        <f t="shared" si="64"/>
        <v>0</v>
      </c>
      <c r="X15" s="160">
        <f t="shared" si="65"/>
        <v>0</v>
      </c>
      <c r="Y15" s="160">
        <f t="shared" si="66"/>
        <v>0</v>
      </c>
      <c r="Z15" s="160">
        <f t="shared" si="67"/>
        <v>0</v>
      </c>
      <c r="AA15" s="160">
        <f t="shared" si="68"/>
        <v>0</v>
      </c>
      <c r="AB15" s="160">
        <f t="shared" si="69"/>
        <v>0</v>
      </c>
      <c r="AC15" s="160">
        <f t="shared" si="70"/>
        <v>0</v>
      </c>
      <c r="AD15" s="160">
        <f t="shared" si="71"/>
        <v>0</v>
      </c>
      <c r="AE15" s="160">
        <f t="shared" si="72"/>
        <v>0</v>
      </c>
      <c r="AF15" s="160">
        <f t="shared" si="73"/>
        <v>0</v>
      </c>
      <c r="AG15" s="160">
        <f t="shared" si="74"/>
        <v>0</v>
      </c>
      <c r="AH15" s="160">
        <f t="shared" si="75"/>
        <v>0</v>
      </c>
      <c r="AI15" s="160">
        <f t="shared" si="76"/>
        <v>0</v>
      </c>
      <c r="AJ15" s="160">
        <f t="shared" si="77"/>
        <v>0</v>
      </c>
      <c r="AK15" s="160">
        <f t="shared" si="78"/>
        <v>0</v>
      </c>
      <c r="AL15" s="160">
        <f t="shared" si="79"/>
        <v>-127.02194773000008</v>
      </c>
      <c r="AM15" s="160">
        <f t="shared" si="80"/>
        <v>0</v>
      </c>
      <c r="AN15" s="160">
        <f t="shared" si="81"/>
        <v>0</v>
      </c>
      <c r="AO15" s="160">
        <f t="shared" si="82"/>
        <v>0</v>
      </c>
      <c r="AP15" s="160">
        <f t="shared" si="83"/>
        <v>-127.02194772999997</v>
      </c>
      <c r="AQ15" s="160">
        <f t="shared" si="84"/>
        <v>0</v>
      </c>
      <c r="AR15" s="160">
        <f t="shared" si="85"/>
        <v>0</v>
      </c>
      <c r="AS15" s="160">
        <f t="shared" si="86"/>
        <v>0</v>
      </c>
      <c r="AT15" s="160">
        <f t="shared" si="87"/>
        <v>-127.02194773000002</v>
      </c>
      <c r="AU15" s="160">
        <f t="shared" si="88"/>
        <v>0</v>
      </c>
      <c r="AV15" s="160">
        <f t="shared" si="89"/>
        <v>0</v>
      </c>
      <c r="AW15" s="160">
        <f t="shared" si="90"/>
        <v>0</v>
      </c>
      <c r="AX15" s="160">
        <f t="shared" si="91"/>
        <v>-127.02194773000002</v>
      </c>
      <c r="AY15" s="160">
        <f t="shared" si="21"/>
        <v>0</v>
      </c>
      <c r="AZ15" s="160">
        <f t="shared" si="22"/>
        <v>0</v>
      </c>
      <c r="BA15" s="160">
        <f t="shared" si="23"/>
        <v>0</v>
      </c>
      <c r="BB15" s="160">
        <f t="shared" si="24"/>
        <v>-127.02194773000001</v>
      </c>
      <c r="BC15" s="160">
        <f t="shared" si="25"/>
        <v>0</v>
      </c>
      <c r="BD15" s="160">
        <f t="shared" si="26"/>
        <v>0</v>
      </c>
      <c r="BE15" s="160">
        <f t="shared" si="27"/>
        <v>0</v>
      </c>
      <c r="BF15" s="160">
        <f t="shared" si="28"/>
        <v>-127.02194772999998</v>
      </c>
      <c r="BG15" s="161">
        <f>+'[1]consolida GG'!R126</f>
        <v>0</v>
      </c>
      <c r="BH15" s="161">
        <f>+'[1]consolida GG'!S126</f>
        <v>0</v>
      </c>
      <c r="BI15" s="161">
        <f>+'[1]consolida GG'!T126</f>
        <v>0</v>
      </c>
      <c r="BJ15" s="161">
        <f>+'[1]consolida GG'!U126</f>
        <v>0</v>
      </c>
      <c r="BK15" s="161">
        <f>+'[1]consolida GG'!V126</f>
        <v>0</v>
      </c>
      <c r="BL15" s="161">
        <f>+'[1]consolida GG'!W126</f>
        <v>0</v>
      </c>
      <c r="BM15" s="161">
        <f>+'[1]consolida GG'!X126</f>
        <v>0</v>
      </c>
      <c r="BN15" s="161">
        <f>+'[1]consolida GG'!Y126</f>
        <v>0</v>
      </c>
      <c r="BO15" s="161">
        <f>+'[1]consolida GG'!Z126</f>
        <v>0</v>
      </c>
      <c r="BP15" s="161">
        <f>+'[1]consolida GG'!AA126</f>
        <v>0</v>
      </c>
      <c r="BQ15" s="161">
        <f>+'[1]consolida GG'!AB126</f>
        <v>0</v>
      </c>
      <c r="BR15" s="161">
        <f>+'[1]consolida GG'!AC126</f>
        <v>0</v>
      </c>
      <c r="BS15" s="161">
        <f>+'[1]consolida GG'!AD126</f>
        <v>1.0000007932831068E-8</v>
      </c>
      <c r="BT15" s="161">
        <f>+'[1]consolida GG'!AE126</f>
        <v>0</v>
      </c>
      <c r="BU15" s="161">
        <f>+'[1]consolida GG'!AF126</f>
        <v>0</v>
      </c>
      <c r="BV15" s="161">
        <f>+'[1]consolida GG'!AG126</f>
        <v>0</v>
      </c>
      <c r="BW15" s="161">
        <f>+'[1]consolida GG'!AH126</f>
        <v>0</v>
      </c>
      <c r="BX15" s="161">
        <f>+'[1]consolida GG'!AI126</f>
        <v>0</v>
      </c>
      <c r="BY15" s="161">
        <f>+'[1]consolida GG'!AJ126</f>
        <v>0</v>
      </c>
      <c r="BZ15" s="161">
        <f>+'[1]consolida GG'!AK126</f>
        <v>0</v>
      </c>
      <c r="CA15" s="161">
        <f>+'[1]consolida GG'!AL126</f>
        <v>0</v>
      </c>
      <c r="CB15" s="161">
        <f>+'[1]consolida GG'!AM126</f>
        <v>0</v>
      </c>
      <c r="CC15" s="161">
        <f>+'[1]consolida GG'!AN126</f>
        <v>0</v>
      </c>
      <c r="CD15" s="161">
        <f>+'[1]consolida GG'!AO126</f>
        <v>0</v>
      </c>
      <c r="CE15" s="161">
        <f>+'[1]consolida GG'!AP126</f>
        <v>0</v>
      </c>
      <c r="CF15" s="161">
        <f>+'[1]consolida GG'!AQ126</f>
        <v>0</v>
      </c>
      <c r="CG15" s="161">
        <f>+'[1]consolida GG'!AR126</f>
        <v>0</v>
      </c>
      <c r="CH15" s="161">
        <f>+'[1]consolida GG'!AS126</f>
        <v>0</v>
      </c>
      <c r="CI15" s="161">
        <f>+'[1]consolida GG'!AT126</f>
        <v>0</v>
      </c>
      <c r="CJ15" s="161">
        <f>+'[1]consolida GG'!AU126</f>
        <v>0</v>
      </c>
      <c r="CK15" s="161">
        <f>+'[1]consolida GG'!AV126</f>
        <v>0</v>
      </c>
      <c r="CL15" s="161">
        <f>+'[1]consolida GG'!AW126</f>
        <v>0</v>
      </c>
      <c r="CM15" s="161">
        <f>+'[1]consolida GG'!AX126</f>
        <v>0</v>
      </c>
      <c r="CN15" s="161">
        <f>+'[1]consolida GG'!AY126</f>
        <v>0</v>
      </c>
      <c r="CO15" s="161">
        <f>+'[1]consolida GG'!AZ126</f>
        <v>0</v>
      </c>
      <c r="CP15" s="161">
        <f>+'[1]consolida GG'!BA126</f>
        <v>0</v>
      </c>
      <c r="CQ15" s="161">
        <f>+'[1]consolida GG'!BB126</f>
        <v>0</v>
      </c>
      <c r="CR15" s="161">
        <f>+'[1]consolida GG'!BC126</f>
        <v>0</v>
      </c>
      <c r="CS15" s="161">
        <f>+'[1]consolida GG'!BD126</f>
        <v>0</v>
      </c>
      <c r="CT15" s="161">
        <f>+'[1]consolida GG'!BE126</f>
        <v>0</v>
      </c>
      <c r="CU15" s="161">
        <f>+'[1]consolida GG'!BF126</f>
        <v>0</v>
      </c>
      <c r="CV15" s="161">
        <f>+'[1]consolida GG'!BG126</f>
        <v>0</v>
      </c>
      <c r="CW15" s="161">
        <f>+'[1]consolida GG'!BH126</f>
        <v>0</v>
      </c>
      <c r="CX15" s="161">
        <f>+'[1]consolida GG'!BI126</f>
        <v>0</v>
      </c>
      <c r="CY15" s="161">
        <f>+'[1]consolida GG'!BJ126</f>
        <v>0</v>
      </c>
      <c r="CZ15" s="161">
        <f>+'[1]consolida GG'!BK126</f>
        <v>0</v>
      </c>
      <c r="DA15" s="161">
        <f>+'[1]consolida GG'!BL126</f>
        <v>0</v>
      </c>
      <c r="DB15" s="161">
        <f>+'[1]consolida GG'!BM126</f>
        <v>0</v>
      </c>
      <c r="DC15" s="161">
        <f>+'[1]consolida GG'!BN126</f>
        <v>0</v>
      </c>
      <c r="DD15" s="161">
        <f>+'[1]consolida GG'!BO126</f>
        <v>0</v>
      </c>
      <c r="DE15" s="161">
        <f>+'[1]consolida GG'!BP126</f>
        <v>0</v>
      </c>
      <c r="DF15" s="161">
        <f>+'[1]consolida GG'!BQ126</f>
        <v>0</v>
      </c>
      <c r="DG15" s="161">
        <f>+'[1]consolida GG'!BR126</f>
        <v>0</v>
      </c>
      <c r="DH15" s="161">
        <f>+'[1]consolida GG'!BS126</f>
        <v>0</v>
      </c>
      <c r="DI15" s="161">
        <f>+'[1]consolida GG'!BT126</f>
        <v>0</v>
      </c>
      <c r="DJ15" s="161">
        <f>+'[1]consolida GG'!BU126</f>
        <v>0</v>
      </c>
      <c r="DK15" s="161">
        <f>+'[1]consolida GG'!BV126</f>
        <v>0</v>
      </c>
      <c r="DL15" s="161">
        <f>+'[1]consolida GG'!BW126</f>
        <v>0</v>
      </c>
      <c r="DM15" s="161">
        <f>+'[1]consolida GG'!BX126</f>
        <v>0</v>
      </c>
      <c r="DN15" s="161">
        <f>+'[1]consolida GG'!BY126</f>
        <v>0</v>
      </c>
      <c r="DO15" s="161">
        <f>+'[1]consolida GG'!BZ126</f>
        <v>0</v>
      </c>
      <c r="DP15" s="161">
        <f>+'[1]consolida GG'!CA126</f>
        <v>0</v>
      </c>
      <c r="DQ15" s="161">
        <f>+'[1]consolida GG'!CB126</f>
        <v>0</v>
      </c>
      <c r="DR15" s="161">
        <f>+'[1]consolida GG'!CC126</f>
        <v>0</v>
      </c>
      <c r="DS15" s="161">
        <f>+'[1]consolida GG'!CD126</f>
        <v>0</v>
      </c>
      <c r="DT15" s="161">
        <f>+'[1]consolida GG'!CE126</f>
        <v>0</v>
      </c>
      <c r="DU15" s="161">
        <f>+'[1]consolida GG'!CF126</f>
        <v>0</v>
      </c>
      <c r="DV15" s="161">
        <f>+'[1]consolida GG'!CG126</f>
        <v>0</v>
      </c>
      <c r="DW15" s="161">
        <f>+'[1]consolida GG'!CH126</f>
        <v>0</v>
      </c>
      <c r="DX15" s="161">
        <f>+'[1]consolida GG'!CI126</f>
        <v>0</v>
      </c>
      <c r="DY15" s="161">
        <f>+'[1]consolida GG'!CJ126</f>
        <v>-127.02194773000008</v>
      </c>
      <c r="DZ15" s="161">
        <f>+'[1]consolida GG'!CK126</f>
        <v>0</v>
      </c>
      <c r="EA15" s="161">
        <f>+'[1]consolida GG'!CL126</f>
        <v>0</v>
      </c>
      <c r="EB15" s="161">
        <f>+'[1]consolida GG'!CM126</f>
        <v>0</v>
      </c>
      <c r="EC15" s="161">
        <f>+'[1]consolida GG'!CN126</f>
        <v>0</v>
      </c>
      <c r="ED15" s="161">
        <f>+'[1]consolida GG'!CO126</f>
        <v>0</v>
      </c>
      <c r="EE15" s="161">
        <f>+'[1]consolida GG'!CP126</f>
        <v>0</v>
      </c>
      <c r="EF15" s="161">
        <f>+'[1]consolida GG'!CQ126</f>
        <v>0</v>
      </c>
      <c r="EG15" s="161">
        <f>+'[1]consolida GG'!CR126</f>
        <v>0</v>
      </c>
      <c r="EH15" s="161">
        <f>+'[1]consolida GG'!CS126</f>
        <v>0</v>
      </c>
      <c r="EI15" s="161">
        <f>+'[1]consolida GG'!CT126</f>
        <v>0</v>
      </c>
      <c r="EJ15" s="161">
        <f>+'[1]consolida GG'!CU126</f>
        <v>0</v>
      </c>
      <c r="EK15" s="161">
        <f>+'[1]consolida GG'!CV126</f>
        <v>-1.0000007932831068E-8</v>
      </c>
      <c r="EL15" s="161">
        <f>+'[1]consolida GG'!CW126</f>
        <v>-127.02194771999996</v>
      </c>
      <c r="EM15" s="161">
        <f>+'[1]consolida GG'!CX126</f>
        <v>0</v>
      </c>
      <c r="EN15" s="161">
        <f>+'[1]consolida GG'!CY126</f>
        <v>0</v>
      </c>
      <c r="EO15" s="161">
        <f>+'[1]consolida GG'!CZ126</f>
        <v>0</v>
      </c>
      <c r="EP15" s="161">
        <f>+'[1]consolida GG'!DA126</f>
        <v>0</v>
      </c>
      <c r="EQ15" s="161">
        <f>+'[1]consolida GG'!DB126</f>
        <v>0</v>
      </c>
      <c r="ER15" s="161">
        <f>+'[1]consolida GG'!DC126</f>
        <v>0</v>
      </c>
      <c r="ES15" s="161">
        <f>+'[1]consolida GG'!DD126</f>
        <v>0</v>
      </c>
      <c r="ET15" s="161">
        <f>+'[1]consolida GG'!DE126</f>
        <v>0</v>
      </c>
      <c r="EU15" s="161">
        <f>+'[1]consolida GG'!DF126</f>
        <v>0</v>
      </c>
      <c r="EV15" s="161">
        <f>+'[1]consolida GG'!DG126</f>
        <v>0</v>
      </c>
      <c r="EW15" s="161">
        <f>+'[1]consolida GG'!DH126</f>
        <v>-127.02194773000002</v>
      </c>
      <c r="EX15" s="161">
        <f>+'[1]consolida GG'!DI126</f>
        <v>0</v>
      </c>
      <c r="EY15" s="161">
        <f>+'[1]consolida GG'!DJ126</f>
        <v>0</v>
      </c>
      <c r="EZ15" s="161">
        <f>+'[1]consolida GG'!DK126</f>
        <v>0</v>
      </c>
      <c r="FA15" s="161">
        <f>+'[1]consolida GG'!DL126</f>
        <v>0</v>
      </c>
      <c r="FB15" s="161">
        <f>+'[1]consolida GG'!DM126</f>
        <v>0</v>
      </c>
      <c r="FC15" s="161">
        <f>+'[1]consolida GG'!DN126</f>
        <v>0</v>
      </c>
      <c r="FD15" s="161">
        <f>+'[1]consolida GG'!DO126</f>
        <v>0</v>
      </c>
      <c r="FE15" s="161">
        <f>+'[1]consolida GG'!DP126</f>
        <v>0</v>
      </c>
      <c r="FF15" s="161">
        <f>+'[1]consolida GG'!DQ126</f>
        <v>0</v>
      </c>
      <c r="FG15" s="161">
        <f>+'[1]consolida GG'!DR126</f>
        <v>0</v>
      </c>
      <c r="FH15" s="161">
        <f>+'[1]consolida GG'!DS126</f>
        <v>0</v>
      </c>
      <c r="FI15" s="161">
        <f>+'[1]consolida GG'!DT126</f>
        <v>-127.02194773000002</v>
      </c>
      <c r="FJ15" s="161">
        <f>+'[1]consolida GG'!DU126</f>
        <v>0</v>
      </c>
      <c r="FK15" s="161">
        <f>+'[1]consolida GG'!DV126</f>
        <v>0</v>
      </c>
      <c r="FL15" s="161">
        <f>+'[1]consolida GG'!DW126</f>
        <v>0</v>
      </c>
      <c r="FM15" s="161">
        <f>+'[1]consolida GG'!DX126</f>
        <v>0</v>
      </c>
      <c r="FN15" s="161">
        <f>+'[1]consolida GG'!DY126</f>
        <v>0</v>
      </c>
      <c r="FO15" s="161">
        <f>+'[1]consolida GG'!DZ126</f>
        <v>0</v>
      </c>
      <c r="FP15" s="161">
        <f>+'[1]consolida GG'!EA126</f>
        <v>0</v>
      </c>
      <c r="FQ15" s="161">
        <f>+'[1]consolida GG'!EB126</f>
        <v>0</v>
      </c>
      <c r="FR15" s="161">
        <f>+'[1]consolida GG'!EC126</f>
        <v>0</v>
      </c>
      <c r="FS15" s="161">
        <f>+'[1]consolida GG'!ED126</f>
        <v>0</v>
      </c>
      <c r="FT15" s="161">
        <f>+'[1]consolida GG'!EE126</f>
        <v>0</v>
      </c>
      <c r="FU15" s="161">
        <f>+'[1]consolida GG'!EF126</f>
        <v>-127.02194773000001</v>
      </c>
      <c r="FV15" s="161">
        <f>+'[1]consolida GG'!EG126</f>
        <v>0</v>
      </c>
      <c r="FW15" s="161">
        <f>+'[1]consolida GG'!EH126</f>
        <v>0</v>
      </c>
      <c r="FX15" s="161">
        <f>+'[1]consolida GG'!EI126</f>
        <v>0</v>
      </c>
      <c r="FY15" s="161">
        <f>+'[1]consolida GG'!EJ126</f>
        <v>0</v>
      </c>
      <c r="FZ15" s="161">
        <f>+'[1]consolida GG'!EK126</f>
        <v>0</v>
      </c>
      <c r="GA15" s="161">
        <f>+'[1]consolida GG'!EL126</f>
        <v>0</v>
      </c>
      <c r="GB15" s="161">
        <f>+'[1]consolida GG'!EM126</f>
        <v>0</v>
      </c>
      <c r="GC15" s="161">
        <f>+'[1]consolida GG'!EN126</f>
        <v>0</v>
      </c>
      <c r="GD15" s="161">
        <f>+'[1]consolida GG'!EO126</f>
        <v>0</v>
      </c>
      <c r="GE15" s="161">
        <f>+'[1]consolida GG'!EP126</f>
        <v>0</v>
      </c>
      <c r="GF15" s="161">
        <f>+'[1]consolida GG'!EQ126</f>
        <v>0</v>
      </c>
      <c r="GG15" s="161">
        <f>+'[1]consolida GG'!ER126</f>
        <v>-127.02194772999998</v>
      </c>
      <c r="GH15" s="161">
        <f>+'[1]consolida GG'!ES126</f>
        <v>2.8421681008694575E-20</v>
      </c>
    </row>
    <row r="16" spans="1:190" s="76" customFormat="1">
      <c r="B16" s="166">
        <v>14</v>
      </c>
      <c r="C16" s="166" t="s">
        <v>83</v>
      </c>
      <c r="D16" s="160">
        <f t="shared" si="152"/>
        <v>0</v>
      </c>
      <c r="E16" s="160">
        <f t="shared" si="153"/>
        <v>0</v>
      </c>
      <c r="F16" s="160">
        <f t="shared" si="154"/>
        <v>0</v>
      </c>
      <c r="G16" s="160">
        <f t="shared" si="155"/>
        <v>0</v>
      </c>
      <c r="H16" s="160">
        <f t="shared" si="156"/>
        <v>0</v>
      </c>
      <c r="I16" s="160">
        <f t="shared" si="157"/>
        <v>0</v>
      </c>
      <c r="J16" s="160">
        <f t="shared" si="158"/>
        <v>0</v>
      </c>
      <c r="K16" s="160">
        <f t="shared" si="159"/>
        <v>0</v>
      </c>
      <c r="L16" s="160">
        <f t="shared" si="55"/>
        <v>0</v>
      </c>
      <c r="M16" s="160">
        <f t="shared" si="17"/>
        <v>0</v>
      </c>
      <c r="N16" s="160">
        <f t="shared" si="18"/>
        <v>0</v>
      </c>
      <c r="O16" s="160">
        <f t="shared" si="56"/>
        <v>0</v>
      </c>
      <c r="P16" s="160">
        <f t="shared" si="57"/>
        <v>0</v>
      </c>
      <c r="Q16" s="160">
        <f t="shared" si="58"/>
        <v>0</v>
      </c>
      <c r="R16" s="160">
        <f t="shared" si="59"/>
        <v>0</v>
      </c>
      <c r="S16" s="160">
        <f t="shared" si="60"/>
        <v>0</v>
      </c>
      <c r="T16" s="160">
        <f t="shared" si="61"/>
        <v>0</v>
      </c>
      <c r="U16" s="160">
        <f t="shared" si="62"/>
        <v>0</v>
      </c>
      <c r="V16" s="160">
        <f t="shared" si="63"/>
        <v>0</v>
      </c>
      <c r="W16" s="160">
        <f t="shared" si="64"/>
        <v>0</v>
      </c>
      <c r="X16" s="160">
        <f t="shared" si="65"/>
        <v>0</v>
      </c>
      <c r="Y16" s="160">
        <f t="shared" si="66"/>
        <v>0</v>
      </c>
      <c r="Z16" s="160">
        <f t="shared" si="67"/>
        <v>0</v>
      </c>
      <c r="AA16" s="160">
        <f t="shared" si="68"/>
        <v>0</v>
      </c>
      <c r="AB16" s="160">
        <f t="shared" si="69"/>
        <v>0</v>
      </c>
      <c r="AC16" s="160">
        <f t="shared" si="70"/>
        <v>0</v>
      </c>
      <c r="AD16" s="160">
        <f t="shared" si="71"/>
        <v>0</v>
      </c>
      <c r="AE16" s="160">
        <f t="shared" si="72"/>
        <v>0</v>
      </c>
      <c r="AF16" s="160">
        <f t="shared" si="73"/>
        <v>0</v>
      </c>
      <c r="AG16" s="160">
        <f t="shared" si="74"/>
        <v>0</v>
      </c>
      <c r="AH16" s="160">
        <f t="shared" si="75"/>
        <v>0</v>
      </c>
      <c r="AI16" s="160">
        <f t="shared" si="76"/>
        <v>0</v>
      </c>
      <c r="AJ16" s="160">
        <f t="shared" si="77"/>
        <v>0</v>
      </c>
      <c r="AK16" s="160">
        <f t="shared" si="78"/>
        <v>0</v>
      </c>
      <c r="AL16" s="160">
        <f t="shared" si="79"/>
        <v>0</v>
      </c>
      <c r="AM16" s="160">
        <f t="shared" si="80"/>
        <v>0</v>
      </c>
      <c r="AN16" s="160">
        <f t="shared" si="81"/>
        <v>0</v>
      </c>
      <c r="AO16" s="160">
        <f t="shared" si="82"/>
        <v>0</v>
      </c>
      <c r="AP16" s="160">
        <f t="shared" si="83"/>
        <v>0</v>
      </c>
      <c r="AQ16" s="160">
        <f t="shared" si="84"/>
        <v>0</v>
      </c>
      <c r="AR16" s="160">
        <f t="shared" si="85"/>
        <v>0</v>
      </c>
      <c r="AS16" s="160">
        <f t="shared" si="86"/>
        <v>0</v>
      </c>
      <c r="AT16" s="160">
        <f t="shared" si="87"/>
        <v>0</v>
      </c>
      <c r="AU16" s="160">
        <f t="shared" si="88"/>
        <v>0</v>
      </c>
      <c r="AV16" s="160">
        <f t="shared" si="89"/>
        <v>0</v>
      </c>
      <c r="AW16" s="160">
        <f t="shared" si="90"/>
        <v>0</v>
      </c>
      <c r="AX16" s="160">
        <f t="shared" si="91"/>
        <v>0</v>
      </c>
      <c r="AY16" s="160">
        <f t="shared" si="21"/>
        <v>0</v>
      </c>
      <c r="AZ16" s="160">
        <f t="shared" si="22"/>
        <v>0</v>
      </c>
      <c r="BA16" s="160">
        <f t="shared" si="23"/>
        <v>0</v>
      </c>
      <c r="BB16" s="160">
        <f t="shared" si="24"/>
        <v>0</v>
      </c>
      <c r="BC16" s="160">
        <f t="shared" si="25"/>
        <v>0</v>
      </c>
      <c r="BD16" s="160">
        <f t="shared" si="26"/>
        <v>0</v>
      </c>
      <c r="BE16" s="160">
        <f t="shared" si="27"/>
        <v>0</v>
      </c>
      <c r="BF16" s="160">
        <f t="shared" si="28"/>
        <v>0</v>
      </c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</row>
    <row r="17" spans="2:190" s="76" customFormat="1">
      <c r="B17" s="166">
        <v>15</v>
      </c>
      <c r="C17" s="166" t="s">
        <v>84</v>
      </c>
      <c r="D17" s="160">
        <f t="shared" si="152"/>
        <v>1098.9476602700001</v>
      </c>
      <c r="E17" s="160">
        <f t="shared" si="153"/>
        <v>1375.9850078799996</v>
      </c>
      <c r="F17" s="160">
        <f t="shared" si="154"/>
        <v>1531.9003811300013</v>
      </c>
      <c r="G17" s="160">
        <f t="shared" si="155"/>
        <v>324.94851026526192</v>
      </c>
      <c r="H17" s="160">
        <f t="shared" si="156"/>
        <v>-32.366689041844097</v>
      </c>
      <c r="I17" s="160">
        <f t="shared" si="157"/>
        <v>342.2310770100014</v>
      </c>
      <c r="J17" s="160">
        <f t="shared" si="158"/>
        <v>1620.515393736131</v>
      </c>
      <c r="K17" s="160">
        <f t="shared" si="159"/>
        <v>659.66678600003968</v>
      </c>
      <c r="L17" s="160">
        <f t="shared" si="55"/>
        <v>1130.0842389940528</v>
      </c>
      <c r="M17" s="160">
        <f t="shared" si="17"/>
        <v>-38.495252243998493</v>
      </c>
      <c r="N17" s="160">
        <f t="shared" si="18"/>
        <v>2634.9625293133377</v>
      </c>
      <c r="O17" s="160">
        <f t="shared" si="56"/>
        <v>207.61998180000043</v>
      </c>
      <c r="P17" s="160">
        <f t="shared" si="57"/>
        <v>253.75331550000004</v>
      </c>
      <c r="Q17" s="160">
        <f t="shared" si="58"/>
        <v>262.77516710999993</v>
      </c>
      <c r="R17" s="160">
        <f t="shared" si="59"/>
        <v>374.79919585999966</v>
      </c>
      <c r="S17" s="160">
        <f t="shared" si="60"/>
        <v>380.15657487999977</v>
      </c>
      <c r="T17" s="160">
        <f t="shared" si="61"/>
        <v>148.55734035999973</v>
      </c>
      <c r="U17" s="160">
        <f t="shared" si="62"/>
        <v>237.45311482999989</v>
      </c>
      <c r="V17" s="160">
        <f t="shared" si="63"/>
        <v>609.81797781</v>
      </c>
      <c r="W17" s="160">
        <f t="shared" si="64"/>
        <v>565.45338534000075</v>
      </c>
      <c r="X17" s="160">
        <f t="shared" si="65"/>
        <v>176.79807739999993</v>
      </c>
      <c r="Y17" s="160">
        <f t="shared" si="66"/>
        <v>65.430806730000256</v>
      </c>
      <c r="Z17" s="160">
        <f t="shared" si="67"/>
        <v>724.21811166000055</v>
      </c>
      <c r="AA17" s="160">
        <f t="shared" si="68"/>
        <v>-334.87623448451859</v>
      </c>
      <c r="AB17" s="160">
        <f t="shared" si="69"/>
        <v>378.90504672881571</v>
      </c>
      <c r="AC17" s="160">
        <f t="shared" si="70"/>
        <v>4.3502569021485158</v>
      </c>
      <c r="AD17" s="160">
        <f t="shared" si="71"/>
        <v>276.56944111881631</v>
      </c>
      <c r="AE17" s="160">
        <f t="shared" si="72"/>
        <v>-277.57095187296119</v>
      </c>
      <c r="AF17" s="160">
        <f t="shared" si="73"/>
        <v>79.679917407038261</v>
      </c>
      <c r="AG17" s="160">
        <f t="shared" si="74"/>
        <v>101.13380335703982</v>
      </c>
      <c r="AH17" s="160">
        <f t="shared" si="75"/>
        <v>64.390542067039007</v>
      </c>
      <c r="AI17" s="160">
        <f t="shared" si="76"/>
        <v>-141.85508366499948</v>
      </c>
      <c r="AJ17" s="160">
        <f t="shared" si="77"/>
        <v>156.10070008500068</v>
      </c>
      <c r="AK17" s="160">
        <f t="shared" si="78"/>
        <v>108.84081805499983</v>
      </c>
      <c r="AL17" s="160">
        <f t="shared" si="79"/>
        <v>219.14464253500037</v>
      </c>
      <c r="AM17" s="160">
        <f t="shared" si="80"/>
        <v>293.99448152604845</v>
      </c>
      <c r="AN17" s="160">
        <f t="shared" si="81"/>
        <v>172.51006688200002</v>
      </c>
      <c r="AO17" s="160">
        <f t="shared" si="82"/>
        <v>401.79818208799952</v>
      </c>
      <c r="AP17" s="160">
        <f t="shared" si="83"/>
        <v>752.21266324008286</v>
      </c>
      <c r="AQ17" s="160">
        <f t="shared" si="84"/>
        <v>-46.817907502034757</v>
      </c>
      <c r="AR17" s="160">
        <f t="shared" si="85"/>
        <v>1293.4920004721994</v>
      </c>
      <c r="AS17" s="160">
        <f t="shared" si="86"/>
        <v>611.38804281130103</v>
      </c>
      <c r="AT17" s="160">
        <f t="shared" si="87"/>
        <v>-1198.3953497814259</v>
      </c>
      <c r="AU17" s="160">
        <f t="shared" si="88"/>
        <v>700.57218928125076</v>
      </c>
      <c r="AV17" s="160">
        <f t="shared" si="89"/>
        <v>23.663468367227551</v>
      </c>
      <c r="AW17" s="160">
        <f t="shared" si="90"/>
        <v>22.582631439950148</v>
      </c>
      <c r="AX17" s="160">
        <f t="shared" si="91"/>
        <v>383.2659499056245</v>
      </c>
      <c r="AY17" s="160">
        <f t="shared" si="21"/>
        <v>85.589197689999537</v>
      </c>
      <c r="AZ17" s="160">
        <f t="shared" si="22"/>
        <v>-32.662839169999472</v>
      </c>
      <c r="BA17" s="160">
        <f t="shared" si="23"/>
        <v>23.765593329999831</v>
      </c>
      <c r="BB17" s="160">
        <f t="shared" si="24"/>
        <v>-115.18720409399839</v>
      </c>
      <c r="BC17" s="160">
        <f t="shared" si="25"/>
        <v>474.16855431000039</v>
      </c>
      <c r="BD17" s="160">
        <f t="shared" si="26"/>
        <v>384.43629656000149</v>
      </c>
      <c r="BE17" s="160">
        <f t="shared" si="27"/>
        <v>570.86559618500269</v>
      </c>
      <c r="BF17" s="160">
        <f t="shared" si="28"/>
        <v>1205.4920822583333</v>
      </c>
      <c r="BG17" s="160">
        <f>+'[1]consolida GG'!R109</f>
        <v>49.500203020000448</v>
      </c>
      <c r="BH17" s="160">
        <f>+'[1]consolida GG'!S109</f>
        <v>79.712775399999913</v>
      </c>
      <c r="BI17" s="160">
        <f>+'[1]consolida GG'!T109</f>
        <v>78.407003380000077</v>
      </c>
      <c r="BJ17" s="160">
        <f>+'[1]consolida GG'!U109</f>
        <v>99.720748289999406</v>
      </c>
      <c r="BK17" s="160">
        <f>+'[1]consolida GG'!V109</f>
        <v>121.78180358000043</v>
      </c>
      <c r="BL17" s="160">
        <f>+'[1]consolida GG'!W109</f>
        <v>32.250763630000236</v>
      </c>
      <c r="BM17" s="160">
        <f>+'[1]consolida GG'!X109</f>
        <v>77.73201654999994</v>
      </c>
      <c r="BN17" s="160">
        <f>+'[1]consolida GG'!Y109</f>
        <v>80.471918679999234</v>
      </c>
      <c r="BO17" s="160">
        <f>+'[1]consolida GG'!Z109</f>
        <v>104.57123188000077</v>
      </c>
      <c r="BP17" s="160">
        <f>+'[1]consolida GG'!AA109</f>
        <v>75.494897269999754</v>
      </c>
      <c r="BQ17" s="160">
        <f>+'[1]consolida GG'!AB109</f>
        <v>103.58415286000015</v>
      </c>
      <c r="BR17" s="160">
        <f>+'[1]consolida GG'!AC109</f>
        <v>195.72014572999976</v>
      </c>
      <c r="BS17" s="160">
        <f>+'[1]consolida GG'!AD109</f>
        <v>50.087041966666646</v>
      </c>
      <c r="BT17" s="160">
        <f>+'[1]consolida GG'!AE109</f>
        <v>72.258780926666589</v>
      </c>
      <c r="BU17" s="160">
        <f>+'[1]consolida GG'!AF109</f>
        <v>257.81075198666656</v>
      </c>
      <c r="BV17" s="160">
        <f>+'[1]consolida GG'!AG109</f>
        <v>153.35164500666662</v>
      </c>
      <c r="BW17" s="160">
        <f>+'[1]consolida GG'!AH109</f>
        <v>104.99264951666677</v>
      </c>
      <c r="BX17" s="160">
        <f>+'[1]consolida GG'!AI109</f>
        <v>-109.78695416333365</v>
      </c>
      <c r="BY17" s="160">
        <f>+'[1]consolida GG'!AJ109</f>
        <v>97.839599956666902</v>
      </c>
      <c r="BZ17" s="160">
        <f>+'[1]consolida GG'!AK109</f>
        <v>110.36622455666668</v>
      </c>
      <c r="CA17" s="160">
        <f>+'[1]consolida GG'!AL109</f>
        <v>29.24729031666628</v>
      </c>
      <c r="CB17" s="160">
        <f>+'[1]consolida GG'!AM109</f>
        <v>87.765042956666875</v>
      </c>
      <c r="CC17" s="160">
        <f>+'[1]consolida GG'!AN109</f>
        <v>284.66874168666715</v>
      </c>
      <c r="CD17" s="160">
        <f>+'[1]consolida GG'!AO109</f>
        <v>237.38419316666602</v>
      </c>
      <c r="CE17" s="160">
        <f>+'[1]consolida GG'!AP109</f>
        <v>182.61209947000097</v>
      </c>
      <c r="CF17" s="160">
        <f>+'[1]consolida GG'!AQ109</f>
        <v>28.577477169999227</v>
      </c>
      <c r="CG17" s="160">
        <f>+'[1]consolida GG'!AR109</f>
        <v>354.26380870000054</v>
      </c>
      <c r="CH17" s="160">
        <f>+'[1]consolida GG'!AS109</f>
        <v>91.205989150000278</v>
      </c>
      <c r="CI17" s="160">
        <f>+'[1]consolida GG'!AT109</f>
        <v>-8.2939047900003402</v>
      </c>
      <c r="CJ17" s="160">
        <f>+'[1]consolida GG'!AU109</f>
        <v>93.885993039999988</v>
      </c>
      <c r="CK17" s="160">
        <f>+'[1]consolida GG'!AV109</f>
        <v>22.568862690000287</v>
      </c>
      <c r="CL17" s="160">
        <f>+'[1]consolida GG'!AW109</f>
        <v>-126.48917127000021</v>
      </c>
      <c r="CM17" s="160">
        <f>+'[1]consolida GG'!AX109</f>
        <v>169.35111531000018</v>
      </c>
      <c r="CN17" s="160">
        <f>+'[1]consolida GG'!AY109</f>
        <v>15.017780950000457</v>
      </c>
      <c r="CO17" s="160">
        <f>+'[1]consolida GG'!AZ109</f>
        <v>76.852451300000595</v>
      </c>
      <c r="CP17" s="160">
        <f>+'[1]consolida GG'!BA109</f>
        <v>632.34787940999945</v>
      </c>
      <c r="CQ17" s="160">
        <f>+'[1]consolida GG'!BB109</f>
        <v>-181.19609875372799</v>
      </c>
      <c r="CR17" s="160">
        <f>+'[1]consolida GG'!BC109</f>
        <v>-187.49357605039495</v>
      </c>
      <c r="CS17" s="160">
        <f>+'[1]consolida GG'!BD109</f>
        <v>33.813440319604354</v>
      </c>
      <c r="CT17" s="160">
        <f>+'[1]consolida GG'!BE109</f>
        <v>54.564002079605672</v>
      </c>
      <c r="CU17" s="160">
        <f>+'[1]consolida GG'!BF109</f>
        <v>99.856946289605247</v>
      </c>
      <c r="CV17" s="160">
        <f>+'[1]consolida GG'!BG109</f>
        <v>224.48409835960479</v>
      </c>
      <c r="CW17" s="160">
        <f>+'[1]consolida GG'!BH109</f>
        <v>-11.905343800394967</v>
      </c>
      <c r="CX17" s="160">
        <f>+'[1]consolida GG'!BI109</f>
        <v>-64.935077073727911</v>
      </c>
      <c r="CY17" s="160">
        <f>+'[1]consolida GG'!BJ109</f>
        <v>81.1906777762714</v>
      </c>
      <c r="CZ17" s="160">
        <f>+'[1]consolida GG'!BK109</f>
        <v>-32.652170313728419</v>
      </c>
      <c r="DA17" s="160">
        <f>+'[1]consolida GG'!BL109</f>
        <v>47.241224116271752</v>
      </c>
      <c r="DB17" s="160">
        <f>+'[1]consolida GG'!BM109</f>
        <v>261.98038731627298</v>
      </c>
      <c r="DC17" s="160">
        <f>+'[1]consolida GG'!BN109</f>
        <v>-155.84693420098679</v>
      </c>
      <c r="DD17" s="160">
        <f>+'[1]consolida GG'!BO109</f>
        <v>-54.060246470987416</v>
      </c>
      <c r="DE17" s="160">
        <f>+'[1]consolida GG'!BP109</f>
        <v>-67.663771200986986</v>
      </c>
      <c r="DF17" s="160">
        <f>+'[1]consolida GG'!BQ109</f>
        <v>77.529211069013172</v>
      </c>
      <c r="DG17" s="160">
        <f>+'[1]consolida GG'!BR109</f>
        <v>-31.362012340987057</v>
      </c>
      <c r="DH17" s="160">
        <f>+'[1]consolida GG'!BS109</f>
        <v>33.512718679012153</v>
      </c>
      <c r="DI17" s="160">
        <f>+'[1]consolida GG'!BT109</f>
        <v>11.38042306901329</v>
      </c>
      <c r="DJ17" s="160">
        <f>+'[1]consolida GG'!BU109</f>
        <v>28.00204660901295</v>
      </c>
      <c r="DK17" s="160">
        <f>+'[1]consolida GG'!BV109</f>
        <v>61.751333679013591</v>
      </c>
      <c r="DL17" s="160">
        <f>+'[1]consolida GG'!BW109</f>
        <v>-115.09301520098663</v>
      </c>
      <c r="DM17" s="160">
        <f>+'[1]consolida GG'!BX109</f>
        <v>-108.49458490098733</v>
      </c>
      <c r="DN17" s="160">
        <f>+'[1]consolida GG'!BY109</f>
        <v>287.97814216901298</v>
      </c>
      <c r="DO17" s="160">
        <f>+'[1]consolida GG'!BZ109</f>
        <v>-205.11034945166585</v>
      </c>
      <c r="DP17" s="160">
        <f>+'[1]consolida GG'!CA109</f>
        <v>37.357213448333425</v>
      </c>
      <c r="DQ17" s="160">
        <f>+'[1]consolida GG'!CB109</f>
        <v>25.898052338332946</v>
      </c>
      <c r="DR17" s="160">
        <f>+'[1]consolida GG'!CC109</f>
        <v>50.204268278333743</v>
      </c>
      <c r="DS17" s="160">
        <f>+'[1]consolida GG'!CD109</f>
        <v>109.90785112833304</v>
      </c>
      <c r="DT17" s="160">
        <f>+'[1]consolida GG'!CE109</f>
        <v>-4.0114193216660965</v>
      </c>
      <c r="DU17" s="160">
        <f>+'[1]consolida GG'!CF109</f>
        <v>44.031632568333578</v>
      </c>
      <c r="DV17" s="160">
        <f>+'[1]consolida GG'!CG109</f>
        <v>48.607804398333499</v>
      </c>
      <c r="DW17" s="160">
        <f>+'[1]consolida GG'!CH109</f>
        <v>16.201381088332752</v>
      </c>
      <c r="DX17" s="160">
        <f>+'[1]consolida GG'!CI109</f>
        <v>37.087750768333279</v>
      </c>
      <c r="DY17" s="160">
        <f>+'[1]consolida GG'!CJ109</f>
        <v>56.40802918833306</v>
      </c>
      <c r="DZ17" s="160">
        <f>+'[1]consolida GG'!CK109</f>
        <v>125.64886257833403</v>
      </c>
      <c r="EA17" s="160">
        <f>+'[1]consolida GG'!CL109</f>
        <v>92.397513023332294</v>
      </c>
      <c r="EB17" s="160">
        <f>+'[1]consolida GG'!CM109</f>
        <v>46.24593900133371</v>
      </c>
      <c r="EC17" s="160">
        <f>+'[1]consolida GG'!CN109</f>
        <v>155.35102950138244</v>
      </c>
      <c r="ED17" s="160">
        <f>+'[1]consolida GG'!CO109</f>
        <v>69.913139257332688</v>
      </c>
      <c r="EE17" s="160">
        <f>+'[1]consolida GG'!CP109</f>
        <v>-44.156068186666516</v>
      </c>
      <c r="EF17" s="160">
        <f>+'[1]consolida GG'!CQ109</f>
        <v>146.75299581133385</v>
      </c>
      <c r="EG17" s="160">
        <f>+'[1]consolida GG'!CR109</f>
        <v>-100.64894952266707</v>
      </c>
      <c r="EH17" s="160">
        <f>+'[1]consolida GG'!CS109</f>
        <v>97.25579680133265</v>
      </c>
      <c r="EI17" s="160">
        <f>+'[1]consolida GG'!CT109</f>
        <v>405.19133480933397</v>
      </c>
      <c r="EJ17" s="160">
        <f>+'[1]consolida GG'!CU109</f>
        <v>-180.76195361658472</v>
      </c>
      <c r="EK17" s="160">
        <f>+'[1]consolida GG'!CV109</f>
        <v>304.59080282333332</v>
      </c>
      <c r="EL17" s="160">
        <f>+'[1]consolida GG'!CW109</f>
        <v>628.38381403333426</v>
      </c>
      <c r="EM17" s="160">
        <f>+'[1]consolida GG'!CX109</f>
        <v>-416.2300179772613</v>
      </c>
      <c r="EN17" s="160">
        <f>+'[1]consolida GG'!CY109</f>
        <v>180.62776358472553</v>
      </c>
      <c r="EO17" s="160">
        <f>+'[1]consolida GG'!CZ109</f>
        <v>188.78434689050101</v>
      </c>
      <c r="EP17" s="160">
        <f>+'[1]consolida GG'!DA109</f>
        <v>253.4499218290477</v>
      </c>
      <c r="EQ17" s="160">
        <f>+'[1]consolida GG'!DB109</f>
        <v>854.92469000270194</v>
      </c>
      <c r="ER17" s="160">
        <f>+'[1]consolida GG'!DC109</f>
        <v>185.11738864044958</v>
      </c>
      <c r="ES17" s="160">
        <f>+'[1]consolida GG'!DD109</f>
        <v>12.450628897899264</v>
      </c>
      <c r="ET17" s="160">
        <f>+'[1]consolida GG'!DE109</f>
        <v>414.33873554547591</v>
      </c>
      <c r="EU17" s="160">
        <f>+'[1]consolida GG'!DF109</f>
        <v>184.59867836792586</v>
      </c>
      <c r="EV17" s="160">
        <f>+'[1]consolida GG'!DG109</f>
        <v>-459.49885471637623</v>
      </c>
      <c r="EW17" s="160">
        <f>+'[1]consolida GG'!DH109</f>
        <v>-437.44919354560091</v>
      </c>
      <c r="EX17" s="160">
        <f>+'[1]consolida GG'!DI109</f>
        <v>-301.44730151944873</v>
      </c>
      <c r="EY17" s="160">
        <f>+'[1]consolida GG'!DJ109</f>
        <v>653.51501833159898</v>
      </c>
      <c r="EZ17" s="160">
        <f>+'[1]consolida GG'!DK109</f>
        <v>85.967554052151115</v>
      </c>
      <c r="FA17" s="160">
        <f>+'[1]consolida GG'!DL109</f>
        <v>-38.910383102499281</v>
      </c>
      <c r="FB17" s="160">
        <f>+'[1]consolida GG'!DM109</f>
        <v>134.7254186175835</v>
      </c>
      <c r="FC17" s="160">
        <f>+'[1]consolida GG'!DN109</f>
        <v>-293.81585656912597</v>
      </c>
      <c r="FD17" s="160">
        <f>+'[1]consolida GG'!DO109</f>
        <v>182.75390631877002</v>
      </c>
      <c r="FE17" s="160">
        <f>+'[1]consolida GG'!DP109</f>
        <v>42.773386166649971</v>
      </c>
      <c r="FF17" s="160">
        <f>+'[1]consolida GG'!DQ109</f>
        <v>267.90495340679973</v>
      </c>
      <c r="FG17" s="160">
        <f>+'[1]consolida GG'!DR109</f>
        <v>-288.09570813349956</v>
      </c>
      <c r="FH17" s="160">
        <f>+'[1]consolida GG'!DS109</f>
        <v>182.93874839499989</v>
      </c>
      <c r="FI17" s="160">
        <f>+'[1]consolida GG'!DT109</f>
        <v>-44.29099869480018</v>
      </c>
      <c r="FJ17" s="160">
        <f>+'[1]consolida GG'!DU109</f>
        <v>244.61820020542478</v>
      </c>
      <c r="FK17" s="160">
        <f>+'[1]consolida GG'!DV109</f>
        <v>-231.4396237150014</v>
      </c>
      <c r="FL17" s="160">
        <f>+'[1]consolida GG'!DW109</f>
        <v>224.46823698500003</v>
      </c>
      <c r="FM17" s="160">
        <f>+'[1]consolida GG'!DX109</f>
        <v>92.560584420000907</v>
      </c>
      <c r="FN17" s="160">
        <f>+'[1]consolida GG'!DY109</f>
        <v>92.916315649999717</v>
      </c>
      <c r="FO17" s="160">
        <f>+'[1]consolida GG'!DZ109</f>
        <v>-312.53935297999959</v>
      </c>
      <c r="FP17" s="160">
        <f>+'[1]consolida GG'!EA109</f>
        <v>186.9601981600004</v>
      </c>
      <c r="FQ17" s="160">
        <f>+'[1]consolida GG'!EB109</f>
        <v>33.427162610001687</v>
      </c>
      <c r="FR17" s="160">
        <f>+'[1]consolida GG'!EC109</f>
        <v>67.646817179998322</v>
      </c>
      <c r="FS17" s="160">
        <f>+'[1]consolida GG'!ED109</f>
        <v>-77.308386460000179</v>
      </c>
      <c r="FT17" s="160">
        <f>+'[1]consolida GG'!EE109</f>
        <v>-89.109438626667554</v>
      </c>
      <c r="FU17" s="160">
        <f>+'[1]consolida GG'!EF109</f>
        <v>-7.8719606773328792</v>
      </c>
      <c r="FV17" s="160">
        <f>+'[1]consolida GG'!EG109</f>
        <v>-18.205804789997956</v>
      </c>
      <c r="FW17" s="160">
        <f>+'[1]consolida GG'!EH109</f>
        <v>-127.26857079000052</v>
      </c>
      <c r="FX17" s="160">
        <f>+'[1]consolida GG'!EI109</f>
        <v>628.37667737000049</v>
      </c>
      <c r="FY17" s="160">
        <f>+'[1]consolida GG'!EJ109</f>
        <v>-26.939552269999581</v>
      </c>
      <c r="FZ17" s="160">
        <f>+'[1]consolida GG'!EK109</f>
        <v>6.7657991399998423</v>
      </c>
      <c r="GA17" s="160">
        <f>+'[1]consolida GG'!EL109</f>
        <v>174.13079930000066</v>
      </c>
      <c r="GB17" s="160">
        <f>+'[1]consolida GG'!EM109</f>
        <v>203.53969812000099</v>
      </c>
      <c r="GC17" s="160">
        <f>+'[1]consolida GG'!EN109</f>
        <v>327.97409512999928</v>
      </c>
      <c r="GD17" s="160">
        <f>+'[1]consolida GG'!EO109</f>
        <v>139.18278929000076</v>
      </c>
      <c r="GE17" s="160">
        <f>+'[1]consolida GG'!EP109</f>
        <v>103.70871176500259</v>
      </c>
      <c r="GF17" s="160">
        <f>+'[1]consolida GG'!EQ109</f>
        <v>14.687336974999653</v>
      </c>
      <c r="GG17" s="160">
        <f>+'[1]consolida GG'!ER109</f>
        <v>432.42417612333549</v>
      </c>
      <c r="GH17" s="160">
        <f>+'[1]consolida GG'!ES109</f>
        <v>758.38056915999823</v>
      </c>
    </row>
    <row r="18" spans="2:190">
      <c r="B18" s="167"/>
      <c r="C18" s="168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>
        <f t="shared" si="28"/>
        <v>0</v>
      </c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</row>
    <row r="19" spans="2:190" s="78" customFormat="1">
      <c r="B19" s="169">
        <v>2</v>
      </c>
      <c r="C19" s="170" t="s">
        <v>168</v>
      </c>
      <c r="D19" s="171">
        <f t="shared" ref="D19:BN19" si="160">D20+D24+D29+D34</f>
        <v>2358.5615955588491</v>
      </c>
      <c r="E19" s="171">
        <f t="shared" si="160"/>
        <v>2780.3714620046881</v>
      </c>
      <c r="F19" s="171">
        <f t="shared" si="160"/>
        <v>2002.0366128348026</v>
      </c>
      <c r="G19" s="171">
        <f t="shared" si="160"/>
        <v>63.768213040494459</v>
      </c>
      <c r="H19" s="171">
        <f t="shared" si="160"/>
        <v>14.750474718155978</v>
      </c>
      <c r="I19" s="171">
        <f t="shared" si="160"/>
        <v>135.6417127300013</v>
      </c>
      <c r="J19" s="171">
        <f t="shared" si="160"/>
        <v>1911.1396852391313</v>
      </c>
      <c r="K19" s="171">
        <f t="shared" si="160"/>
        <v>2126.4495916698952</v>
      </c>
      <c r="L19" s="171">
        <f t="shared" si="55"/>
        <v>859.17311543265441</v>
      </c>
      <c r="M19" s="171">
        <f t="shared" si="17"/>
        <v>913.67031640221637</v>
      </c>
      <c r="N19" s="171">
        <f t="shared" si="18"/>
        <v>2865.6816763244933</v>
      </c>
      <c r="O19" s="171">
        <f t="shared" si="160"/>
        <v>423.92973217546893</v>
      </c>
      <c r="P19" s="171">
        <f t="shared" si="160"/>
        <v>423.64249874000006</v>
      </c>
      <c r="Q19" s="171">
        <f t="shared" si="160"/>
        <v>520.79966255999989</v>
      </c>
      <c r="R19" s="171">
        <f t="shared" si="160"/>
        <v>990.18970208337964</v>
      </c>
      <c r="S19" s="171">
        <f t="shared" si="160"/>
        <v>824.62658496999984</v>
      </c>
      <c r="T19" s="171">
        <f t="shared" si="160"/>
        <v>575.82116704667772</v>
      </c>
      <c r="U19" s="171">
        <f t="shared" si="160"/>
        <v>535.22715950999986</v>
      </c>
      <c r="V19" s="171">
        <f t="shared" si="160"/>
        <v>844.69655047801029</v>
      </c>
      <c r="W19" s="171">
        <f t="shared" si="160"/>
        <v>815.65029318000074</v>
      </c>
      <c r="X19" s="171">
        <f t="shared" si="160"/>
        <v>315.55493567109966</v>
      </c>
      <c r="Y19" s="171">
        <f t="shared" si="160"/>
        <v>59.601685896679768</v>
      </c>
      <c r="Z19" s="171">
        <f t="shared" si="160"/>
        <v>811.22969808702248</v>
      </c>
      <c r="AA19" s="171">
        <f t="shared" si="160"/>
        <v>-335.10735882261406</v>
      </c>
      <c r="AB19" s="171">
        <f t="shared" si="160"/>
        <v>312.36173829214351</v>
      </c>
      <c r="AC19" s="171">
        <f t="shared" si="160"/>
        <v>-59.618826987851499</v>
      </c>
      <c r="AD19" s="171">
        <f t="shared" si="160"/>
        <v>146.13266055881633</v>
      </c>
      <c r="AE19" s="171">
        <f t="shared" si="160"/>
        <v>101.24731023703885</v>
      </c>
      <c r="AF19" s="171">
        <f t="shared" si="160"/>
        <v>-9.0950065629616716</v>
      </c>
      <c r="AG19" s="171">
        <f t="shared" si="160"/>
        <v>45.555236687039837</v>
      </c>
      <c r="AH19" s="171">
        <f t="shared" si="160"/>
        <v>-122.95706564296101</v>
      </c>
      <c r="AI19" s="171">
        <f t="shared" si="160"/>
        <v>-21.182343894999505</v>
      </c>
      <c r="AJ19" s="171">
        <f t="shared" si="160"/>
        <v>-50.694514444999299</v>
      </c>
      <c r="AK19" s="171">
        <f t="shared" si="160"/>
        <v>37.631669044999853</v>
      </c>
      <c r="AL19" s="171">
        <f t="shared" si="160"/>
        <v>169.88690202500027</v>
      </c>
      <c r="AM19" s="171">
        <f t="shared" si="160"/>
        <v>724.11525712604839</v>
      </c>
      <c r="AN19" s="171">
        <f t="shared" si="160"/>
        <v>-32.017638517999899</v>
      </c>
      <c r="AO19" s="171">
        <f t="shared" si="160"/>
        <v>488.28931333799949</v>
      </c>
      <c r="AP19" s="171">
        <f t="shared" si="160"/>
        <v>730.75275329308329</v>
      </c>
      <c r="AQ19" s="171">
        <f t="shared" si="160"/>
        <v>209.79293115831865</v>
      </c>
      <c r="AR19" s="171">
        <f t="shared" si="160"/>
        <v>1330.1841418642775</v>
      </c>
      <c r="AS19" s="171">
        <f t="shared" si="160"/>
        <v>858.69640941433158</v>
      </c>
      <c r="AT19" s="171">
        <f t="shared" si="160"/>
        <v>-272.2238907670328</v>
      </c>
      <c r="AU19" s="171">
        <f t="shared" ref="AU19:AX19" si="161">AU20+AU24+AU29+AU34+AU35</f>
        <v>198.80875603125071</v>
      </c>
      <c r="AV19" s="171">
        <f t="shared" si="161"/>
        <v>154.84191945090109</v>
      </c>
      <c r="AW19" s="171">
        <f t="shared" si="161"/>
        <v>71.726111668420231</v>
      </c>
      <c r="AX19" s="171">
        <f t="shared" si="161"/>
        <v>433.79632828208219</v>
      </c>
      <c r="AY19" s="171">
        <f t="shared" si="21"/>
        <v>134.3840072476203</v>
      </c>
      <c r="AZ19" s="171">
        <f t="shared" si="22"/>
        <v>8.0457195287178536</v>
      </c>
      <c r="BA19" s="171">
        <f t="shared" si="23"/>
        <v>348.73461673987686</v>
      </c>
      <c r="BB19" s="171">
        <f t="shared" si="24"/>
        <v>422.50597288600136</v>
      </c>
      <c r="BC19" s="171">
        <f t="shared" si="25"/>
        <v>882.97336229035113</v>
      </c>
      <c r="BD19" s="171">
        <f t="shared" si="26"/>
        <v>266.85821652072764</v>
      </c>
      <c r="BE19" s="171">
        <f t="shared" si="27"/>
        <v>514.39884696574791</v>
      </c>
      <c r="BF19" s="171">
        <f t="shared" si="28"/>
        <v>1201.4512505476664</v>
      </c>
      <c r="BG19" s="171">
        <f>BG20+BG24+BG29+BG34</f>
        <v>182.65522891442635</v>
      </c>
      <c r="BH19" s="171">
        <f t="shared" si="160"/>
        <v>96.290137621042504</v>
      </c>
      <c r="BI19" s="171">
        <f t="shared" si="160"/>
        <v>144.98436564000008</v>
      </c>
      <c r="BJ19" s="171">
        <f t="shared" si="160"/>
        <v>164.8086410699994</v>
      </c>
      <c r="BK19" s="171">
        <f t="shared" si="160"/>
        <v>294.27179979000044</v>
      </c>
      <c r="BL19" s="171">
        <f t="shared" si="160"/>
        <v>-35.437942119999761</v>
      </c>
      <c r="BM19" s="171">
        <f t="shared" si="160"/>
        <v>186.91905780999991</v>
      </c>
      <c r="BN19" s="171">
        <f t="shared" si="160"/>
        <v>122.28531292999925</v>
      </c>
      <c r="BO19" s="171">
        <f t="shared" ref="BO19:DZ19" si="162">BO20+BO24+BO29+BO34</f>
        <v>211.59529182000077</v>
      </c>
      <c r="BP19" s="171">
        <f t="shared" si="162"/>
        <v>417.06725952999972</v>
      </c>
      <c r="BQ19" s="171">
        <f t="shared" si="162"/>
        <v>195.15651512000017</v>
      </c>
      <c r="BR19" s="171">
        <f t="shared" si="162"/>
        <v>377.96592743337987</v>
      </c>
      <c r="BS19" s="171">
        <f t="shared" si="162"/>
        <v>166.92843989666665</v>
      </c>
      <c r="BT19" s="171">
        <f t="shared" si="162"/>
        <v>155.66042467666659</v>
      </c>
      <c r="BU19" s="171">
        <f t="shared" si="162"/>
        <v>502.0377203966666</v>
      </c>
      <c r="BV19" s="171">
        <f t="shared" si="162"/>
        <v>267.50763264334466</v>
      </c>
      <c r="BW19" s="171">
        <f t="shared" si="162"/>
        <v>288.23850328666674</v>
      </c>
      <c r="BX19" s="171">
        <f t="shared" si="162"/>
        <v>20.07503111666631</v>
      </c>
      <c r="BY19" s="171">
        <f t="shared" si="162"/>
        <v>192.61804463666689</v>
      </c>
      <c r="BZ19" s="171">
        <f t="shared" si="162"/>
        <v>193.36622455666668</v>
      </c>
      <c r="CA19" s="171">
        <f t="shared" si="162"/>
        <v>149.24289031666626</v>
      </c>
      <c r="CB19" s="171">
        <f t="shared" si="162"/>
        <v>82.827542956666861</v>
      </c>
      <c r="CC19" s="171">
        <f t="shared" si="162"/>
        <v>363.25024009666714</v>
      </c>
      <c r="CD19" s="171">
        <f t="shared" si="162"/>
        <v>398.61876742467632</v>
      </c>
      <c r="CE19" s="171">
        <f t="shared" si="162"/>
        <v>275.81814636000092</v>
      </c>
      <c r="CF19" s="171">
        <f t="shared" si="162"/>
        <v>-34.444689500000742</v>
      </c>
      <c r="CG19" s="171">
        <f t="shared" si="162"/>
        <v>574.2768363200006</v>
      </c>
      <c r="CH19" s="171">
        <f t="shared" si="162"/>
        <v>151.70730234000027</v>
      </c>
      <c r="CI19" s="171">
        <f t="shared" si="162"/>
        <v>-8.2939047900003455</v>
      </c>
      <c r="CJ19" s="171">
        <f t="shared" si="162"/>
        <v>172.1415381210997</v>
      </c>
      <c r="CK19" s="171">
        <f t="shared" si="162"/>
        <v>17.631362690000287</v>
      </c>
      <c r="CL19" s="171">
        <f t="shared" si="162"/>
        <v>-126.64750460443818</v>
      </c>
      <c r="CM19" s="171">
        <f t="shared" si="162"/>
        <v>168.61782781111768</v>
      </c>
      <c r="CN19" s="171">
        <f t="shared" si="162"/>
        <v>9.9934378933124748</v>
      </c>
      <c r="CO19" s="171">
        <f t="shared" si="162"/>
        <v>106.44747800047405</v>
      </c>
      <c r="CP19" s="171">
        <f t="shared" si="162"/>
        <v>694.78878219323587</v>
      </c>
      <c r="CQ19" s="171">
        <f t="shared" si="162"/>
        <v>-230.52713976182343</v>
      </c>
      <c r="CR19" s="171">
        <f t="shared" si="162"/>
        <v>-237.78990938039493</v>
      </c>
      <c r="CS19" s="171">
        <f t="shared" si="162"/>
        <v>133.20969031960431</v>
      </c>
      <c r="CT19" s="171">
        <f t="shared" si="162"/>
        <v>9.5598354196057045</v>
      </c>
      <c r="CU19" s="171">
        <f t="shared" si="162"/>
        <v>427.85694628960528</v>
      </c>
      <c r="CV19" s="171">
        <f t="shared" si="162"/>
        <v>-125.0550434170674</v>
      </c>
      <c r="CW19" s="171">
        <f t="shared" si="162"/>
        <v>-22.976177140394977</v>
      </c>
      <c r="CX19" s="171">
        <f t="shared" si="162"/>
        <v>-116.19375443372789</v>
      </c>
      <c r="CY19" s="171">
        <f t="shared" si="162"/>
        <v>79.551104586271364</v>
      </c>
      <c r="CZ19" s="171">
        <f t="shared" si="162"/>
        <v>-82.632170313728409</v>
      </c>
      <c r="DA19" s="171">
        <f t="shared" si="162"/>
        <v>-3.2476675537282276</v>
      </c>
      <c r="DB19" s="171">
        <f t="shared" si="162"/>
        <v>232.012498426273</v>
      </c>
      <c r="DC19" s="171">
        <f t="shared" si="162"/>
        <v>-155.84693420098677</v>
      </c>
      <c r="DD19" s="171">
        <f t="shared" si="162"/>
        <v>-54.060246470987401</v>
      </c>
      <c r="DE19" s="171">
        <f t="shared" si="162"/>
        <v>311.15449090901296</v>
      </c>
      <c r="DF19" s="171">
        <f t="shared" si="162"/>
        <v>57.393877739013163</v>
      </c>
      <c r="DG19" s="171">
        <f t="shared" si="162"/>
        <v>-100.001602980987</v>
      </c>
      <c r="DH19" s="171">
        <f t="shared" si="162"/>
        <v>33.51271867901216</v>
      </c>
      <c r="DI19" s="171">
        <f t="shared" si="162"/>
        <v>11.572645289013291</v>
      </c>
      <c r="DJ19" s="171">
        <f t="shared" si="162"/>
        <v>-2.9235922809870303</v>
      </c>
      <c r="DK19" s="171">
        <f t="shared" si="162"/>
        <v>36.90618367901358</v>
      </c>
      <c r="DL19" s="171">
        <f t="shared" si="162"/>
        <v>-115.09301520098666</v>
      </c>
      <c r="DM19" s="171">
        <f t="shared" si="162"/>
        <v>-119.9321926109873</v>
      </c>
      <c r="DN19" s="171">
        <f t="shared" si="162"/>
        <v>112.06814216901293</v>
      </c>
      <c r="DO19" s="171">
        <f t="shared" si="162"/>
        <v>34.889650548334146</v>
      </c>
      <c r="DP19" s="171">
        <f t="shared" si="162"/>
        <v>58.31661373833343</v>
      </c>
      <c r="DQ19" s="171">
        <f t="shared" si="162"/>
        <v>-114.3886081816671</v>
      </c>
      <c r="DR19" s="171">
        <f t="shared" si="162"/>
        <v>-50.303815051666263</v>
      </c>
      <c r="DS19" s="171">
        <f t="shared" si="162"/>
        <v>-235.97928007166686</v>
      </c>
      <c r="DT19" s="171">
        <f t="shared" si="162"/>
        <v>235.58858067833387</v>
      </c>
      <c r="DU19" s="171">
        <f t="shared" si="162"/>
        <v>44.03163256833362</v>
      </c>
      <c r="DV19" s="171">
        <f t="shared" si="162"/>
        <v>-22.601344611666548</v>
      </c>
      <c r="DW19" s="171">
        <f t="shared" si="162"/>
        <v>16.201381088332795</v>
      </c>
      <c r="DX19" s="171">
        <f t="shared" si="162"/>
        <v>37.087750768333265</v>
      </c>
      <c r="DY19" s="171">
        <f t="shared" si="162"/>
        <v>4.5918481283329626</v>
      </c>
      <c r="DZ19" s="171">
        <f t="shared" si="162"/>
        <v>128.20730312833405</v>
      </c>
      <c r="EA19" s="171">
        <f t="shared" ref="EA19:EV19" si="163">EA20+EA24+EA29+EA34</f>
        <v>-88.036142526667732</v>
      </c>
      <c r="EB19" s="171">
        <f t="shared" si="163"/>
        <v>146.24593900133374</v>
      </c>
      <c r="EC19" s="171">
        <f t="shared" si="163"/>
        <v>665.90546065138244</v>
      </c>
      <c r="ED19" s="171">
        <f t="shared" si="163"/>
        <v>-225.42629824266726</v>
      </c>
      <c r="EE19" s="171">
        <f t="shared" si="163"/>
        <v>-346.11352080666649</v>
      </c>
      <c r="EF19" s="171">
        <f t="shared" si="163"/>
        <v>539.5221805313339</v>
      </c>
      <c r="EG19" s="171">
        <f t="shared" si="163"/>
        <v>-143.78769952266711</v>
      </c>
      <c r="EH19" s="171">
        <f t="shared" si="163"/>
        <v>-59.780601378667342</v>
      </c>
      <c r="EI19" s="171">
        <f t="shared" si="163"/>
        <v>691.857614239334</v>
      </c>
      <c r="EJ19" s="171">
        <f t="shared" si="163"/>
        <v>-107.94579584658467</v>
      </c>
      <c r="EK19" s="171">
        <f t="shared" si="163"/>
        <v>332.27163418333362</v>
      </c>
      <c r="EL19" s="171">
        <f t="shared" si="163"/>
        <v>506.42691495633437</v>
      </c>
      <c r="EM19" s="171">
        <f t="shared" si="163"/>
        <v>-418.75749692726129</v>
      </c>
      <c r="EN19" s="171">
        <f t="shared" si="163"/>
        <v>524.03752374507894</v>
      </c>
      <c r="EO19" s="171">
        <f t="shared" si="163"/>
        <v>104.51290434050102</v>
      </c>
      <c r="EP19" s="171">
        <f t="shared" si="163"/>
        <v>376.51636674807366</v>
      </c>
      <c r="EQ19" s="171">
        <f t="shared" si="163"/>
        <v>695.1216564457543</v>
      </c>
      <c r="ER19" s="171">
        <f t="shared" si="163"/>
        <v>258.54611867044957</v>
      </c>
      <c r="ES19" s="171">
        <f t="shared" si="163"/>
        <v>221.57191787871801</v>
      </c>
      <c r="ET19" s="171">
        <f t="shared" si="163"/>
        <v>403.008551975476</v>
      </c>
      <c r="EU19" s="171">
        <f t="shared" si="163"/>
        <v>234.11593956013758</v>
      </c>
      <c r="EV19" s="171">
        <f t="shared" si="163"/>
        <v>-456.22267667741238</v>
      </c>
      <c r="EW19" s="171">
        <f t="shared" ref="EW19:FO19" si="164">EW20+EW24+EW29+EW34</f>
        <v>-206.76468749567255</v>
      </c>
      <c r="EX19" s="171">
        <f t="shared" si="164"/>
        <v>390.76347340605201</v>
      </c>
      <c r="EY19" s="171">
        <f t="shared" si="164"/>
        <v>441.28988140159896</v>
      </c>
      <c r="EZ19" s="171">
        <f t="shared" si="164"/>
        <v>71.195927512151115</v>
      </c>
      <c r="FA19" s="171">
        <f t="shared" si="164"/>
        <v>-313.67705288249931</v>
      </c>
      <c r="FB19" s="171">
        <f t="shared" si="164"/>
        <v>322.55541991286339</v>
      </c>
      <c r="FC19" s="171">
        <f t="shared" si="164"/>
        <v>-295.38316233877885</v>
      </c>
      <c r="FD19" s="171">
        <f t="shared" si="164"/>
        <v>127.66966187681652</v>
      </c>
      <c r="FE19" s="171">
        <f t="shared" si="164"/>
        <v>189.51269551511996</v>
      </c>
      <c r="FF19" s="171">
        <f t="shared" si="164"/>
        <v>278.50954178679979</v>
      </c>
      <c r="FG19" s="171">
        <f t="shared" si="164"/>
        <v>-396.29612563349946</v>
      </c>
      <c r="FH19" s="171">
        <f t="shared" si="164"/>
        <v>-107.79616044500017</v>
      </c>
      <c r="FI19" s="171">
        <f>FI20+FI24+FI29+FI34</f>
        <v>-248.80108796480019</v>
      </c>
      <c r="FJ19" s="171">
        <f t="shared" si="164"/>
        <v>790.39357669188257</v>
      </c>
      <c r="FK19" s="171">
        <f t="shared" si="164"/>
        <v>-259.2991127150014</v>
      </c>
      <c r="FL19" s="171">
        <f t="shared" si="164"/>
        <v>186.01574691262081</v>
      </c>
      <c r="FM19" s="171">
        <f t="shared" si="164"/>
        <v>207.66737305000089</v>
      </c>
      <c r="FN19" s="171">
        <f t="shared" si="164"/>
        <v>-36.670014660000277</v>
      </c>
      <c r="FO19" s="171">
        <f t="shared" si="164"/>
        <v>-110.34236136128229</v>
      </c>
      <c r="FP19" s="171">
        <f t="shared" ref="FP19:FQ19" si="165">FP20+FP24+FP29+FP34</f>
        <v>155.05809555000042</v>
      </c>
      <c r="FQ19" s="171">
        <f t="shared" si="165"/>
        <v>-32.334242939998312</v>
      </c>
      <c r="FR19" s="171">
        <f t="shared" ref="FR19" si="166">FR20+FR24+FR29+FR34</f>
        <v>154.98413305987538</v>
      </c>
      <c r="FS19" s="171">
        <f t="shared" ref="FS19" si="167">FS20+FS24+FS29+FS34</f>
        <v>226.0847266199998</v>
      </c>
      <c r="FT19" s="171">
        <f t="shared" ref="FT19" si="168">FT20+FT24+FT29+FT34</f>
        <v>-217.64984555666763</v>
      </c>
      <c r="FU19" s="171">
        <f t="shared" ref="FU19:FV19" si="169">FU20+FU24+FU29+FU34</f>
        <v>557.49167742266695</v>
      </c>
      <c r="FV19" s="171">
        <f t="shared" si="169"/>
        <v>82.664141020002006</v>
      </c>
      <c r="FW19" s="171">
        <f t="shared" ref="FW19" si="170">FW20+FW24+FW29+FW34</f>
        <v>-154.76187416200051</v>
      </c>
      <c r="FX19" s="171">
        <f t="shared" ref="FX19" si="171">FX20+FX24+FX29+FX34</f>
        <v>755.71906703000047</v>
      </c>
      <c r="FY19" s="171">
        <f t="shared" ref="FY19:FZ19" si="172">FY20+FY24+FY29+FY34</f>
        <v>282.01616942235114</v>
      </c>
      <c r="FZ19" s="171">
        <f t="shared" si="172"/>
        <v>-39.433091228000109</v>
      </c>
      <c r="GA19" s="171">
        <f t="shared" ref="GA19" si="173">GA20+GA24+GA29+GA34</f>
        <v>118.7031153920006</v>
      </c>
      <c r="GB19" s="171">
        <f t="shared" ref="GB19" si="174">GB20+GB24+GB29+GB34</f>
        <v>187.58819235672718</v>
      </c>
      <c r="GC19" s="171">
        <f t="shared" ref="GC19" si="175">GC20+GC24+GC29+GC34</f>
        <v>466.93587198799929</v>
      </c>
      <c r="GD19" s="171">
        <f t="shared" ref="GD19" si="176">GD20+GD24+GD29+GD34</f>
        <v>-31.75275833999919</v>
      </c>
      <c r="GE19" s="171">
        <f t="shared" ref="GE19" si="177">GE20+GE24+GE29+GE34</f>
        <v>79.215733317747791</v>
      </c>
      <c r="GF19" s="171">
        <f t="shared" ref="GF19" si="178">GF20+GF24+GF29+GF34</f>
        <v>410.46679228960744</v>
      </c>
      <c r="GG19" s="171">
        <f t="shared" ref="GG19:GH19" si="179">GG20+GG24+GG29+GG34</f>
        <v>189.01502398333548</v>
      </c>
      <c r="GH19" s="171">
        <f t="shared" si="179"/>
        <v>601.96943427472354</v>
      </c>
    </row>
    <row r="20" spans="2:190">
      <c r="B20" s="166">
        <v>21</v>
      </c>
      <c r="C20" s="159" t="s">
        <v>88</v>
      </c>
      <c r="D20" s="161">
        <f t="shared" ref="D20:BN20" si="180">+SUM(D21:D23)</f>
        <v>1259.6139352888488</v>
      </c>
      <c r="E20" s="161">
        <f t="shared" si="180"/>
        <v>1404.3864541146884</v>
      </c>
      <c r="F20" s="161">
        <f t="shared" si="180"/>
        <v>470.13623170480122</v>
      </c>
      <c r="G20" s="161">
        <f t="shared" si="180"/>
        <v>-261.18029722476763</v>
      </c>
      <c r="H20" s="161">
        <f>+SUM(H21:H23)</f>
        <v>47.117163760000039</v>
      </c>
      <c r="I20" s="161">
        <f t="shared" si="180"/>
        <v>-79.567416550000019</v>
      </c>
      <c r="J20" s="161">
        <f t="shared" si="180"/>
        <v>417.64623923300036</v>
      </c>
      <c r="K20" s="161">
        <f t="shared" si="180"/>
        <v>1593.8047533998556</v>
      </c>
      <c r="L20" s="161">
        <f t="shared" si="55"/>
        <v>-143.88917583139869</v>
      </c>
      <c r="M20" s="161">
        <f t="shared" si="17"/>
        <v>1079.1875163762147</v>
      </c>
      <c r="N20" s="161">
        <f t="shared" si="18"/>
        <v>357.74109474115528</v>
      </c>
      <c r="O20" s="161">
        <f t="shared" si="180"/>
        <v>216.3097503754685</v>
      </c>
      <c r="P20" s="161">
        <f t="shared" si="180"/>
        <v>169.88918324000002</v>
      </c>
      <c r="Q20" s="161">
        <f t="shared" si="180"/>
        <v>258.02449545000002</v>
      </c>
      <c r="R20" s="161">
        <f t="shared" si="180"/>
        <v>615.39050622338004</v>
      </c>
      <c r="S20" s="161">
        <f t="shared" si="180"/>
        <v>444.47001008000007</v>
      </c>
      <c r="T20" s="161">
        <f t="shared" si="180"/>
        <v>427.26382668667799</v>
      </c>
      <c r="U20" s="161">
        <f t="shared" si="180"/>
        <v>297.77404467999997</v>
      </c>
      <c r="V20" s="161">
        <f t="shared" si="180"/>
        <v>234.87857266801029</v>
      </c>
      <c r="W20" s="161">
        <f t="shared" si="180"/>
        <v>250.19690784000005</v>
      </c>
      <c r="X20" s="161">
        <f t="shared" si="180"/>
        <v>138.75685827109973</v>
      </c>
      <c r="Y20" s="161">
        <f t="shared" si="180"/>
        <v>-5.8291208333204594</v>
      </c>
      <c r="Z20" s="161">
        <f t="shared" si="180"/>
        <v>87.011586427021896</v>
      </c>
      <c r="AA20" s="161">
        <f t="shared" si="180"/>
        <v>-0.23112433809547639</v>
      </c>
      <c r="AB20" s="161">
        <f t="shared" si="180"/>
        <v>-66.543308436672206</v>
      </c>
      <c r="AC20" s="161">
        <f t="shared" si="180"/>
        <v>-63.969083890000007</v>
      </c>
      <c r="AD20" s="161">
        <f t="shared" si="180"/>
        <v>-130.43678055999999</v>
      </c>
      <c r="AE20" s="161">
        <f t="shared" si="180"/>
        <v>378.81826210999998</v>
      </c>
      <c r="AF20" s="161">
        <f t="shared" si="180"/>
        <v>-88.774923969999946</v>
      </c>
      <c r="AG20" s="161">
        <f t="shared" si="180"/>
        <v>-55.578566670000001</v>
      </c>
      <c r="AH20" s="161">
        <f t="shared" si="180"/>
        <v>-187.34760771000001</v>
      </c>
      <c r="AI20" s="161">
        <f t="shared" si="180"/>
        <v>120.67273977000001</v>
      </c>
      <c r="AJ20" s="161">
        <f t="shared" si="180"/>
        <v>-206.79521452999998</v>
      </c>
      <c r="AK20" s="161">
        <f t="shared" si="180"/>
        <v>-71.209149010000004</v>
      </c>
      <c r="AL20" s="161">
        <f t="shared" si="180"/>
        <v>77.764207219999989</v>
      </c>
      <c r="AM20" s="161">
        <f t="shared" si="180"/>
        <v>430.1207756</v>
      </c>
      <c r="AN20" s="161">
        <f t="shared" si="180"/>
        <v>-204.52770539999995</v>
      </c>
      <c r="AO20" s="161">
        <f t="shared" si="180"/>
        <v>86.491131249999967</v>
      </c>
      <c r="AP20" s="161">
        <f t="shared" si="180"/>
        <v>105.56203778300039</v>
      </c>
      <c r="AQ20" s="161">
        <f t="shared" si="180"/>
        <v>256.61083866035341</v>
      </c>
      <c r="AR20" s="161">
        <f t="shared" si="180"/>
        <v>36.692141392078405</v>
      </c>
      <c r="AS20" s="161">
        <f t="shared" si="180"/>
        <v>247.30836660303052</v>
      </c>
      <c r="AT20" s="161">
        <f t="shared" si="180"/>
        <v>1053.1934067443931</v>
      </c>
      <c r="AU20" s="161">
        <f>+SUM(AU21:AU23)</f>
        <v>-501.76343325000005</v>
      </c>
      <c r="AV20" s="161">
        <f t="shared" ref="AV20:AX20" si="181">+SUM(AV21:AV23)</f>
        <v>131.17845108367354</v>
      </c>
      <c r="AW20" s="161">
        <f t="shared" si="181"/>
        <v>49.143480228470025</v>
      </c>
      <c r="AX20" s="161">
        <f t="shared" si="181"/>
        <v>177.55232610645777</v>
      </c>
      <c r="AY20" s="161">
        <f t="shared" si="21"/>
        <v>48.794809557620709</v>
      </c>
      <c r="AZ20" s="161">
        <f t="shared" si="22"/>
        <v>40.708558698717326</v>
      </c>
      <c r="BA20" s="161">
        <f t="shared" si="23"/>
        <v>324.96902340987702</v>
      </c>
      <c r="BB20" s="161">
        <f t="shared" si="24"/>
        <v>664.71512470999983</v>
      </c>
      <c r="BC20" s="161">
        <f t="shared" si="25"/>
        <v>408.80480798035074</v>
      </c>
      <c r="BD20" s="161">
        <f t="shared" si="26"/>
        <v>-117.5780800392738</v>
      </c>
      <c r="BE20" s="161">
        <f t="shared" si="27"/>
        <v>-56.466749219254751</v>
      </c>
      <c r="BF20" s="161">
        <f t="shared" si="28"/>
        <v>122.98111601933306</v>
      </c>
      <c r="BG20" s="161">
        <f t="shared" si="180"/>
        <v>133.1550258944259</v>
      </c>
      <c r="BH20" s="161">
        <f t="shared" si="180"/>
        <v>16.577362221042591</v>
      </c>
      <c r="BI20" s="161">
        <f t="shared" si="180"/>
        <v>66.577362260000001</v>
      </c>
      <c r="BJ20" s="161">
        <f t="shared" si="180"/>
        <v>65.08789277999999</v>
      </c>
      <c r="BK20" s="161">
        <f t="shared" si="180"/>
        <v>172.48999621000002</v>
      </c>
      <c r="BL20" s="161">
        <f t="shared" si="180"/>
        <v>-67.688705749999997</v>
      </c>
      <c r="BM20" s="161">
        <f t="shared" si="180"/>
        <v>109.18704125999999</v>
      </c>
      <c r="BN20" s="161">
        <f t="shared" si="180"/>
        <v>41.813394250000016</v>
      </c>
      <c r="BO20" s="161">
        <f t="shared" ref="BO20:DZ20" si="182">+SUM(BO21:BO23)</f>
        <v>107.02405994</v>
      </c>
      <c r="BP20" s="161">
        <f t="shared" si="182"/>
        <v>341.57236225999998</v>
      </c>
      <c r="BQ20" s="161">
        <f t="shared" si="182"/>
        <v>91.572362260000006</v>
      </c>
      <c r="BR20" s="161">
        <f t="shared" si="182"/>
        <v>182.24578170338009</v>
      </c>
      <c r="BS20" s="161">
        <f t="shared" si="182"/>
        <v>116.84139792000001</v>
      </c>
      <c r="BT20" s="161">
        <f t="shared" si="182"/>
        <v>83.401643750000005</v>
      </c>
      <c r="BU20" s="161">
        <f t="shared" si="182"/>
        <v>244.22696841000001</v>
      </c>
      <c r="BV20" s="161">
        <f t="shared" si="182"/>
        <v>114.15598763667799</v>
      </c>
      <c r="BW20" s="161">
        <f t="shared" si="182"/>
        <v>183.24585377</v>
      </c>
      <c r="BX20" s="161">
        <f t="shared" si="182"/>
        <v>129.86198527999997</v>
      </c>
      <c r="BY20" s="161">
        <f t="shared" si="182"/>
        <v>94.778444680000007</v>
      </c>
      <c r="BZ20" s="161">
        <f t="shared" si="182"/>
        <v>83</v>
      </c>
      <c r="CA20" s="161">
        <f t="shared" si="182"/>
        <v>119.9956</v>
      </c>
      <c r="CB20" s="161">
        <f t="shared" si="182"/>
        <v>-4.9375</v>
      </c>
      <c r="CC20" s="161">
        <f t="shared" si="182"/>
        <v>78.581498409999995</v>
      </c>
      <c r="CD20" s="161">
        <f t="shared" si="182"/>
        <v>161.2345742580103</v>
      </c>
      <c r="CE20" s="161">
        <f t="shared" si="182"/>
        <v>93.206046889999996</v>
      </c>
      <c r="CF20" s="161">
        <f t="shared" si="182"/>
        <v>-63.022166669999997</v>
      </c>
      <c r="CG20" s="161">
        <f t="shared" si="182"/>
        <v>220.01302762</v>
      </c>
      <c r="CH20" s="161">
        <f t="shared" si="182"/>
        <v>60.501313189999998</v>
      </c>
      <c r="CI20" s="161">
        <f t="shared" si="182"/>
        <v>0</v>
      </c>
      <c r="CJ20" s="161">
        <f t="shared" si="182"/>
        <v>78.25554508109974</v>
      </c>
      <c r="CK20" s="161">
        <f t="shared" si="182"/>
        <v>-4.9375</v>
      </c>
      <c r="CL20" s="161">
        <f t="shared" si="182"/>
        <v>-0.15833333443794828</v>
      </c>
      <c r="CM20" s="161">
        <f t="shared" si="182"/>
        <v>-0.73328749888250966</v>
      </c>
      <c r="CN20" s="161">
        <f t="shared" si="182"/>
        <v>-5.0243430566880107</v>
      </c>
      <c r="CO20" s="161">
        <f t="shared" si="182"/>
        <v>29.59502670047344</v>
      </c>
      <c r="CP20" s="161">
        <f t="shared" si="182"/>
        <v>62.440902783236467</v>
      </c>
      <c r="CQ20" s="161">
        <f t="shared" si="182"/>
        <v>-49.331041008095475</v>
      </c>
      <c r="CR20" s="161">
        <f t="shared" si="182"/>
        <v>-50.296333329999996</v>
      </c>
      <c r="CS20" s="161">
        <f t="shared" si="182"/>
        <v>99.396249999999995</v>
      </c>
      <c r="CT20" s="161">
        <f t="shared" si="182"/>
        <v>-45.004166659999996</v>
      </c>
      <c r="CU20" s="161">
        <f t="shared" si="182"/>
        <v>328</v>
      </c>
      <c r="CV20" s="161">
        <f t="shared" si="182"/>
        <v>-349.53914177667218</v>
      </c>
      <c r="CW20" s="161">
        <f t="shared" si="182"/>
        <v>-11.070833340000007</v>
      </c>
      <c r="CX20" s="161">
        <f t="shared" si="182"/>
        <v>-51.258677360000007</v>
      </c>
      <c r="CY20" s="161">
        <f t="shared" si="182"/>
        <v>-1.639573189999993</v>
      </c>
      <c r="CZ20" s="161">
        <f t="shared" si="182"/>
        <v>-49.97999999999999</v>
      </c>
      <c r="DA20" s="161">
        <f t="shared" si="182"/>
        <v>-50.488891670000001</v>
      </c>
      <c r="DB20" s="161">
        <f t="shared" si="182"/>
        <v>-29.967888889999998</v>
      </c>
      <c r="DC20" s="161">
        <f t="shared" si="182"/>
        <v>0</v>
      </c>
      <c r="DD20" s="161">
        <f t="shared" si="182"/>
        <v>0</v>
      </c>
      <c r="DE20" s="161">
        <f t="shared" si="182"/>
        <v>378.81826210999998</v>
      </c>
      <c r="DF20" s="161">
        <f t="shared" si="182"/>
        <v>-20.135333329999998</v>
      </c>
      <c r="DG20" s="161">
        <f t="shared" si="182"/>
        <v>-68.639590639999952</v>
      </c>
      <c r="DH20" s="161">
        <f t="shared" si="182"/>
        <v>0</v>
      </c>
      <c r="DI20" s="161">
        <f t="shared" si="182"/>
        <v>0.192222220000005</v>
      </c>
      <c r="DJ20" s="161">
        <f t="shared" si="182"/>
        <v>-30.925638889999995</v>
      </c>
      <c r="DK20" s="161">
        <f t="shared" si="182"/>
        <v>-24.845150000000004</v>
      </c>
      <c r="DL20" s="161">
        <f t="shared" si="182"/>
        <v>0</v>
      </c>
      <c r="DM20" s="161">
        <f t="shared" si="182"/>
        <v>-11.437607710000002</v>
      </c>
      <c r="DN20" s="161">
        <f t="shared" si="182"/>
        <v>-175.91</v>
      </c>
      <c r="DO20" s="161">
        <f t="shared" si="182"/>
        <v>240</v>
      </c>
      <c r="DP20" s="161">
        <f t="shared" si="182"/>
        <v>20.959400289999998</v>
      </c>
      <c r="DQ20" s="161">
        <f t="shared" si="182"/>
        <v>-140.28666052</v>
      </c>
      <c r="DR20" s="161">
        <f t="shared" si="182"/>
        <v>-100.50808333000001</v>
      </c>
      <c r="DS20" s="161">
        <f t="shared" si="182"/>
        <v>-345.88713119999994</v>
      </c>
      <c r="DT20" s="161">
        <f t="shared" si="182"/>
        <v>239.6</v>
      </c>
      <c r="DU20" s="161">
        <f t="shared" si="182"/>
        <v>0</v>
      </c>
      <c r="DV20" s="161">
        <f t="shared" si="182"/>
        <v>-71.209149010000004</v>
      </c>
      <c r="DW20" s="161">
        <f t="shared" si="182"/>
        <v>0</v>
      </c>
      <c r="DX20" s="161">
        <f t="shared" si="182"/>
        <v>0</v>
      </c>
      <c r="DY20" s="161">
        <f t="shared" si="182"/>
        <v>75.205766670000003</v>
      </c>
      <c r="DZ20" s="161">
        <f t="shared" si="182"/>
        <v>2.5584405499999887</v>
      </c>
      <c r="EA20" s="161">
        <f t="shared" ref="EA20:EV20" si="183">+SUM(EA21:EA23)</f>
        <v>-180.43365555000003</v>
      </c>
      <c r="EB20" s="161">
        <f t="shared" si="183"/>
        <v>100</v>
      </c>
      <c r="EC20" s="161">
        <f t="shared" si="183"/>
        <v>510.55443115000003</v>
      </c>
      <c r="ED20" s="161">
        <f t="shared" si="183"/>
        <v>-295.33943749999997</v>
      </c>
      <c r="EE20" s="161">
        <f t="shared" si="183"/>
        <v>-301.95745261999997</v>
      </c>
      <c r="EF20" s="161">
        <f t="shared" si="183"/>
        <v>392.76918472</v>
      </c>
      <c r="EG20" s="161">
        <f t="shared" si="183"/>
        <v>-43.138750000000002</v>
      </c>
      <c r="EH20" s="161">
        <f t="shared" si="183"/>
        <v>-157.03639818000002</v>
      </c>
      <c r="EI20" s="161">
        <f t="shared" si="183"/>
        <v>286.66627943000003</v>
      </c>
      <c r="EJ20" s="161">
        <f t="shared" si="183"/>
        <v>72.816157770000046</v>
      </c>
      <c r="EK20" s="161">
        <f t="shared" si="183"/>
        <v>27.680831370000277</v>
      </c>
      <c r="EL20" s="161">
        <f t="shared" si="183"/>
        <v>5.0650486430000399</v>
      </c>
      <c r="EM20" s="161">
        <f t="shared" si="183"/>
        <v>-2.5274789499999883</v>
      </c>
      <c r="EN20" s="161">
        <f t="shared" si="183"/>
        <v>343.40976016035336</v>
      </c>
      <c r="EO20" s="161">
        <f t="shared" si="183"/>
        <v>-84.271442549999961</v>
      </c>
      <c r="EP20" s="161">
        <f t="shared" si="183"/>
        <v>123.06644491902594</v>
      </c>
      <c r="EQ20" s="161">
        <f t="shared" si="183"/>
        <v>-159.80303355694753</v>
      </c>
      <c r="ER20" s="161">
        <f t="shared" si="183"/>
        <v>73.428730029999983</v>
      </c>
      <c r="ES20" s="161">
        <f t="shared" si="183"/>
        <v>209.12128898081875</v>
      </c>
      <c r="ET20" s="161">
        <f t="shared" si="183"/>
        <v>-11.330183569999967</v>
      </c>
      <c r="EU20" s="161">
        <f t="shared" si="183"/>
        <v>49.517261192211762</v>
      </c>
      <c r="EV20" s="161">
        <f t="shared" si="183"/>
        <v>3.2761780389638488</v>
      </c>
      <c r="EW20" s="161">
        <f t="shared" ref="EW20:FO20" si="184">+SUM(EW21:EW23)</f>
        <v>357.70645377992838</v>
      </c>
      <c r="EX20" s="161">
        <f t="shared" si="184"/>
        <v>692.2107749255008</v>
      </c>
      <c r="EY20" s="161">
        <f t="shared" si="184"/>
        <v>-212.22513693000002</v>
      </c>
      <c r="EZ20" s="161">
        <f t="shared" si="184"/>
        <v>-14.77162654</v>
      </c>
      <c r="FA20" s="161">
        <f t="shared" si="184"/>
        <v>-274.76666978000003</v>
      </c>
      <c r="FB20" s="161">
        <f t="shared" si="184"/>
        <v>187.83000129527989</v>
      </c>
      <c r="FC20" s="161">
        <f t="shared" si="184"/>
        <v>-1.5673057696529131</v>
      </c>
      <c r="FD20" s="161">
        <f t="shared" si="184"/>
        <v>-55.084244441953444</v>
      </c>
      <c r="FE20" s="161">
        <f t="shared" si="184"/>
        <v>146.73930934846999</v>
      </c>
      <c r="FF20" s="161">
        <f t="shared" si="184"/>
        <v>10.604588380000024</v>
      </c>
      <c r="FG20" s="161">
        <f t="shared" si="184"/>
        <v>-108.20041749999997</v>
      </c>
      <c r="FH20" s="161">
        <f t="shared" si="184"/>
        <v>-290.73490884000006</v>
      </c>
      <c r="FI20" s="161">
        <f t="shared" si="184"/>
        <v>-77.488141539999987</v>
      </c>
      <c r="FJ20" s="161">
        <f t="shared" si="184"/>
        <v>545.77537648645784</v>
      </c>
      <c r="FK20" s="161">
        <f t="shared" si="184"/>
        <v>-27.859489000000011</v>
      </c>
      <c r="FL20" s="161">
        <f t="shared" si="184"/>
        <v>-38.45249007237922</v>
      </c>
      <c r="FM20" s="161">
        <f t="shared" si="184"/>
        <v>115.10678862999994</v>
      </c>
      <c r="FN20" s="161">
        <f t="shared" si="184"/>
        <v>-129.58633030999999</v>
      </c>
      <c r="FO20" s="161">
        <f t="shared" si="184"/>
        <v>202.19699161871731</v>
      </c>
      <c r="FP20" s="161">
        <f t="shared" ref="FP20:FQ20" si="185">+SUM(FP21:FP23)</f>
        <v>-31.902102609999986</v>
      </c>
      <c r="FQ20" s="161">
        <f t="shared" si="185"/>
        <v>-65.761405549999978</v>
      </c>
      <c r="FR20" s="161">
        <f t="shared" ref="FR20" si="186">+SUM(FR21:FR23)</f>
        <v>87.337315879877082</v>
      </c>
      <c r="FS20" s="161">
        <f t="shared" ref="FS20" si="187">+SUM(FS21:FS23)</f>
        <v>303.39311307999992</v>
      </c>
      <c r="FT20" s="161">
        <f t="shared" ref="FT20" si="188">+SUM(FT21:FT23)</f>
        <v>-128.54040693000005</v>
      </c>
      <c r="FU20" s="161">
        <f t="shared" ref="FU20:FV20" si="189">+SUM(FU21:FU23)</f>
        <v>692.38558582999985</v>
      </c>
      <c r="FV20" s="161">
        <f t="shared" si="189"/>
        <v>100.86994580999996</v>
      </c>
      <c r="FW20" s="161">
        <f t="shared" ref="FW20" si="190">+SUM(FW21:FW23)</f>
        <v>-27.493303372000014</v>
      </c>
      <c r="FX20" s="161">
        <f t="shared" ref="FX20" si="191">+SUM(FX21:FX23)</f>
        <v>127.34238965999997</v>
      </c>
      <c r="FY20" s="161">
        <f t="shared" ref="FY20:FZ20" si="192">+SUM(FY21:FY23)</f>
        <v>308.95572169235078</v>
      </c>
      <c r="FZ20" s="161">
        <f t="shared" si="192"/>
        <v>-46.198890367999979</v>
      </c>
      <c r="GA20" s="161">
        <f t="shared" ref="GA20" si="193">+SUM(GA21:GA23)</f>
        <v>-55.427683908000006</v>
      </c>
      <c r="GB20" s="161">
        <f t="shared" ref="GB20" si="194">+SUM(GB21:GB23)</f>
        <v>-15.951505763273815</v>
      </c>
      <c r="GC20" s="161">
        <f t="shared" ref="GC20" si="195">+SUM(GC21:GC23)</f>
        <v>138.96177685800001</v>
      </c>
      <c r="GD20" s="161">
        <f t="shared" ref="GD20" si="196">+SUM(GD21:GD23)</f>
        <v>-170.93554762999997</v>
      </c>
      <c r="GE20" s="161">
        <f t="shared" ref="GE20" si="197">+SUM(GE21:GE23)</f>
        <v>-24.492978447254785</v>
      </c>
      <c r="GF20" s="161">
        <f t="shared" ref="GF20" si="198">+SUM(GF21:GF23)</f>
        <v>395.77945531460779</v>
      </c>
      <c r="GG20" s="161">
        <f t="shared" ref="GG20:GH20" si="199">+SUM(GG21:GG23)</f>
        <v>-116.38720441000001</v>
      </c>
      <c r="GH20" s="161">
        <f t="shared" si="199"/>
        <v>-156.41113488527469</v>
      </c>
    </row>
    <row r="21" spans="2:190">
      <c r="B21" s="167">
        <v>211</v>
      </c>
      <c r="C21" s="168" t="s">
        <v>89</v>
      </c>
      <c r="D21" s="164">
        <f t="shared" ref="D21:D24" si="200">+SUM(BG21:BR21)</f>
        <v>-144.77965011115137</v>
      </c>
      <c r="E21" s="164">
        <f t="shared" ref="E21:E24" si="201">+SUM(BS21:CD21)</f>
        <v>49.862510524688268</v>
      </c>
      <c r="F21" s="164">
        <f t="shared" ref="F21:F24" si="202">+SUM(CE21:CP21)</f>
        <v>101.9333510048012</v>
      </c>
      <c r="G21" s="164">
        <f t="shared" ref="G21:G24" si="203">+SUM(CQ21:DB21)</f>
        <v>-95.265027124767684</v>
      </c>
      <c r="H21" s="164">
        <f t="shared" ref="H21:H23" si="204">+SUM(DC21:DN21)</f>
        <v>126.03970947999997</v>
      </c>
      <c r="I21" s="164">
        <f t="shared" ref="I21:I24" si="205">+SUM(DO21:DZ21)</f>
        <v>255.75750519999997</v>
      </c>
      <c r="J21" s="164">
        <f t="shared" ref="J21:J24" si="206">+SUM(EA21:EL21)</f>
        <v>-128.37819416000008</v>
      </c>
      <c r="K21" s="164">
        <f t="shared" ref="K21:K24" si="207">+SUM(EM21:EX21)</f>
        <v>-5.9969505933332812</v>
      </c>
      <c r="L21" s="164">
        <f t="shared" si="55"/>
        <v>-282.6152729800001</v>
      </c>
      <c r="M21" s="164">
        <f t="shared" si="17"/>
        <v>476.68113837000004</v>
      </c>
      <c r="N21" s="164">
        <f t="shared" si="18"/>
        <v>-515.87270833000002</v>
      </c>
      <c r="O21" s="164">
        <f>+SUM(BG21:BI21)</f>
        <v>185.0632587654685</v>
      </c>
      <c r="P21" s="164">
        <f>+SUM(BJ21:BL21)</f>
        <v>-187.58044086000001</v>
      </c>
      <c r="Q21" s="164">
        <f>+SUM(BM21:BO21)</f>
        <v>-152.26246800999999</v>
      </c>
      <c r="R21" s="164">
        <f>+SUM(BP21:BR21)</f>
        <v>9.9999999933801131</v>
      </c>
      <c r="S21" s="164">
        <f>+SUM(BS21:BU21)</f>
        <v>0</v>
      </c>
      <c r="T21" s="164">
        <f>+SUM(BV21:BX21)</f>
        <v>-10.115039993321995</v>
      </c>
      <c r="U21" s="164">
        <f>+SUM(BY21:CA21)</f>
        <v>0</v>
      </c>
      <c r="V21" s="164">
        <f>+SUM(CB21:CD21)</f>
        <v>59.977550518010261</v>
      </c>
      <c r="W21" s="164">
        <f>+SUM(CE21:CG21)</f>
        <v>-60.044114590000007</v>
      </c>
      <c r="X21" s="164">
        <f>+SUM(CH21:CJ21)</f>
        <v>70.000000001099735</v>
      </c>
      <c r="Y21" s="164">
        <f>+SUM(CK21:CM21)</f>
        <v>29.615879166679541</v>
      </c>
      <c r="Z21" s="164">
        <f>+SUM(CN21:CP21)</f>
        <v>62.361586427021919</v>
      </c>
      <c r="AA21" s="164">
        <f>+SUM(CQ21:CS21)</f>
        <v>-54.393541008095475</v>
      </c>
      <c r="AB21" s="164">
        <f>+SUM(CT21:CV21)</f>
        <v>-51.079999996672214</v>
      </c>
      <c r="AC21" s="164">
        <f>+SUM(CW21:CY21)</f>
        <v>3.9333333299999964</v>
      </c>
      <c r="AD21" s="164">
        <f>+SUM(CZ21:DB21)</f>
        <v>6.2751805500000017</v>
      </c>
      <c r="AE21" s="164">
        <f>+SUM(DC21:DE21)</f>
        <v>187</v>
      </c>
      <c r="AF21" s="164">
        <f>+SUM(DF21:DH21)</f>
        <v>87.044109480000003</v>
      </c>
      <c r="AG21" s="164">
        <f>+SUM(DI21:DK21)</f>
        <v>-124.09440000000001</v>
      </c>
      <c r="AH21" s="164">
        <f>+SUM(DL21:DN21)</f>
        <v>-23.909999999999997</v>
      </c>
      <c r="AI21" s="164">
        <f>+SUM(DO21:DQ21)</f>
        <v>121.88510862000001</v>
      </c>
      <c r="AJ21" s="164">
        <f>+SUM(DR21:DT21)</f>
        <v>73.14631891999997</v>
      </c>
      <c r="AK21" s="164">
        <f>+SUM(DU21:DW21)</f>
        <v>-21.209149010000001</v>
      </c>
      <c r="AL21" s="164">
        <f>+SUM(DX21:DZ21)</f>
        <v>81.935226669999992</v>
      </c>
      <c r="AM21" s="164">
        <f>+SUM(EA21:EC21)</f>
        <v>181.33314444999996</v>
      </c>
      <c r="AN21" s="164">
        <f>+SUM(ED21:EF21)</f>
        <v>75.413828050000006</v>
      </c>
      <c r="AO21" s="164">
        <f>+SUM(EG21:EI21)</f>
        <v>-172.43433333000007</v>
      </c>
      <c r="AP21" s="164">
        <f>+SUM(EJ21:EL21)</f>
        <v>-212.69083332999998</v>
      </c>
      <c r="AQ21" s="164">
        <f>+SUM(EM21:EO21)</f>
        <v>-291.40746621</v>
      </c>
      <c r="AR21" s="164">
        <f>+SUM(EP21:ER21)</f>
        <v>16.764399109999985</v>
      </c>
      <c r="AS21" s="164">
        <f>+SUM(ES21:EU21)</f>
        <v>177.81907192666668</v>
      </c>
      <c r="AT21" s="164">
        <f>+SUM(EV21:EX21)</f>
        <v>90.827044580000035</v>
      </c>
      <c r="AU21" s="164">
        <f t="shared" ref="AU21:AU26" si="208">+SUM(EY21:FA21)</f>
        <v>-251.40018365000003</v>
      </c>
      <c r="AV21" s="164">
        <f t="shared" ref="AV21:AV26" si="209">+SUM(FB21:FD21)</f>
        <v>-88.082751220000006</v>
      </c>
      <c r="AW21" s="164">
        <f t="shared" ref="AW21:AW26" si="210">+SUM(FE21:FG21)</f>
        <v>-0.58985122000000001</v>
      </c>
      <c r="AX21" s="164">
        <f t="shared" ref="AX21:AX26" si="211">+SUM(FH21:FJ21)</f>
        <v>57.457513109999994</v>
      </c>
      <c r="AY21" s="164">
        <f t="shared" si="21"/>
        <v>95.514705700000007</v>
      </c>
      <c r="AZ21" s="164">
        <f t="shared" si="22"/>
        <v>-0.86172593999998526</v>
      </c>
      <c r="BA21" s="164">
        <f t="shared" si="23"/>
        <v>-165</v>
      </c>
      <c r="BB21" s="164">
        <f t="shared" si="24"/>
        <v>547.02815860999999</v>
      </c>
      <c r="BC21" s="164">
        <f t="shared" si="25"/>
        <v>0</v>
      </c>
      <c r="BD21" s="164">
        <f t="shared" si="26"/>
        <v>-555.29499999999996</v>
      </c>
      <c r="BE21" s="164">
        <f t="shared" si="27"/>
        <v>0</v>
      </c>
      <c r="BF21" s="164">
        <f t="shared" si="28"/>
        <v>39.422291669999993</v>
      </c>
      <c r="BG21" s="165">
        <f>+BG13</f>
        <v>35.063258764425903</v>
      </c>
      <c r="BH21" s="165">
        <f t="shared" ref="BH21:DS21" si="212">+BH13</f>
        <v>150.00000000104259</v>
      </c>
      <c r="BI21" s="165">
        <f t="shared" si="212"/>
        <v>0</v>
      </c>
      <c r="BJ21" s="165">
        <f t="shared" si="212"/>
        <v>-31.2306068</v>
      </c>
      <c r="BK21" s="165">
        <f t="shared" si="212"/>
        <v>-4.08736605</v>
      </c>
      <c r="BL21" s="165">
        <f t="shared" si="212"/>
        <v>-152.26246800999999</v>
      </c>
      <c r="BM21" s="165">
        <f t="shared" si="212"/>
        <v>0</v>
      </c>
      <c r="BN21" s="165">
        <f t="shared" si="212"/>
        <v>-152.26246800999999</v>
      </c>
      <c r="BO21" s="165">
        <f t="shared" si="212"/>
        <v>0</v>
      </c>
      <c r="BP21" s="165">
        <f t="shared" si="212"/>
        <v>0</v>
      </c>
      <c r="BQ21" s="165">
        <f t="shared" si="212"/>
        <v>0</v>
      </c>
      <c r="BR21" s="165">
        <f t="shared" si="212"/>
        <v>9.9999999933801131</v>
      </c>
      <c r="BS21" s="165">
        <f t="shared" si="212"/>
        <v>0</v>
      </c>
      <c r="BT21" s="165">
        <f t="shared" si="212"/>
        <v>0</v>
      </c>
      <c r="BU21" s="165">
        <f t="shared" si="212"/>
        <v>0</v>
      </c>
      <c r="BV21" s="165">
        <f t="shared" si="212"/>
        <v>2.9293333366780061</v>
      </c>
      <c r="BW21" s="165">
        <f t="shared" si="212"/>
        <v>0</v>
      </c>
      <c r="BX21" s="165">
        <f t="shared" si="212"/>
        <v>-13.044373330000001</v>
      </c>
      <c r="BY21" s="165">
        <f t="shared" si="212"/>
        <v>0</v>
      </c>
      <c r="BZ21" s="165">
        <f t="shared" si="212"/>
        <v>0</v>
      </c>
      <c r="CA21" s="165">
        <f t="shared" si="212"/>
        <v>0</v>
      </c>
      <c r="CB21" s="165">
        <f t="shared" si="212"/>
        <v>0</v>
      </c>
      <c r="CC21" s="165">
        <f t="shared" si="212"/>
        <v>0</v>
      </c>
      <c r="CD21" s="165">
        <f t="shared" si="212"/>
        <v>59.977550518010261</v>
      </c>
      <c r="CE21" s="165">
        <f t="shared" si="212"/>
        <v>-50.044114590000007</v>
      </c>
      <c r="CF21" s="165">
        <f t="shared" si="212"/>
        <v>-10</v>
      </c>
      <c r="CG21" s="165">
        <f t="shared" si="212"/>
        <v>0</v>
      </c>
      <c r="CH21" s="165">
        <f t="shared" si="212"/>
        <v>0</v>
      </c>
      <c r="CI21" s="165">
        <f t="shared" si="212"/>
        <v>0</v>
      </c>
      <c r="CJ21" s="165">
        <f t="shared" si="212"/>
        <v>70.000000001099735</v>
      </c>
      <c r="CK21" s="165">
        <f t="shared" si="212"/>
        <v>0</v>
      </c>
      <c r="CL21" s="165">
        <f t="shared" si="212"/>
        <v>29.936666665562051</v>
      </c>
      <c r="CM21" s="165">
        <f t="shared" si="212"/>
        <v>-0.32078749888250968</v>
      </c>
      <c r="CN21" s="165">
        <f t="shared" si="212"/>
        <v>-8.6843056688010734E-2</v>
      </c>
      <c r="CO21" s="165">
        <f t="shared" si="212"/>
        <v>49.59502670047344</v>
      </c>
      <c r="CP21" s="165">
        <f t="shared" si="212"/>
        <v>12.85340278323649</v>
      </c>
      <c r="CQ21" s="165">
        <f t="shared" si="212"/>
        <v>-44.393541008095475</v>
      </c>
      <c r="CR21" s="165">
        <f t="shared" si="212"/>
        <v>0</v>
      </c>
      <c r="CS21" s="165">
        <f t="shared" si="212"/>
        <v>-10</v>
      </c>
      <c r="CT21" s="165">
        <f t="shared" si="212"/>
        <v>0</v>
      </c>
      <c r="CU21" s="165">
        <f t="shared" si="212"/>
        <v>-10</v>
      </c>
      <c r="CV21" s="165">
        <f t="shared" si="212"/>
        <v>-41.079999996672214</v>
      </c>
      <c r="CW21" s="165">
        <f t="shared" si="212"/>
        <v>-46.066666670000004</v>
      </c>
      <c r="CX21" s="165">
        <f t="shared" si="212"/>
        <v>0</v>
      </c>
      <c r="CY21" s="165">
        <f t="shared" si="212"/>
        <v>50</v>
      </c>
      <c r="CZ21" s="165">
        <f t="shared" si="212"/>
        <v>0</v>
      </c>
      <c r="DA21" s="165">
        <f t="shared" si="212"/>
        <v>0</v>
      </c>
      <c r="DB21" s="165">
        <f t="shared" si="212"/>
        <v>6.2751805500000017</v>
      </c>
      <c r="DC21" s="165">
        <f t="shared" si="212"/>
        <v>0</v>
      </c>
      <c r="DD21" s="165">
        <f t="shared" si="212"/>
        <v>0</v>
      </c>
      <c r="DE21" s="165">
        <f t="shared" si="212"/>
        <v>187</v>
      </c>
      <c r="DF21" s="165">
        <f t="shared" si="212"/>
        <v>-20.135333329999998</v>
      </c>
      <c r="DG21" s="165">
        <f t="shared" si="212"/>
        <v>107.17944281</v>
      </c>
      <c r="DH21" s="165">
        <f t="shared" si="212"/>
        <v>0</v>
      </c>
      <c r="DI21" s="165">
        <f t="shared" si="212"/>
        <v>0</v>
      </c>
      <c r="DJ21" s="165">
        <f t="shared" si="212"/>
        <v>-60.386749999999999</v>
      </c>
      <c r="DK21" s="165">
        <f t="shared" si="212"/>
        <v>-63.707650000000001</v>
      </c>
      <c r="DL21" s="165">
        <f t="shared" si="212"/>
        <v>0</v>
      </c>
      <c r="DM21" s="165">
        <f t="shared" si="212"/>
        <v>17</v>
      </c>
      <c r="DN21" s="165">
        <f t="shared" si="212"/>
        <v>-40.909999999999997</v>
      </c>
      <c r="DO21" s="165">
        <f t="shared" si="212"/>
        <v>240</v>
      </c>
      <c r="DP21" s="165">
        <f t="shared" si="212"/>
        <v>20.959400289999998</v>
      </c>
      <c r="DQ21" s="165">
        <f t="shared" si="212"/>
        <v>-139.07429167000001</v>
      </c>
      <c r="DR21" s="165">
        <f t="shared" si="212"/>
        <v>-100.50808333000001</v>
      </c>
      <c r="DS21" s="165">
        <f t="shared" si="212"/>
        <v>-65.945597750000005</v>
      </c>
      <c r="DT21" s="165">
        <f t="shared" ref="DT21:FW21" si="213">+DT13</f>
        <v>239.6</v>
      </c>
      <c r="DU21" s="165">
        <f t="shared" si="213"/>
        <v>0</v>
      </c>
      <c r="DV21" s="165">
        <f t="shared" si="213"/>
        <v>-21.209149010000001</v>
      </c>
      <c r="DW21" s="165">
        <f t="shared" si="213"/>
        <v>0</v>
      </c>
      <c r="DX21" s="165">
        <f t="shared" si="213"/>
        <v>0</v>
      </c>
      <c r="DY21" s="165">
        <f t="shared" si="213"/>
        <v>75.205766670000003</v>
      </c>
      <c r="DZ21" s="165">
        <f t="shared" si="213"/>
        <v>6.7294599999999889</v>
      </c>
      <c r="EA21" s="165">
        <f t="shared" si="213"/>
        <v>-180.43365555000003</v>
      </c>
      <c r="EB21" s="165">
        <f t="shared" si="213"/>
        <v>100</v>
      </c>
      <c r="EC21" s="165">
        <f t="shared" si="213"/>
        <v>261.76679999999999</v>
      </c>
      <c r="ED21" s="165">
        <f t="shared" si="213"/>
        <v>-295.33943749999997</v>
      </c>
      <c r="EE21" s="165">
        <f t="shared" si="213"/>
        <v>-22.015919170000011</v>
      </c>
      <c r="EF21" s="165">
        <f t="shared" si="213"/>
        <v>392.76918472</v>
      </c>
      <c r="EG21" s="165">
        <f t="shared" si="213"/>
        <v>39.861249999999998</v>
      </c>
      <c r="EH21" s="165">
        <f t="shared" si="213"/>
        <v>-310.98308333000006</v>
      </c>
      <c r="EI21" s="165">
        <f t="shared" si="213"/>
        <v>98.6875</v>
      </c>
      <c r="EJ21" s="165">
        <f t="shared" si="213"/>
        <v>0</v>
      </c>
      <c r="EK21" s="165">
        <f t="shared" si="213"/>
        <v>-106.19125</v>
      </c>
      <c r="EL21" s="165">
        <f t="shared" si="213"/>
        <v>-106.49958332999999</v>
      </c>
      <c r="EM21" s="165">
        <f t="shared" si="213"/>
        <v>-353.5</v>
      </c>
      <c r="EN21" s="165">
        <f t="shared" si="213"/>
        <v>98.145233789999992</v>
      </c>
      <c r="EO21" s="165">
        <f t="shared" si="213"/>
        <v>-36.052700000000002</v>
      </c>
      <c r="EP21" s="165">
        <f t="shared" si="213"/>
        <v>106.87967</v>
      </c>
      <c r="EQ21" s="165">
        <f t="shared" si="213"/>
        <v>-152.03486362000001</v>
      </c>
      <c r="ER21" s="165">
        <f t="shared" si="213"/>
        <v>61.919592729999991</v>
      </c>
      <c r="ES21" s="165">
        <f t="shared" si="213"/>
        <v>47.320062649999997</v>
      </c>
      <c r="ET21" s="165">
        <f t="shared" si="213"/>
        <v>42.962915290000005</v>
      </c>
      <c r="EU21" s="165">
        <f t="shared" si="213"/>
        <v>87.536093986666685</v>
      </c>
      <c r="EV21" s="165">
        <f t="shared" si="213"/>
        <v>-256.35884642000002</v>
      </c>
      <c r="EW21" s="165">
        <f t="shared" si="213"/>
        <v>3.9320475100000003</v>
      </c>
      <c r="EX21" s="165">
        <f t="shared" si="213"/>
        <v>343.25384349000007</v>
      </c>
      <c r="EY21" s="165">
        <f t="shared" si="213"/>
        <v>-197.23508500000003</v>
      </c>
      <c r="EZ21" s="165">
        <f t="shared" si="213"/>
        <v>51.292833220000006</v>
      </c>
      <c r="FA21" s="165">
        <f t="shared" si="213"/>
        <v>-105.45793187</v>
      </c>
      <c r="FB21" s="165">
        <f t="shared" si="213"/>
        <v>-53.269366670000004</v>
      </c>
      <c r="FC21" s="165">
        <f t="shared" si="213"/>
        <v>-13.954059060000001</v>
      </c>
      <c r="FD21" s="165">
        <f t="shared" si="213"/>
        <v>-20.85932549</v>
      </c>
      <c r="FE21" s="165">
        <f t="shared" si="213"/>
        <v>0</v>
      </c>
      <c r="FF21" s="165">
        <f t="shared" si="213"/>
        <v>-0.58985122000000001</v>
      </c>
      <c r="FG21" s="165">
        <f t="shared" si="213"/>
        <v>0</v>
      </c>
      <c r="FH21" s="165">
        <f t="shared" si="213"/>
        <v>-5.4048153000000001</v>
      </c>
      <c r="FI21" s="165">
        <f t="shared" si="213"/>
        <v>-0.95023446999999994</v>
      </c>
      <c r="FJ21" s="165">
        <f t="shared" si="213"/>
        <v>63.812562879999994</v>
      </c>
      <c r="FK21" s="165">
        <f t="shared" si="213"/>
        <v>0</v>
      </c>
      <c r="FL21" s="165">
        <f t="shared" si="213"/>
        <v>0</v>
      </c>
      <c r="FM21" s="165">
        <f t="shared" si="213"/>
        <v>95.514705700000007</v>
      </c>
      <c r="FN21" s="165">
        <f t="shared" si="213"/>
        <v>0</v>
      </c>
      <c r="FO21" s="165">
        <f t="shared" si="213"/>
        <v>0</v>
      </c>
      <c r="FP21" s="165">
        <f t="shared" si="213"/>
        <v>-0.86172593999998526</v>
      </c>
      <c r="FQ21" s="165">
        <f t="shared" si="213"/>
        <v>0</v>
      </c>
      <c r="FR21" s="165">
        <f t="shared" si="213"/>
        <v>0</v>
      </c>
      <c r="FS21" s="165">
        <f t="shared" si="213"/>
        <v>-165</v>
      </c>
      <c r="FT21" s="165">
        <f t="shared" si="213"/>
        <v>197.02815861000002</v>
      </c>
      <c r="FU21" s="165">
        <f t="shared" si="213"/>
        <v>190</v>
      </c>
      <c r="FV21" s="165">
        <f t="shared" si="213"/>
        <v>160</v>
      </c>
      <c r="FW21" s="165">
        <f t="shared" si="213"/>
        <v>0</v>
      </c>
      <c r="FX21" s="165">
        <f t="shared" ref="FX21" si="214">+FX13</f>
        <v>0</v>
      </c>
      <c r="FY21" s="165">
        <f t="shared" ref="FY21:FZ21" si="215">+FY13</f>
        <v>0</v>
      </c>
      <c r="FZ21" s="165">
        <f t="shared" si="215"/>
        <v>-200</v>
      </c>
      <c r="GA21" s="165">
        <f t="shared" ref="GA21" si="216">+GA13</f>
        <v>-192.88166666999999</v>
      </c>
      <c r="GB21" s="165">
        <f t="shared" ref="GB21" si="217">+GB13</f>
        <v>-162.41333333</v>
      </c>
      <c r="GC21" s="165">
        <f t="shared" ref="GC21" si="218">+GC13</f>
        <v>0</v>
      </c>
      <c r="GD21" s="165">
        <f t="shared" ref="GD21" si="219">+GD13</f>
        <v>0</v>
      </c>
      <c r="GE21" s="165">
        <f t="shared" ref="GE21" si="220">+GE13</f>
        <v>0</v>
      </c>
      <c r="GF21" s="165">
        <f t="shared" ref="GF21" si="221">+GF13</f>
        <v>150</v>
      </c>
      <c r="GG21" s="165">
        <f t="shared" ref="GG21:GH21" si="222">+GG13</f>
        <v>0</v>
      </c>
      <c r="GH21" s="165">
        <f t="shared" si="222"/>
        <v>-110.57770833000001</v>
      </c>
    </row>
    <row r="22" spans="2:190">
      <c r="B22" s="167">
        <v>212</v>
      </c>
      <c r="C22" s="168" t="s">
        <v>90</v>
      </c>
      <c r="D22" s="164">
        <f t="shared" si="200"/>
        <v>1404.3935854000001</v>
      </c>
      <c r="E22" s="164">
        <f t="shared" si="201"/>
        <v>1354.52394359</v>
      </c>
      <c r="F22" s="164">
        <f t="shared" si="202"/>
        <v>368.20288070000004</v>
      </c>
      <c r="G22" s="164">
        <f t="shared" si="203"/>
        <v>-165.91527009999996</v>
      </c>
      <c r="H22" s="164">
        <f t="shared" si="204"/>
        <v>-78.922545719999931</v>
      </c>
      <c r="I22" s="164">
        <f t="shared" si="205"/>
        <v>-335.32492174999999</v>
      </c>
      <c r="J22" s="164">
        <f t="shared" si="206"/>
        <v>546.02443339300044</v>
      </c>
      <c r="K22" s="164">
        <f t="shared" si="207"/>
        <v>1599.8017039931888</v>
      </c>
      <c r="L22" s="164">
        <f t="shared" si="55"/>
        <v>138.72609714860141</v>
      </c>
      <c r="M22" s="164">
        <f t="shared" si="17"/>
        <v>602.50637800621485</v>
      </c>
      <c r="N22" s="164">
        <f t="shared" si="18"/>
        <v>873.61380307115519</v>
      </c>
      <c r="O22" s="164">
        <f>+SUM(BG22:BI22)</f>
        <v>31.246491609999993</v>
      </c>
      <c r="P22" s="164">
        <f>+SUM(BJ22:BL22)</f>
        <v>357.46962410000003</v>
      </c>
      <c r="Q22" s="164">
        <f>+SUM(BM22:BO22)</f>
        <v>410.28696346000004</v>
      </c>
      <c r="R22" s="164">
        <f>+SUM(BP22:BR22)</f>
        <v>605.39050622999991</v>
      </c>
      <c r="S22" s="164">
        <f>+SUM(BS22:BU22)</f>
        <v>444.47001008000007</v>
      </c>
      <c r="T22" s="164">
        <f>+SUM(BV22:BX22)</f>
        <v>437.37886667999999</v>
      </c>
      <c r="U22" s="164">
        <f>+SUM(BY22:CA22)</f>
        <v>297.77404467999997</v>
      </c>
      <c r="V22" s="164">
        <f>+SUM(CB22:CD22)</f>
        <v>174.90102215000002</v>
      </c>
      <c r="W22" s="164">
        <f>+SUM(CE22:CG22)</f>
        <v>310.24102243000004</v>
      </c>
      <c r="X22" s="164">
        <f>+SUM(CH22:CJ22)</f>
        <v>68.756858269999995</v>
      </c>
      <c r="Y22" s="164">
        <f>+SUM(CK22:CM22)</f>
        <v>-35.445</v>
      </c>
      <c r="Z22" s="164">
        <f>+SUM(CN22:CP22)</f>
        <v>24.649999999999977</v>
      </c>
      <c r="AA22" s="164">
        <f>+SUM(CQ22:CS22)</f>
        <v>54.162416669999999</v>
      </c>
      <c r="AB22" s="164">
        <f>+SUM(CT22:CV22)</f>
        <v>-15.463308439999992</v>
      </c>
      <c r="AC22" s="164">
        <f>+SUM(CW22:CY22)</f>
        <v>-67.902417220000004</v>
      </c>
      <c r="AD22" s="164">
        <f>+SUM(CZ22:DB22)</f>
        <v>-136.71196111</v>
      </c>
      <c r="AE22" s="164">
        <f>+SUM(DC22:DE22)</f>
        <v>191.81826211000001</v>
      </c>
      <c r="AF22" s="164">
        <f>+SUM(DF22:DH22)</f>
        <v>-175.81903344999995</v>
      </c>
      <c r="AG22" s="164">
        <f>+SUM(DI22:DK22)</f>
        <v>68.515833330000007</v>
      </c>
      <c r="AH22" s="164">
        <f>+SUM(DL22:DN22)</f>
        <v>-163.43760771000001</v>
      </c>
      <c r="AI22" s="164">
        <f>+SUM(DO22:DQ22)</f>
        <v>-1.2123688500000001</v>
      </c>
      <c r="AJ22" s="164">
        <f>+SUM(DR22:DT22)</f>
        <v>-279.94153344999995</v>
      </c>
      <c r="AK22" s="164">
        <f>+SUM(DU22:DW22)</f>
        <v>-50</v>
      </c>
      <c r="AL22" s="164">
        <f>+SUM(DX22:DZ22)</f>
        <v>-4.1710194500000002</v>
      </c>
      <c r="AM22" s="164">
        <f>+SUM(EA22:EC22)</f>
        <v>248.78763115000001</v>
      </c>
      <c r="AN22" s="164">
        <f>+SUM(ED22:EF22)</f>
        <v>-279.94153344999995</v>
      </c>
      <c r="AO22" s="164">
        <f>+SUM(EG22:EI22)</f>
        <v>258.92546458000004</v>
      </c>
      <c r="AP22" s="164">
        <f>+SUM(EJ22:EL22)</f>
        <v>318.25287111300037</v>
      </c>
      <c r="AQ22" s="164">
        <f>+SUM(EM22:EO22)</f>
        <v>548.0183048703534</v>
      </c>
      <c r="AR22" s="164">
        <f>+SUM(EP22:ER22)</f>
        <v>19.92774228207842</v>
      </c>
      <c r="AS22" s="164">
        <f>+SUM(ES22:EU22)</f>
        <v>69.489294676363841</v>
      </c>
      <c r="AT22" s="164">
        <f>+SUM(EV22:EX22)</f>
        <v>962.36636216439297</v>
      </c>
      <c r="AU22" s="164">
        <f t="shared" si="208"/>
        <v>-250.36324960000002</v>
      </c>
      <c r="AV22" s="164">
        <f t="shared" si="209"/>
        <v>219.26120230367354</v>
      </c>
      <c r="AW22" s="164">
        <f t="shared" si="210"/>
        <v>49.733331448470025</v>
      </c>
      <c r="AX22" s="164">
        <f t="shared" si="211"/>
        <v>120.09481299645779</v>
      </c>
      <c r="AY22" s="164">
        <f t="shared" si="21"/>
        <v>-46.719896142379298</v>
      </c>
      <c r="AZ22" s="164">
        <f t="shared" si="22"/>
        <v>41.570284638717311</v>
      </c>
      <c r="BA22" s="164">
        <f t="shared" si="23"/>
        <v>489.96902340987702</v>
      </c>
      <c r="BB22" s="164">
        <f t="shared" si="24"/>
        <v>117.68696609999981</v>
      </c>
      <c r="BC22" s="164">
        <f t="shared" si="25"/>
        <v>408.80480798035074</v>
      </c>
      <c r="BD22" s="164">
        <f t="shared" si="26"/>
        <v>437.71691996072622</v>
      </c>
      <c r="BE22" s="164">
        <f t="shared" si="27"/>
        <v>-56.466749219254751</v>
      </c>
      <c r="BF22" s="164">
        <f t="shared" si="28"/>
        <v>83.558824349333079</v>
      </c>
      <c r="BG22" s="165">
        <f>+BG14</f>
        <v>98.091767129999994</v>
      </c>
      <c r="BH22" s="165">
        <f t="shared" ref="BH22:DS22" si="223">+BH14</f>
        <v>-133.42263778</v>
      </c>
      <c r="BI22" s="165">
        <f t="shared" si="223"/>
        <v>66.577362260000001</v>
      </c>
      <c r="BJ22" s="165">
        <f t="shared" si="223"/>
        <v>96.318499579999994</v>
      </c>
      <c r="BK22" s="165">
        <f t="shared" si="223"/>
        <v>176.57736226</v>
      </c>
      <c r="BL22" s="165">
        <f t="shared" si="223"/>
        <v>84.573762259999995</v>
      </c>
      <c r="BM22" s="165">
        <f t="shared" si="223"/>
        <v>109.18704125999999</v>
      </c>
      <c r="BN22" s="165">
        <f t="shared" si="223"/>
        <v>194.07586226000001</v>
      </c>
      <c r="BO22" s="165">
        <f t="shared" si="223"/>
        <v>107.02405994</v>
      </c>
      <c r="BP22" s="165">
        <f t="shared" si="223"/>
        <v>341.57236225999998</v>
      </c>
      <c r="BQ22" s="165">
        <f t="shared" si="223"/>
        <v>91.572362260000006</v>
      </c>
      <c r="BR22" s="165">
        <f t="shared" si="223"/>
        <v>172.24578170999999</v>
      </c>
      <c r="BS22" s="165">
        <f t="shared" si="223"/>
        <v>116.84139792000001</v>
      </c>
      <c r="BT22" s="165">
        <f t="shared" si="223"/>
        <v>83.401643750000005</v>
      </c>
      <c r="BU22" s="165">
        <f t="shared" si="223"/>
        <v>244.22696841000001</v>
      </c>
      <c r="BV22" s="165">
        <f t="shared" si="223"/>
        <v>111.22665429999999</v>
      </c>
      <c r="BW22" s="165">
        <f t="shared" si="223"/>
        <v>183.24585377</v>
      </c>
      <c r="BX22" s="165">
        <f t="shared" si="223"/>
        <v>142.90635860999998</v>
      </c>
      <c r="BY22" s="165">
        <f t="shared" si="223"/>
        <v>94.778444680000007</v>
      </c>
      <c r="BZ22" s="165">
        <f t="shared" si="223"/>
        <v>83</v>
      </c>
      <c r="CA22" s="165">
        <f t="shared" si="223"/>
        <v>119.9956</v>
      </c>
      <c r="CB22" s="165">
        <f t="shared" si="223"/>
        <v>-4.9375</v>
      </c>
      <c r="CC22" s="165">
        <f t="shared" si="223"/>
        <v>78.581498409999995</v>
      </c>
      <c r="CD22" s="165">
        <f t="shared" si="223"/>
        <v>101.25702374000002</v>
      </c>
      <c r="CE22" s="165">
        <f t="shared" si="223"/>
        <v>143.25016148</v>
      </c>
      <c r="CF22" s="165">
        <f t="shared" si="223"/>
        <v>-53.022166669999997</v>
      </c>
      <c r="CG22" s="165">
        <f t="shared" si="223"/>
        <v>220.01302762</v>
      </c>
      <c r="CH22" s="165">
        <f t="shared" si="223"/>
        <v>60.501313189999998</v>
      </c>
      <c r="CI22" s="165">
        <f t="shared" si="223"/>
        <v>0</v>
      </c>
      <c r="CJ22" s="165">
        <f t="shared" si="223"/>
        <v>8.2555450799999974</v>
      </c>
      <c r="CK22" s="165">
        <f t="shared" si="223"/>
        <v>-4.9375</v>
      </c>
      <c r="CL22" s="165">
        <f t="shared" si="223"/>
        <v>-30.094999999999999</v>
      </c>
      <c r="CM22" s="165">
        <f t="shared" si="223"/>
        <v>-0.41249999999999998</v>
      </c>
      <c r="CN22" s="165">
        <f t="shared" si="223"/>
        <v>-4.9375</v>
      </c>
      <c r="CO22" s="165">
        <f t="shared" si="223"/>
        <v>-20</v>
      </c>
      <c r="CP22" s="165">
        <f t="shared" si="223"/>
        <v>49.587499999999977</v>
      </c>
      <c r="CQ22" s="165">
        <f t="shared" si="223"/>
        <v>-4.9375</v>
      </c>
      <c r="CR22" s="165">
        <f t="shared" si="223"/>
        <v>-50.296333329999996</v>
      </c>
      <c r="CS22" s="165">
        <f t="shared" si="223"/>
        <v>109.39624999999999</v>
      </c>
      <c r="CT22" s="165">
        <f t="shared" si="223"/>
        <v>-45.004166659999996</v>
      </c>
      <c r="CU22" s="165">
        <f t="shared" si="223"/>
        <v>338</v>
      </c>
      <c r="CV22" s="165">
        <f t="shared" si="223"/>
        <v>-308.45914177999998</v>
      </c>
      <c r="CW22" s="165">
        <f t="shared" si="223"/>
        <v>34.995833329999996</v>
      </c>
      <c r="CX22" s="165">
        <f t="shared" si="223"/>
        <v>-51.258677360000007</v>
      </c>
      <c r="CY22" s="165">
        <f t="shared" si="223"/>
        <v>-51.639573189999993</v>
      </c>
      <c r="CZ22" s="165">
        <f t="shared" si="223"/>
        <v>-49.97999999999999</v>
      </c>
      <c r="DA22" s="165">
        <f t="shared" si="223"/>
        <v>-50.488891670000001</v>
      </c>
      <c r="DB22" s="165">
        <f t="shared" si="223"/>
        <v>-36.243069439999999</v>
      </c>
      <c r="DC22" s="165">
        <f t="shared" si="223"/>
        <v>0</v>
      </c>
      <c r="DD22" s="165">
        <f t="shared" si="223"/>
        <v>0</v>
      </c>
      <c r="DE22" s="165">
        <f t="shared" si="223"/>
        <v>191.81826211000001</v>
      </c>
      <c r="DF22" s="165">
        <f t="shared" si="223"/>
        <v>0</v>
      </c>
      <c r="DG22" s="165">
        <f t="shared" si="223"/>
        <v>-175.81903344999995</v>
      </c>
      <c r="DH22" s="165">
        <f t="shared" si="223"/>
        <v>0</v>
      </c>
      <c r="DI22" s="165">
        <f t="shared" si="223"/>
        <v>0.192222220000005</v>
      </c>
      <c r="DJ22" s="165">
        <f t="shared" si="223"/>
        <v>29.461111110000004</v>
      </c>
      <c r="DK22" s="165">
        <f t="shared" si="223"/>
        <v>38.862499999999997</v>
      </c>
      <c r="DL22" s="165">
        <f t="shared" si="223"/>
        <v>0</v>
      </c>
      <c r="DM22" s="165">
        <f t="shared" si="223"/>
        <v>-28.437607710000002</v>
      </c>
      <c r="DN22" s="165">
        <f t="shared" si="223"/>
        <v>-135</v>
      </c>
      <c r="DO22" s="165">
        <f t="shared" si="223"/>
        <v>0</v>
      </c>
      <c r="DP22" s="165">
        <f t="shared" si="223"/>
        <v>0</v>
      </c>
      <c r="DQ22" s="165">
        <f t="shared" si="223"/>
        <v>-1.2123688500000001</v>
      </c>
      <c r="DR22" s="165">
        <f t="shared" si="223"/>
        <v>0</v>
      </c>
      <c r="DS22" s="165">
        <f t="shared" si="223"/>
        <v>-279.94153344999995</v>
      </c>
      <c r="DT22" s="165">
        <f t="shared" ref="DT22:FW22" si="224">+DT14</f>
        <v>0</v>
      </c>
      <c r="DU22" s="165">
        <f t="shared" si="224"/>
        <v>0</v>
      </c>
      <c r="DV22" s="165">
        <f t="shared" si="224"/>
        <v>-50</v>
      </c>
      <c r="DW22" s="165">
        <f t="shared" si="224"/>
        <v>0</v>
      </c>
      <c r="DX22" s="165">
        <f t="shared" si="224"/>
        <v>0</v>
      </c>
      <c r="DY22" s="165">
        <f t="shared" si="224"/>
        <v>0</v>
      </c>
      <c r="DZ22" s="165">
        <f t="shared" si="224"/>
        <v>-4.1710194500000002</v>
      </c>
      <c r="EA22" s="165">
        <f t="shared" si="224"/>
        <v>0</v>
      </c>
      <c r="EB22" s="165">
        <f t="shared" si="224"/>
        <v>0</v>
      </c>
      <c r="EC22" s="165">
        <f t="shared" si="224"/>
        <v>248.78763115000001</v>
      </c>
      <c r="ED22" s="165">
        <f t="shared" si="224"/>
        <v>0</v>
      </c>
      <c r="EE22" s="165">
        <f t="shared" si="224"/>
        <v>-279.94153344999995</v>
      </c>
      <c r="EF22" s="165">
        <f t="shared" si="224"/>
        <v>0</v>
      </c>
      <c r="EG22" s="165">
        <f t="shared" si="224"/>
        <v>-83</v>
      </c>
      <c r="EH22" s="165">
        <f t="shared" si="224"/>
        <v>153.94668515000004</v>
      </c>
      <c r="EI22" s="165">
        <f t="shared" si="224"/>
        <v>187.97877943000003</v>
      </c>
      <c r="EJ22" s="165">
        <f t="shared" si="224"/>
        <v>72.816157770000046</v>
      </c>
      <c r="EK22" s="165">
        <f t="shared" si="224"/>
        <v>133.87208137000027</v>
      </c>
      <c r="EL22" s="165">
        <f t="shared" si="224"/>
        <v>111.56463197300003</v>
      </c>
      <c r="EM22" s="165">
        <f t="shared" si="224"/>
        <v>350.97252105000001</v>
      </c>
      <c r="EN22" s="165">
        <f t="shared" si="224"/>
        <v>245.26452637035339</v>
      </c>
      <c r="EO22" s="165">
        <f t="shared" si="224"/>
        <v>-48.218742549999966</v>
      </c>
      <c r="EP22" s="165">
        <f t="shared" si="224"/>
        <v>16.18677491902594</v>
      </c>
      <c r="EQ22" s="165">
        <f t="shared" si="224"/>
        <v>-7.7681699369475155</v>
      </c>
      <c r="ER22" s="165">
        <f t="shared" si="224"/>
        <v>11.509137299999994</v>
      </c>
      <c r="ES22" s="165">
        <f t="shared" si="224"/>
        <v>161.80122633081874</v>
      </c>
      <c r="ET22" s="165">
        <f t="shared" si="224"/>
        <v>-54.293098859999972</v>
      </c>
      <c r="EU22" s="165">
        <f t="shared" si="224"/>
        <v>-38.018832794454923</v>
      </c>
      <c r="EV22" s="165">
        <f t="shared" si="224"/>
        <v>259.63502445896387</v>
      </c>
      <c r="EW22" s="165">
        <f t="shared" si="224"/>
        <v>353.77440626992836</v>
      </c>
      <c r="EX22" s="165">
        <f t="shared" si="224"/>
        <v>348.95693143550079</v>
      </c>
      <c r="EY22" s="165">
        <f t="shared" si="224"/>
        <v>-14.990051930000005</v>
      </c>
      <c r="EZ22" s="165">
        <f t="shared" si="224"/>
        <v>-66.064459760000005</v>
      </c>
      <c r="FA22" s="165">
        <f t="shared" si="224"/>
        <v>-169.30873791000002</v>
      </c>
      <c r="FB22" s="165">
        <f t="shared" si="224"/>
        <v>241.0993679652799</v>
      </c>
      <c r="FC22" s="165">
        <f t="shared" si="224"/>
        <v>12.386753290347087</v>
      </c>
      <c r="FD22" s="165">
        <f t="shared" si="224"/>
        <v>-34.224918951953441</v>
      </c>
      <c r="FE22" s="165">
        <f t="shared" si="224"/>
        <v>146.73930934846999</v>
      </c>
      <c r="FF22" s="165">
        <f t="shared" si="224"/>
        <v>11.194439600000024</v>
      </c>
      <c r="FG22" s="165">
        <f t="shared" si="224"/>
        <v>-108.20041749999997</v>
      </c>
      <c r="FH22" s="165">
        <f t="shared" si="224"/>
        <v>-285.33009354000006</v>
      </c>
      <c r="FI22" s="165">
        <f t="shared" si="224"/>
        <v>-76.537907069999989</v>
      </c>
      <c r="FJ22" s="165">
        <f t="shared" si="224"/>
        <v>481.96281360645787</v>
      </c>
      <c r="FK22" s="165">
        <f t="shared" si="224"/>
        <v>-27.859489000000011</v>
      </c>
      <c r="FL22" s="165">
        <f t="shared" si="224"/>
        <v>-38.45249007237922</v>
      </c>
      <c r="FM22" s="165">
        <f t="shared" si="224"/>
        <v>19.592082929999933</v>
      </c>
      <c r="FN22" s="165">
        <f t="shared" si="224"/>
        <v>-129.58633030999999</v>
      </c>
      <c r="FO22" s="165">
        <f t="shared" si="224"/>
        <v>202.19699161871731</v>
      </c>
      <c r="FP22" s="165">
        <f t="shared" si="224"/>
        <v>-31.040376670000001</v>
      </c>
      <c r="FQ22" s="165">
        <f t="shared" si="224"/>
        <v>-65.761405549999978</v>
      </c>
      <c r="FR22" s="165">
        <f t="shared" si="224"/>
        <v>87.337315879877082</v>
      </c>
      <c r="FS22" s="165">
        <f t="shared" si="224"/>
        <v>468.39311307999992</v>
      </c>
      <c r="FT22" s="165">
        <f t="shared" si="224"/>
        <v>-325.56856554000007</v>
      </c>
      <c r="FU22" s="165">
        <f t="shared" si="224"/>
        <v>502.38558582999991</v>
      </c>
      <c r="FV22" s="165">
        <f t="shared" si="224"/>
        <v>-59.130054190000038</v>
      </c>
      <c r="FW22" s="165">
        <f t="shared" si="224"/>
        <v>-27.493303372000014</v>
      </c>
      <c r="FX22" s="165">
        <f t="shared" ref="FX22" si="225">+FX14</f>
        <v>127.34238965999997</v>
      </c>
      <c r="FY22" s="165">
        <f t="shared" ref="FY22:FZ22" si="226">+FY14</f>
        <v>308.95572169235078</v>
      </c>
      <c r="FZ22" s="165">
        <f t="shared" si="226"/>
        <v>153.80110963200002</v>
      </c>
      <c r="GA22" s="165">
        <f t="shared" ref="GA22" si="227">+GA14</f>
        <v>137.45398276199998</v>
      </c>
      <c r="GB22" s="165">
        <f t="shared" ref="GB22" si="228">+GB14</f>
        <v>146.46182756672619</v>
      </c>
      <c r="GC22" s="165">
        <f t="shared" ref="GC22" si="229">+GC14</f>
        <v>138.96177685800001</v>
      </c>
      <c r="GD22" s="165">
        <f t="shared" ref="GD22" si="230">+GD14</f>
        <v>-170.93554762999997</v>
      </c>
      <c r="GE22" s="165">
        <f t="shared" ref="GE22" si="231">+GE14</f>
        <v>-24.492978447254785</v>
      </c>
      <c r="GF22" s="165">
        <f t="shared" ref="GF22" si="232">+GF14</f>
        <v>245.77945531460779</v>
      </c>
      <c r="GG22" s="165">
        <f t="shared" ref="GG22:GH22" si="233">+GG14</f>
        <v>-116.38720441000001</v>
      </c>
      <c r="GH22" s="165">
        <f t="shared" si="233"/>
        <v>-45.833426555274698</v>
      </c>
    </row>
    <row r="23" spans="2:190">
      <c r="B23" s="167">
        <v>213</v>
      </c>
      <c r="C23" s="168" t="s">
        <v>91</v>
      </c>
      <c r="D23" s="164">
        <f t="shared" si="200"/>
        <v>0</v>
      </c>
      <c r="E23" s="164">
        <f t="shared" si="201"/>
        <v>0</v>
      </c>
      <c r="F23" s="164">
        <f t="shared" si="202"/>
        <v>0</v>
      </c>
      <c r="G23" s="164">
        <f t="shared" si="203"/>
        <v>0</v>
      </c>
      <c r="H23" s="164">
        <f t="shared" si="204"/>
        <v>0</v>
      </c>
      <c r="I23" s="164">
        <f t="shared" si="205"/>
        <v>0</v>
      </c>
      <c r="J23" s="164">
        <f t="shared" si="206"/>
        <v>0</v>
      </c>
      <c r="K23" s="164">
        <f t="shared" si="207"/>
        <v>0</v>
      </c>
      <c r="L23" s="164">
        <f t="shared" si="55"/>
        <v>0</v>
      </c>
      <c r="M23" s="164">
        <f t="shared" si="17"/>
        <v>0</v>
      </c>
      <c r="N23" s="164">
        <f t="shared" si="18"/>
        <v>0</v>
      </c>
      <c r="O23" s="164">
        <f>+SUM(BG23:BI23)</f>
        <v>0</v>
      </c>
      <c r="P23" s="164">
        <f>+SUM(BJ23:BL23)</f>
        <v>0</v>
      </c>
      <c r="Q23" s="164">
        <f>+SUM(BM23:BO23)</f>
        <v>0</v>
      </c>
      <c r="R23" s="164">
        <f>+SUM(BP23:BR23)</f>
        <v>0</v>
      </c>
      <c r="S23" s="164">
        <f>+SUM(BS23:BU23)</f>
        <v>0</v>
      </c>
      <c r="T23" s="164">
        <f>+SUM(BV23:BX23)</f>
        <v>0</v>
      </c>
      <c r="U23" s="164">
        <f>+SUM(BY23:CA23)</f>
        <v>0</v>
      </c>
      <c r="V23" s="164">
        <f>+SUM(CB23:CD23)</f>
        <v>0</v>
      </c>
      <c r="W23" s="164">
        <f>+SUM(CE23:CG23)</f>
        <v>0</v>
      </c>
      <c r="X23" s="164">
        <f>+SUM(CH23:CJ23)</f>
        <v>0</v>
      </c>
      <c r="Y23" s="164">
        <f>+SUM(CK23:CM23)</f>
        <v>0</v>
      </c>
      <c r="Z23" s="164">
        <f>+SUM(CN23:CP23)</f>
        <v>0</v>
      </c>
      <c r="AA23" s="164">
        <f>+SUM(CQ23:CS23)</f>
        <v>0</v>
      </c>
      <c r="AB23" s="164">
        <f>+SUM(CT23:CV23)</f>
        <v>0</v>
      </c>
      <c r="AC23" s="164">
        <f>+SUM(CW23:CY23)</f>
        <v>0</v>
      </c>
      <c r="AD23" s="164">
        <f>+SUM(CZ23:DB23)</f>
        <v>0</v>
      </c>
      <c r="AE23" s="164">
        <f>+SUM(DC23:DE23)</f>
        <v>0</v>
      </c>
      <c r="AF23" s="164">
        <f>+SUM(DF23:DH23)</f>
        <v>0</v>
      </c>
      <c r="AG23" s="164">
        <f>+SUM(DI23:DK23)</f>
        <v>0</v>
      </c>
      <c r="AH23" s="164">
        <f>+SUM(DL23:DN23)</f>
        <v>0</v>
      </c>
      <c r="AI23" s="164">
        <f>+SUM(DO23:DQ23)</f>
        <v>0</v>
      </c>
      <c r="AJ23" s="164">
        <f>+SUM(DR23:DT23)</f>
        <v>0</v>
      </c>
      <c r="AK23" s="164">
        <f>+SUM(DU23:DW23)</f>
        <v>0</v>
      </c>
      <c r="AL23" s="164">
        <f>+SUM(DX23:DZ23)</f>
        <v>0</v>
      </c>
      <c r="AM23" s="164">
        <f>+SUM(EA23:EC23)</f>
        <v>0</v>
      </c>
      <c r="AN23" s="164">
        <f>+SUM(ED23:EF23)</f>
        <v>0</v>
      </c>
      <c r="AO23" s="164">
        <f>+SUM(EG23:EI23)</f>
        <v>0</v>
      </c>
      <c r="AP23" s="164">
        <f>+SUM(EJ23:EL23)</f>
        <v>0</v>
      </c>
      <c r="AQ23" s="164">
        <f>+SUM(EM23:EO23)</f>
        <v>0</v>
      </c>
      <c r="AR23" s="164">
        <f>+SUM(EP23:ER23)</f>
        <v>0</v>
      </c>
      <c r="AS23" s="164">
        <f>+SUM(ES23:EU23)</f>
        <v>0</v>
      </c>
      <c r="AT23" s="164">
        <f>+SUM(EV23:EX23)</f>
        <v>0</v>
      </c>
      <c r="AU23" s="164">
        <f t="shared" si="208"/>
        <v>0</v>
      </c>
      <c r="AV23" s="164">
        <f t="shared" si="209"/>
        <v>0</v>
      </c>
      <c r="AW23" s="164">
        <f t="shared" si="210"/>
        <v>0</v>
      </c>
      <c r="AX23" s="164">
        <f t="shared" si="211"/>
        <v>0</v>
      </c>
      <c r="AY23" s="164">
        <f t="shared" si="21"/>
        <v>0</v>
      </c>
      <c r="AZ23" s="164">
        <f t="shared" si="22"/>
        <v>0</v>
      </c>
      <c r="BA23" s="164">
        <f t="shared" si="23"/>
        <v>0</v>
      </c>
      <c r="BB23" s="164">
        <f t="shared" si="24"/>
        <v>0</v>
      </c>
      <c r="BC23" s="164">
        <f t="shared" si="25"/>
        <v>0</v>
      </c>
      <c r="BD23" s="164">
        <f t="shared" si="26"/>
        <v>0</v>
      </c>
      <c r="BE23" s="164">
        <f t="shared" si="27"/>
        <v>0</v>
      </c>
      <c r="BF23" s="164">
        <f t="shared" si="28"/>
        <v>0</v>
      </c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</row>
    <row r="24" spans="2:190" s="76" customFormat="1">
      <c r="B24" s="166">
        <v>22</v>
      </c>
      <c r="C24" s="166" t="s">
        <v>93</v>
      </c>
      <c r="D24" s="160">
        <f t="shared" si="200"/>
        <v>0</v>
      </c>
      <c r="E24" s="160">
        <f t="shared" si="201"/>
        <v>1.0000007932831068E-8</v>
      </c>
      <c r="F24" s="160">
        <f t="shared" si="202"/>
        <v>0</v>
      </c>
      <c r="G24" s="160">
        <f t="shared" si="203"/>
        <v>0</v>
      </c>
      <c r="H24" s="160">
        <f>+SUM(DC24:DN24)</f>
        <v>0</v>
      </c>
      <c r="I24" s="160">
        <f t="shared" si="205"/>
        <v>-127.02194773000008</v>
      </c>
      <c r="J24" s="160">
        <f t="shared" si="206"/>
        <v>-127.02194772999997</v>
      </c>
      <c r="K24" s="160">
        <f t="shared" si="207"/>
        <v>-127.02194773000002</v>
      </c>
      <c r="L24" s="160">
        <f t="shared" ref="L24" si="234">+SUM(EY24:FJ24)</f>
        <v>-127.02194773000002</v>
      </c>
      <c r="M24" s="160">
        <f t="shared" si="17"/>
        <v>-127.02194773000001</v>
      </c>
      <c r="N24" s="160">
        <f t="shared" si="18"/>
        <v>-127.02194772999998</v>
      </c>
      <c r="O24" s="160">
        <f t="shared" ref="O24:O26" si="235">+SUM(BG24:BI24)</f>
        <v>0</v>
      </c>
      <c r="P24" s="160">
        <f t="shared" ref="P24:P26" si="236">+SUM(BJ24:BL24)</f>
        <v>0</v>
      </c>
      <c r="Q24" s="160">
        <f t="shared" ref="Q24:Q26" si="237">+SUM(BM24:BO24)</f>
        <v>0</v>
      </c>
      <c r="R24" s="160">
        <f t="shared" ref="R24:R26" si="238">+SUM(BP24:BR24)</f>
        <v>0</v>
      </c>
      <c r="S24" s="160">
        <f t="shared" ref="S24:S26" si="239">+SUM(BS24:BU24)</f>
        <v>1.0000007932831068E-8</v>
      </c>
      <c r="T24" s="160">
        <f t="shared" ref="T24:T26" si="240">+SUM(BV24:BX24)</f>
        <v>0</v>
      </c>
      <c r="U24" s="160">
        <f t="shared" ref="U24:U26" si="241">+SUM(BY24:CA24)</f>
        <v>0</v>
      </c>
      <c r="V24" s="160">
        <f t="shared" ref="V24:V26" si="242">+SUM(CB24:CD24)</f>
        <v>0</v>
      </c>
      <c r="W24" s="160">
        <f t="shared" ref="W24:W26" si="243">+SUM(CE24:CG24)</f>
        <v>0</v>
      </c>
      <c r="X24" s="160">
        <f t="shared" ref="X24:X26" si="244">+SUM(CH24:CJ24)</f>
        <v>0</v>
      </c>
      <c r="Y24" s="160">
        <f t="shared" ref="Y24:Y26" si="245">+SUM(CK24:CM24)</f>
        <v>0</v>
      </c>
      <c r="Z24" s="160">
        <f t="shared" ref="Z24:Z26" si="246">+SUM(CN24:CP24)</f>
        <v>0</v>
      </c>
      <c r="AA24" s="160">
        <f t="shared" ref="AA24:AA26" si="247">+SUM(CQ24:CS24)</f>
        <v>0</v>
      </c>
      <c r="AB24" s="160">
        <f t="shared" ref="AB24:AB26" si="248">+SUM(CT24:CV24)</f>
        <v>0</v>
      </c>
      <c r="AC24" s="160">
        <f t="shared" ref="AC24:AC26" si="249">+SUM(CW24:CY24)</f>
        <v>0</v>
      </c>
      <c r="AD24" s="160">
        <f t="shared" ref="AD24:AD26" si="250">+SUM(CZ24:DB24)</f>
        <v>0</v>
      </c>
      <c r="AE24" s="160">
        <f t="shared" ref="AE24:AE26" si="251">+SUM(DC24:DE24)</f>
        <v>0</v>
      </c>
      <c r="AF24" s="160">
        <f t="shared" ref="AF24:AF26" si="252">+SUM(DF24:DH24)</f>
        <v>0</v>
      </c>
      <c r="AG24" s="160">
        <f t="shared" ref="AG24:AG26" si="253">+SUM(DI24:DK24)</f>
        <v>0</v>
      </c>
      <c r="AH24" s="160">
        <f t="shared" ref="AH24:AH26" si="254">+SUM(DL24:DN24)</f>
        <v>0</v>
      </c>
      <c r="AI24" s="160">
        <f t="shared" ref="AI24:AI26" si="255">+SUM(DO24:DQ24)</f>
        <v>0</v>
      </c>
      <c r="AJ24" s="160">
        <f t="shared" ref="AJ24:AJ26" si="256">+SUM(DR24:DT24)</f>
        <v>0</v>
      </c>
      <c r="AK24" s="160">
        <f t="shared" ref="AK24:AK26" si="257">+SUM(DU24:DW24)</f>
        <v>0</v>
      </c>
      <c r="AL24" s="160">
        <f t="shared" ref="AL24:AL26" si="258">+SUM(DX24:DZ24)</f>
        <v>-127.02194773000008</v>
      </c>
      <c r="AM24" s="160">
        <f t="shared" ref="AM24:AM26" si="259">+SUM(EA24:EC24)</f>
        <v>0</v>
      </c>
      <c r="AN24" s="160">
        <f t="shared" ref="AN24:AN26" si="260">+SUM(ED24:EF24)</f>
        <v>0</v>
      </c>
      <c r="AO24" s="160">
        <f t="shared" ref="AO24:AO26" si="261">+SUM(EG24:EI24)</f>
        <v>0</v>
      </c>
      <c r="AP24" s="160">
        <f t="shared" ref="AP24:AP26" si="262">+SUM(EJ24:EL24)</f>
        <v>-127.02194772999997</v>
      </c>
      <c r="AQ24" s="160">
        <f t="shared" ref="AQ24:AQ26" si="263">+SUM(EM24:EO24)</f>
        <v>0</v>
      </c>
      <c r="AR24" s="160">
        <f t="shared" ref="AR24:AR26" si="264">+SUM(EP24:ER24)</f>
        <v>0</v>
      </c>
      <c r="AS24" s="160">
        <f t="shared" ref="AS24:AS26" si="265">+SUM(ES24:EU24)</f>
        <v>0</v>
      </c>
      <c r="AT24" s="160">
        <f t="shared" ref="AT24:AT26" si="266">+SUM(EV24:EX24)</f>
        <v>-127.02194773000002</v>
      </c>
      <c r="AU24" s="160">
        <f t="shared" si="208"/>
        <v>0</v>
      </c>
      <c r="AV24" s="160">
        <f t="shared" si="209"/>
        <v>0</v>
      </c>
      <c r="AW24" s="160">
        <f t="shared" si="210"/>
        <v>0</v>
      </c>
      <c r="AX24" s="160">
        <f t="shared" si="211"/>
        <v>-127.02194773000002</v>
      </c>
      <c r="AY24" s="160">
        <f t="shared" si="21"/>
        <v>0</v>
      </c>
      <c r="AZ24" s="160">
        <f t="shared" si="22"/>
        <v>0</v>
      </c>
      <c r="BA24" s="160">
        <f t="shared" si="23"/>
        <v>0</v>
      </c>
      <c r="BB24" s="160">
        <f t="shared" si="24"/>
        <v>-127.02194773000001</v>
      </c>
      <c r="BC24" s="160">
        <f t="shared" si="25"/>
        <v>0</v>
      </c>
      <c r="BD24" s="160">
        <f t="shared" si="26"/>
        <v>0</v>
      </c>
      <c r="BE24" s="160">
        <f t="shared" si="27"/>
        <v>0</v>
      </c>
      <c r="BF24" s="160">
        <f t="shared" si="28"/>
        <v>-127.02194772999998</v>
      </c>
      <c r="BG24" s="160">
        <f>+SUM(BG25:BG28)</f>
        <v>0</v>
      </c>
      <c r="BH24" s="160">
        <f t="shared" ref="BH24:DS24" si="267">+SUM(BH25:BH28)</f>
        <v>0</v>
      </c>
      <c r="BI24" s="160">
        <f t="shared" si="267"/>
        <v>0</v>
      </c>
      <c r="BJ24" s="160">
        <f t="shared" si="267"/>
        <v>0</v>
      </c>
      <c r="BK24" s="160">
        <f t="shared" si="267"/>
        <v>0</v>
      </c>
      <c r="BL24" s="160">
        <f t="shared" si="267"/>
        <v>0</v>
      </c>
      <c r="BM24" s="160">
        <f t="shared" si="267"/>
        <v>0</v>
      </c>
      <c r="BN24" s="160">
        <f t="shared" si="267"/>
        <v>0</v>
      </c>
      <c r="BO24" s="160">
        <f t="shared" si="267"/>
        <v>0</v>
      </c>
      <c r="BP24" s="160">
        <f t="shared" si="267"/>
        <v>0</v>
      </c>
      <c r="BQ24" s="160">
        <f t="shared" si="267"/>
        <v>0</v>
      </c>
      <c r="BR24" s="160">
        <f t="shared" si="267"/>
        <v>0</v>
      </c>
      <c r="BS24" s="160">
        <f t="shared" si="267"/>
        <v>1.0000007932831068E-8</v>
      </c>
      <c r="BT24" s="160">
        <f t="shared" si="267"/>
        <v>0</v>
      </c>
      <c r="BU24" s="160">
        <f t="shared" si="267"/>
        <v>0</v>
      </c>
      <c r="BV24" s="160">
        <f t="shared" si="267"/>
        <v>0</v>
      </c>
      <c r="BW24" s="160">
        <f t="shared" si="267"/>
        <v>0</v>
      </c>
      <c r="BX24" s="160">
        <f t="shared" si="267"/>
        <v>0</v>
      </c>
      <c r="BY24" s="160">
        <f t="shared" si="267"/>
        <v>0</v>
      </c>
      <c r="BZ24" s="160">
        <f t="shared" si="267"/>
        <v>0</v>
      </c>
      <c r="CA24" s="160">
        <f t="shared" si="267"/>
        <v>0</v>
      </c>
      <c r="CB24" s="160">
        <f t="shared" si="267"/>
        <v>0</v>
      </c>
      <c r="CC24" s="160">
        <f t="shared" si="267"/>
        <v>0</v>
      </c>
      <c r="CD24" s="160">
        <f t="shared" si="267"/>
        <v>0</v>
      </c>
      <c r="CE24" s="160">
        <f t="shared" si="267"/>
        <v>0</v>
      </c>
      <c r="CF24" s="160">
        <f t="shared" si="267"/>
        <v>0</v>
      </c>
      <c r="CG24" s="160">
        <f t="shared" si="267"/>
        <v>0</v>
      </c>
      <c r="CH24" s="160">
        <f t="shared" si="267"/>
        <v>0</v>
      </c>
      <c r="CI24" s="160">
        <f t="shared" si="267"/>
        <v>0</v>
      </c>
      <c r="CJ24" s="160">
        <f t="shared" si="267"/>
        <v>0</v>
      </c>
      <c r="CK24" s="160">
        <f t="shared" si="267"/>
        <v>0</v>
      </c>
      <c r="CL24" s="160">
        <f t="shared" si="267"/>
        <v>0</v>
      </c>
      <c r="CM24" s="160">
        <f t="shared" si="267"/>
        <v>0</v>
      </c>
      <c r="CN24" s="160">
        <f t="shared" si="267"/>
        <v>0</v>
      </c>
      <c r="CO24" s="160">
        <f t="shared" si="267"/>
        <v>0</v>
      </c>
      <c r="CP24" s="160">
        <f t="shared" si="267"/>
        <v>0</v>
      </c>
      <c r="CQ24" s="160">
        <f t="shared" si="267"/>
        <v>0</v>
      </c>
      <c r="CR24" s="160">
        <f t="shared" si="267"/>
        <v>0</v>
      </c>
      <c r="CS24" s="160">
        <f t="shared" si="267"/>
        <v>0</v>
      </c>
      <c r="CT24" s="160">
        <f t="shared" si="267"/>
        <v>0</v>
      </c>
      <c r="CU24" s="160">
        <f t="shared" si="267"/>
        <v>0</v>
      </c>
      <c r="CV24" s="160">
        <f t="shared" si="267"/>
        <v>0</v>
      </c>
      <c r="CW24" s="160">
        <f t="shared" si="267"/>
        <v>0</v>
      </c>
      <c r="CX24" s="160">
        <f t="shared" si="267"/>
        <v>0</v>
      </c>
      <c r="CY24" s="160">
        <f t="shared" si="267"/>
        <v>0</v>
      </c>
      <c r="CZ24" s="160">
        <f t="shared" si="267"/>
        <v>0</v>
      </c>
      <c r="DA24" s="160">
        <f t="shared" si="267"/>
        <v>0</v>
      </c>
      <c r="DB24" s="160">
        <f t="shared" si="267"/>
        <v>0</v>
      </c>
      <c r="DC24" s="160">
        <f t="shared" si="267"/>
        <v>0</v>
      </c>
      <c r="DD24" s="160">
        <f t="shared" si="267"/>
        <v>0</v>
      </c>
      <c r="DE24" s="160">
        <f t="shared" si="267"/>
        <v>0</v>
      </c>
      <c r="DF24" s="160">
        <f t="shared" si="267"/>
        <v>0</v>
      </c>
      <c r="DG24" s="160">
        <f t="shared" si="267"/>
        <v>0</v>
      </c>
      <c r="DH24" s="160">
        <f t="shared" si="267"/>
        <v>0</v>
      </c>
      <c r="DI24" s="160">
        <f t="shared" si="267"/>
        <v>0</v>
      </c>
      <c r="DJ24" s="160">
        <f t="shared" si="267"/>
        <v>0</v>
      </c>
      <c r="DK24" s="160">
        <f t="shared" si="267"/>
        <v>0</v>
      </c>
      <c r="DL24" s="160">
        <f t="shared" si="267"/>
        <v>0</v>
      </c>
      <c r="DM24" s="160">
        <f t="shared" si="267"/>
        <v>0</v>
      </c>
      <c r="DN24" s="160">
        <f t="shared" si="267"/>
        <v>0</v>
      </c>
      <c r="DO24" s="160">
        <f t="shared" si="267"/>
        <v>0</v>
      </c>
      <c r="DP24" s="160">
        <f t="shared" si="267"/>
        <v>0</v>
      </c>
      <c r="DQ24" s="160">
        <f t="shared" si="267"/>
        <v>0</v>
      </c>
      <c r="DR24" s="160">
        <f t="shared" si="267"/>
        <v>0</v>
      </c>
      <c r="DS24" s="160">
        <f t="shared" si="267"/>
        <v>0</v>
      </c>
      <c r="DT24" s="160">
        <f t="shared" ref="DT24:FO24" si="268">+SUM(DT25:DT28)</f>
        <v>0</v>
      </c>
      <c r="DU24" s="160">
        <f t="shared" si="268"/>
        <v>0</v>
      </c>
      <c r="DV24" s="160">
        <f t="shared" si="268"/>
        <v>0</v>
      </c>
      <c r="DW24" s="160">
        <f t="shared" si="268"/>
        <v>0</v>
      </c>
      <c r="DX24" s="160">
        <f t="shared" si="268"/>
        <v>0</v>
      </c>
      <c r="DY24" s="160">
        <f t="shared" si="268"/>
        <v>-127.02194773000008</v>
      </c>
      <c r="DZ24" s="160">
        <f t="shared" si="268"/>
        <v>0</v>
      </c>
      <c r="EA24" s="160">
        <f t="shared" si="268"/>
        <v>0</v>
      </c>
      <c r="EB24" s="160">
        <f t="shared" si="268"/>
        <v>0</v>
      </c>
      <c r="EC24" s="160">
        <f t="shared" si="268"/>
        <v>0</v>
      </c>
      <c r="ED24" s="160">
        <f t="shared" si="268"/>
        <v>0</v>
      </c>
      <c r="EE24" s="160">
        <f t="shared" si="268"/>
        <v>0</v>
      </c>
      <c r="EF24" s="160">
        <f t="shared" si="268"/>
        <v>0</v>
      </c>
      <c r="EG24" s="160">
        <f t="shared" si="268"/>
        <v>0</v>
      </c>
      <c r="EH24" s="160">
        <f t="shared" si="268"/>
        <v>0</v>
      </c>
      <c r="EI24" s="160">
        <f t="shared" si="268"/>
        <v>0</v>
      </c>
      <c r="EJ24" s="160">
        <f t="shared" si="268"/>
        <v>0</v>
      </c>
      <c r="EK24" s="160">
        <f t="shared" si="268"/>
        <v>-1.0000007932831068E-8</v>
      </c>
      <c r="EL24" s="160">
        <f t="shared" si="268"/>
        <v>-127.02194771999996</v>
      </c>
      <c r="EM24" s="160">
        <f t="shared" si="268"/>
        <v>0</v>
      </c>
      <c r="EN24" s="160">
        <f t="shared" si="268"/>
        <v>0</v>
      </c>
      <c r="EO24" s="160">
        <f t="shared" si="268"/>
        <v>0</v>
      </c>
      <c r="EP24" s="160">
        <f t="shared" si="268"/>
        <v>0</v>
      </c>
      <c r="EQ24" s="160">
        <f t="shared" si="268"/>
        <v>0</v>
      </c>
      <c r="ER24" s="160">
        <f t="shared" si="268"/>
        <v>0</v>
      </c>
      <c r="ES24" s="160">
        <f t="shared" si="268"/>
        <v>0</v>
      </c>
      <c r="ET24" s="160">
        <f t="shared" si="268"/>
        <v>0</v>
      </c>
      <c r="EU24" s="160">
        <f t="shared" si="268"/>
        <v>0</v>
      </c>
      <c r="EV24" s="160">
        <f t="shared" si="268"/>
        <v>0</v>
      </c>
      <c r="EW24" s="160">
        <f t="shared" si="268"/>
        <v>-127.02194773000002</v>
      </c>
      <c r="EX24" s="160">
        <f t="shared" si="268"/>
        <v>0</v>
      </c>
      <c r="EY24" s="160">
        <f t="shared" si="268"/>
        <v>0</v>
      </c>
      <c r="EZ24" s="160">
        <f t="shared" si="268"/>
        <v>0</v>
      </c>
      <c r="FA24" s="160">
        <f t="shared" si="268"/>
        <v>0</v>
      </c>
      <c r="FB24" s="160">
        <f t="shared" si="268"/>
        <v>0</v>
      </c>
      <c r="FC24" s="160">
        <f t="shared" si="268"/>
        <v>0</v>
      </c>
      <c r="FD24" s="160">
        <f t="shared" si="268"/>
        <v>0</v>
      </c>
      <c r="FE24" s="160">
        <f t="shared" si="268"/>
        <v>0</v>
      </c>
      <c r="FF24" s="160">
        <f t="shared" si="268"/>
        <v>0</v>
      </c>
      <c r="FG24" s="160">
        <f t="shared" si="268"/>
        <v>0</v>
      </c>
      <c r="FH24" s="160">
        <f t="shared" si="268"/>
        <v>0</v>
      </c>
      <c r="FI24" s="160">
        <f t="shared" si="268"/>
        <v>-127.02194773000002</v>
      </c>
      <c r="FJ24" s="160">
        <f t="shared" si="268"/>
        <v>0</v>
      </c>
      <c r="FK24" s="160">
        <f t="shared" si="268"/>
        <v>0</v>
      </c>
      <c r="FL24" s="160">
        <f t="shared" si="268"/>
        <v>0</v>
      </c>
      <c r="FM24" s="160">
        <f t="shared" si="268"/>
        <v>0</v>
      </c>
      <c r="FN24" s="160">
        <f t="shared" si="268"/>
        <v>0</v>
      </c>
      <c r="FO24" s="160">
        <f t="shared" si="268"/>
        <v>0</v>
      </c>
      <c r="FP24" s="160">
        <f t="shared" ref="FP24" si="269">+SUM(FP25:FP28)</f>
        <v>0</v>
      </c>
      <c r="FQ24" s="160">
        <f t="shared" ref="FQ24:FR24" si="270">+SUM(FQ25:FQ28)</f>
        <v>0</v>
      </c>
      <c r="FR24" s="160">
        <f t="shared" si="270"/>
        <v>0</v>
      </c>
      <c r="FS24" s="160">
        <f t="shared" ref="FS24" si="271">+SUM(FS25:FS28)</f>
        <v>0</v>
      </c>
      <c r="FT24" s="160">
        <f t="shared" ref="FT24" si="272">+SUM(FT25:FT28)</f>
        <v>0</v>
      </c>
      <c r="FU24" s="160">
        <f t="shared" ref="FU24:FV24" si="273">+SUM(FU25:FU28)</f>
        <v>-127.02194773000001</v>
      </c>
      <c r="FV24" s="160">
        <f t="shared" si="273"/>
        <v>0</v>
      </c>
      <c r="FW24" s="160">
        <f t="shared" ref="FW24" si="274">+SUM(FW25:FW28)</f>
        <v>0</v>
      </c>
      <c r="FX24" s="160">
        <f t="shared" ref="FX24" si="275">+SUM(FX25:FX28)</f>
        <v>0</v>
      </c>
      <c r="FY24" s="160">
        <f t="shared" ref="FY24:FZ24" si="276">+SUM(FY25:FY28)</f>
        <v>0</v>
      </c>
      <c r="FZ24" s="160">
        <f t="shared" si="276"/>
        <v>0</v>
      </c>
      <c r="GA24" s="160">
        <f t="shared" ref="GA24" si="277">+SUM(GA25:GA28)</f>
        <v>0</v>
      </c>
      <c r="GB24" s="160">
        <f t="shared" ref="GB24" si="278">+SUM(GB25:GB28)</f>
        <v>0</v>
      </c>
      <c r="GC24" s="160">
        <f t="shared" ref="GC24" si="279">+SUM(GC25:GC28)</f>
        <v>0</v>
      </c>
      <c r="GD24" s="160">
        <f t="shared" ref="GD24" si="280">+SUM(GD25:GD28)</f>
        <v>0</v>
      </c>
      <c r="GE24" s="160">
        <f t="shared" ref="GE24" si="281">+SUM(GE25:GE28)</f>
        <v>0</v>
      </c>
      <c r="GF24" s="160">
        <f t="shared" ref="GF24" si="282">+SUM(GF25:GF28)</f>
        <v>0</v>
      </c>
      <c r="GG24" s="160">
        <f t="shared" ref="GG24:GH24" si="283">+SUM(GG25:GG28)</f>
        <v>-127.02194772999998</v>
      </c>
      <c r="GH24" s="160">
        <f t="shared" si="283"/>
        <v>2.8421681008694575E-20</v>
      </c>
    </row>
    <row r="25" spans="2:190">
      <c r="B25" s="167">
        <v>221</v>
      </c>
      <c r="C25" s="168" t="s">
        <v>92</v>
      </c>
      <c r="D25" s="164">
        <f t="shared" ref="D25:D28" si="284">+SUM(BG25:BR25)</f>
        <v>0</v>
      </c>
      <c r="E25" s="164">
        <f t="shared" ref="E25:E28" si="285">+SUM(BS25:CD25)</f>
        <v>0</v>
      </c>
      <c r="F25" s="164">
        <f t="shared" ref="F25:F28" si="286">+SUM(CE25:CP25)</f>
        <v>0</v>
      </c>
      <c r="G25" s="164">
        <f t="shared" ref="G25:G28" si="287">+SUM(CQ25:DB25)</f>
        <v>0</v>
      </c>
      <c r="H25" s="164">
        <f>+SUM(DC25:DN25)</f>
        <v>0</v>
      </c>
      <c r="I25" s="164">
        <f t="shared" ref="I25:I28" si="288">+SUM(DO25:DZ25)</f>
        <v>0</v>
      </c>
      <c r="J25" s="164">
        <f t="shared" ref="J25:J28" si="289">+SUM(EA25:EL25)</f>
        <v>0</v>
      </c>
      <c r="K25" s="164">
        <f t="shared" ref="K25:K28" si="290">+SUM(EM25:EX25)</f>
        <v>0</v>
      </c>
      <c r="L25" s="164">
        <f t="shared" ref="L25:L32" si="291">+SUM(EY25:FJ25)</f>
        <v>0</v>
      </c>
      <c r="M25" s="164">
        <f t="shared" si="17"/>
        <v>0</v>
      </c>
      <c r="N25" s="164">
        <f t="shared" si="18"/>
        <v>0</v>
      </c>
      <c r="O25" s="164">
        <f t="shared" si="235"/>
        <v>0</v>
      </c>
      <c r="P25" s="164">
        <f t="shared" si="236"/>
        <v>0</v>
      </c>
      <c r="Q25" s="164">
        <f t="shared" si="237"/>
        <v>0</v>
      </c>
      <c r="R25" s="164">
        <f t="shared" si="238"/>
        <v>0</v>
      </c>
      <c r="S25" s="164">
        <f t="shared" si="239"/>
        <v>0</v>
      </c>
      <c r="T25" s="164">
        <f t="shared" si="240"/>
        <v>0</v>
      </c>
      <c r="U25" s="164">
        <f t="shared" si="241"/>
        <v>0</v>
      </c>
      <c r="V25" s="164">
        <f t="shared" si="242"/>
        <v>0</v>
      </c>
      <c r="W25" s="164">
        <f t="shared" si="243"/>
        <v>0</v>
      </c>
      <c r="X25" s="164">
        <f t="shared" si="244"/>
        <v>0</v>
      </c>
      <c r="Y25" s="164">
        <f t="shared" si="245"/>
        <v>0</v>
      </c>
      <c r="Z25" s="164">
        <f t="shared" si="246"/>
        <v>0</v>
      </c>
      <c r="AA25" s="164">
        <f t="shared" si="247"/>
        <v>0</v>
      </c>
      <c r="AB25" s="164">
        <f t="shared" si="248"/>
        <v>0</v>
      </c>
      <c r="AC25" s="164">
        <f t="shared" si="249"/>
        <v>0</v>
      </c>
      <c r="AD25" s="164">
        <f t="shared" si="250"/>
        <v>0</v>
      </c>
      <c r="AE25" s="164">
        <f t="shared" si="251"/>
        <v>0</v>
      </c>
      <c r="AF25" s="164">
        <f t="shared" si="252"/>
        <v>0</v>
      </c>
      <c r="AG25" s="164">
        <f t="shared" si="253"/>
        <v>0</v>
      </c>
      <c r="AH25" s="164">
        <f t="shared" si="254"/>
        <v>0</v>
      </c>
      <c r="AI25" s="164">
        <f t="shared" si="255"/>
        <v>0</v>
      </c>
      <c r="AJ25" s="164">
        <f t="shared" si="256"/>
        <v>0</v>
      </c>
      <c r="AK25" s="164">
        <f t="shared" si="257"/>
        <v>0</v>
      </c>
      <c r="AL25" s="164">
        <f t="shared" si="258"/>
        <v>0</v>
      </c>
      <c r="AM25" s="164">
        <f t="shared" si="259"/>
        <v>0</v>
      </c>
      <c r="AN25" s="164">
        <f t="shared" si="260"/>
        <v>0</v>
      </c>
      <c r="AO25" s="164">
        <f t="shared" si="261"/>
        <v>0</v>
      </c>
      <c r="AP25" s="164">
        <f t="shared" si="262"/>
        <v>0</v>
      </c>
      <c r="AQ25" s="164">
        <f t="shared" si="263"/>
        <v>0</v>
      </c>
      <c r="AR25" s="164">
        <f t="shared" si="264"/>
        <v>0</v>
      </c>
      <c r="AS25" s="164">
        <f t="shared" si="265"/>
        <v>0</v>
      </c>
      <c r="AT25" s="164">
        <f t="shared" si="266"/>
        <v>0</v>
      </c>
      <c r="AU25" s="164">
        <f t="shared" si="208"/>
        <v>0</v>
      </c>
      <c r="AV25" s="164">
        <f t="shared" si="209"/>
        <v>0</v>
      </c>
      <c r="AW25" s="164">
        <f t="shared" si="210"/>
        <v>0</v>
      </c>
      <c r="AX25" s="164">
        <f t="shared" si="211"/>
        <v>0</v>
      </c>
      <c r="AY25" s="164">
        <f t="shared" si="21"/>
        <v>0</v>
      </c>
      <c r="AZ25" s="164">
        <f t="shared" si="22"/>
        <v>0</v>
      </c>
      <c r="BA25" s="164">
        <f t="shared" si="23"/>
        <v>0</v>
      </c>
      <c r="BB25" s="164">
        <f t="shared" si="24"/>
        <v>0</v>
      </c>
      <c r="BC25" s="164">
        <f t="shared" si="25"/>
        <v>0</v>
      </c>
      <c r="BD25" s="164">
        <f t="shared" si="26"/>
        <v>0</v>
      </c>
      <c r="BE25" s="164">
        <f t="shared" si="27"/>
        <v>0</v>
      </c>
      <c r="BF25" s="164">
        <f t="shared" si="28"/>
        <v>0</v>
      </c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</row>
    <row r="26" spans="2:190">
      <c r="B26" s="167">
        <v>223</v>
      </c>
      <c r="C26" s="168" t="s">
        <v>81</v>
      </c>
      <c r="D26" s="164">
        <f t="shared" si="284"/>
        <v>0</v>
      </c>
      <c r="E26" s="164">
        <f t="shared" si="285"/>
        <v>0</v>
      </c>
      <c r="F26" s="164">
        <f t="shared" si="286"/>
        <v>0</v>
      </c>
      <c r="G26" s="164">
        <f t="shared" si="287"/>
        <v>0</v>
      </c>
      <c r="H26" s="164">
        <f>+SUM(DC26:DN26)</f>
        <v>0</v>
      </c>
      <c r="I26" s="164">
        <f t="shared" si="288"/>
        <v>0</v>
      </c>
      <c r="J26" s="164">
        <f t="shared" si="289"/>
        <v>0</v>
      </c>
      <c r="K26" s="164">
        <f t="shared" si="290"/>
        <v>0</v>
      </c>
      <c r="L26" s="164">
        <f t="shared" si="291"/>
        <v>0</v>
      </c>
      <c r="M26" s="164">
        <f t="shared" si="17"/>
        <v>0</v>
      </c>
      <c r="N26" s="164">
        <f t="shared" si="18"/>
        <v>0</v>
      </c>
      <c r="O26" s="164">
        <f t="shared" si="235"/>
        <v>0</v>
      </c>
      <c r="P26" s="164">
        <f t="shared" si="236"/>
        <v>0</v>
      </c>
      <c r="Q26" s="164">
        <f t="shared" si="237"/>
        <v>0</v>
      </c>
      <c r="R26" s="164">
        <f t="shared" si="238"/>
        <v>0</v>
      </c>
      <c r="S26" s="164">
        <f t="shared" si="239"/>
        <v>0</v>
      </c>
      <c r="T26" s="164">
        <f t="shared" si="240"/>
        <v>0</v>
      </c>
      <c r="U26" s="164">
        <f t="shared" si="241"/>
        <v>0</v>
      </c>
      <c r="V26" s="164">
        <f t="shared" si="242"/>
        <v>0</v>
      </c>
      <c r="W26" s="164">
        <f t="shared" si="243"/>
        <v>0</v>
      </c>
      <c r="X26" s="164">
        <f t="shared" si="244"/>
        <v>0</v>
      </c>
      <c r="Y26" s="164">
        <f t="shared" si="245"/>
        <v>0</v>
      </c>
      <c r="Z26" s="164">
        <f t="shared" si="246"/>
        <v>0</v>
      </c>
      <c r="AA26" s="164">
        <f t="shared" si="247"/>
        <v>0</v>
      </c>
      <c r="AB26" s="164">
        <f t="shared" si="248"/>
        <v>0</v>
      </c>
      <c r="AC26" s="164">
        <f t="shared" si="249"/>
        <v>0</v>
      </c>
      <c r="AD26" s="164">
        <f t="shared" si="250"/>
        <v>0</v>
      </c>
      <c r="AE26" s="164">
        <f t="shared" si="251"/>
        <v>0</v>
      </c>
      <c r="AF26" s="164">
        <f t="shared" si="252"/>
        <v>0</v>
      </c>
      <c r="AG26" s="164">
        <f t="shared" si="253"/>
        <v>0</v>
      </c>
      <c r="AH26" s="164">
        <f t="shared" si="254"/>
        <v>0</v>
      </c>
      <c r="AI26" s="164">
        <f t="shared" si="255"/>
        <v>0</v>
      </c>
      <c r="AJ26" s="164">
        <f t="shared" si="256"/>
        <v>0</v>
      </c>
      <c r="AK26" s="164">
        <f t="shared" si="257"/>
        <v>0</v>
      </c>
      <c r="AL26" s="164">
        <f t="shared" si="258"/>
        <v>0</v>
      </c>
      <c r="AM26" s="164">
        <f t="shared" si="259"/>
        <v>0</v>
      </c>
      <c r="AN26" s="164">
        <f t="shared" si="260"/>
        <v>0</v>
      </c>
      <c r="AO26" s="164">
        <f t="shared" si="261"/>
        <v>0</v>
      </c>
      <c r="AP26" s="164">
        <f t="shared" si="262"/>
        <v>0</v>
      </c>
      <c r="AQ26" s="164">
        <f t="shared" si="263"/>
        <v>0</v>
      </c>
      <c r="AR26" s="164">
        <f t="shared" si="264"/>
        <v>0</v>
      </c>
      <c r="AS26" s="164">
        <f t="shared" si="265"/>
        <v>0</v>
      </c>
      <c r="AT26" s="164">
        <f t="shared" si="266"/>
        <v>0</v>
      </c>
      <c r="AU26" s="164">
        <f t="shared" si="208"/>
        <v>0</v>
      </c>
      <c r="AV26" s="164">
        <f t="shared" si="209"/>
        <v>0</v>
      </c>
      <c r="AW26" s="164">
        <f t="shared" si="210"/>
        <v>0</v>
      </c>
      <c r="AX26" s="164">
        <f t="shared" si="211"/>
        <v>0</v>
      </c>
      <c r="AY26" s="164">
        <f t="shared" si="21"/>
        <v>0</v>
      </c>
      <c r="AZ26" s="164">
        <f t="shared" si="22"/>
        <v>0</v>
      </c>
      <c r="BA26" s="164">
        <f t="shared" si="23"/>
        <v>0</v>
      </c>
      <c r="BB26" s="164">
        <f t="shared" si="24"/>
        <v>0</v>
      </c>
      <c r="BC26" s="164">
        <f t="shared" si="25"/>
        <v>0</v>
      </c>
      <c r="BD26" s="164">
        <f t="shared" si="26"/>
        <v>0</v>
      </c>
      <c r="BE26" s="164">
        <f t="shared" si="27"/>
        <v>0</v>
      </c>
      <c r="BF26" s="164">
        <f t="shared" si="28"/>
        <v>0</v>
      </c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</row>
    <row r="27" spans="2:190">
      <c r="B27" s="167">
        <v>224</v>
      </c>
      <c r="C27" s="168" t="s">
        <v>95</v>
      </c>
      <c r="D27" s="164">
        <f t="shared" si="284"/>
        <v>0</v>
      </c>
      <c r="E27" s="164">
        <f t="shared" si="285"/>
        <v>0</v>
      </c>
      <c r="F27" s="164">
        <f t="shared" si="286"/>
        <v>0</v>
      </c>
      <c r="G27" s="164">
        <f t="shared" si="287"/>
        <v>0</v>
      </c>
      <c r="H27" s="164">
        <f>+SUM(DC27:DN27)</f>
        <v>0</v>
      </c>
      <c r="I27" s="164">
        <f t="shared" si="288"/>
        <v>0</v>
      </c>
      <c r="J27" s="164">
        <f t="shared" si="289"/>
        <v>0</v>
      </c>
      <c r="K27" s="164">
        <f t="shared" si="290"/>
        <v>0</v>
      </c>
      <c r="L27" s="164">
        <f t="shared" si="291"/>
        <v>0</v>
      </c>
      <c r="M27" s="164">
        <f t="shared" si="17"/>
        <v>0</v>
      </c>
      <c r="N27" s="164">
        <f t="shared" si="18"/>
        <v>0</v>
      </c>
      <c r="O27" s="164">
        <f>+SUM(BG27:BI27)</f>
        <v>0</v>
      </c>
      <c r="P27" s="164">
        <f>+SUM(BJ27:BL27)</f>
        <v>0</v>
      </c>
      <c r="Q27" s="164">
        <f>+SUM(BM27:BO27)</f>
        <v>0</v>
      </c>
      <c r="R27" s="164">
        <f>+SUM(BP27:BR27)</f>
        <v>0</v>
      </c>
      <c r="S27" s="164">
        <f>+SUM(BS27:BU27)</f>
        <v>0</v>
      </c>
      <c r="T27" s="164">
        <f>+SUM(BV27:BX27)</f>
        <v>0</v>
      </c>
      <c r="U27" s="164">
        <f>+SUM(BY27:CA27)</f>
        <v>0</v>
      </c>
      <c r="V27" s="164">
        <f>+SUM(CB27:CD27)</f>
        <v>0</v>
      </c>
      <c r="W27" s="164">
        <f>+SUM(CE27:CG27)</f>
        <v>0</v>
      </c>
      <c r="X27" s="164">
        <f>+SUM(CH27:CJ27)</f>
        <v>0</v>
      </c>
      <c r="Y27" s="164">
        <f>+SUM(CK27:CM27)</f>
        <v>0</v>
      </c>
      <c r="Z27" s="164">
        <f>+SUM(CN27:CP27)</f>
        <v>0</v>
      </c>
      <c r="AA27" s="164">
        <f>+SUM(CQ27:CS27)</f>
        <v>0</v>
      </c>
      <c r="AB27" s="164">
        <f>+SUM(CT27:CV27)</f>
        <v>0</v>
      </c>
      <c r="AC27" s="164">
        <f>+SUM(CW27:CY27)</f>
        <v>0</v>
      </c>
      <c r="AD27" s="164">
        <f>+SUM(CZ27:DB27)</f>
        <v>0</v>
      </c>
      <c r="AE27" s="164">
        <f>+SUM(DC27:DE27)</f>
        <v>0</v>
      </c>
      <c r="AF27" s="164">
        <f>+SUM(DF27:DH27)</f>
        <v>0</v>
      </c>
      <c r="AG27" s="164">
        <f>+SUM(DI27:DK27)</f>
        <v>0</v>
      </c>
      <c r="AH27" s="164">
        <f>+SUM(DL27:DN27)</f>
        <v>0</v>
      </c>
      <c r="AI27" s="164">
        <f>+SUM(DO27:DQ27)</f>
        <v>0</v>
      </c>
      <c r="AJ27" s="164">
        <f>+SUM(DR27:DT27)</f>
        <v>0</v>
      </c>
      <c r="AK27" s="164">
        <f>+SUM(DU27:DW27)</f>
        <v>0</v>
      </c>
      <c r="AL27" s="164">
        <f>+SUM(DX27:DZ27)</f>
        <v>0</v>
      </c>
      <c r="AM27" s="164">
        <f>+SUM(EA27:EC27)</f>
        <v>0</v>
      </c>
      <c r="AN27" s="164">
        <f>+SUM(ED27:EF27)</f>
        <v>0</v>
      </c>
      <c r="AO27" s="164">
        <f>+SUM(EG27:EI27)</f>
        <v>0</v>
      </c>
      <c r="AP27" s="164">
        <f>+SUM(EJ27:EL27)</f>
        <v>0</v>
      </c>
      <c r="AQ27" s="164">
        <f>+SUM(EM27:EO27)</f>
        <v>0</v>
      </c>
      <c r="AR27" s="164">
        <f>+SUM(EP27:ER27)</f>
        <v>0</v>
      </c>
      <c r="AS27" s="164">
        <f>+SUM(ES27:EU27)</f>
        <v>0</v>
      </c>
      <c r="AT27" s="164">
        <f>+SUM(EV27:EX27)</f>
        <v>0</v>
      </c>
      <c r="AU27" s="164">
        <f t="shared" ref="AU27:AU32" si="292">+SUM(EY27:FA27)</f>
        <v>0</v>
      </c>
      <c r="AV27" s="164">
        <f t="shared" ref="AV27:AV32" si="293">+SUM(FB27:FD27)</f>
        <v>0</v>
      </c>
      <c r="AW27" s="164">
        <f t="shared" ref="AW27:AW32" si="294">+SUM(FE27:FG27)</f>
        <v>0</v>
      </c>
      <c r="AX27" s="164">
        <f t="shared" ref="AX27:AX32" si="295">+SUM(FH27:FJ27)</f>
        <v>0</v>
      </c>
      <c r="AY27" s="164">
        <f t="shared" si="21"/>
        <v>0</v>
      </c>
      <c r="AZ27" s="164">
        <f t="shared" si="22"/>
        <v>0</v>
      </c>
      <c r="BA27" s="164">
        <f t="shared" si="23"/>
        <v>0</v>
      </c>
      <c r="BB27" s="164">
        <f t="shared" si="24"/>
        <v>0</v>
      </c>
      <c r="BC27" s="164">
        <f t="shared" si="25"/>
        <v>0</v>
      </c>
      <c r="BD27" s="164">
        <f t="shared" si="26"/>
        <v>0</v>
      </c>
      <c r="BE27" s="164">
        <f t="shared" si="27"/>
        <v>0</v>
      </c>
      <c r="BF27" s="164">
        <f t="shared" si="28"/>
        <v>0</v>
      </c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</row>
    <row r="28" spans="2:190">
      <c r="B28" s="167">
        <v>225</v>
      </c>
      <c r="C28" s="168" t="s">
        <v>146</v>
      </c>
      <c r="D28" s="164">
        <f t="shared" si="284"/>
        <v>0</v>
      </c>
      <c r="E28" s="164">
        <f t="shared" si="285"/>
        <v>1.0000007932831068E-8</v>
      </c>
      <c r="F28" s="164">
        <f t="shared" si="286"/>
        <v>0</v>
      </c>
      <c r="G28" s="164">
        <f t="shared" si="287"/>
        <v>0</v>
      </c>
      <c r="H28" s="164">
        <f>+SUM(DC28:DN28)</f>
        <v>0</v>
      </c>
      <c r="I28" s="164">
        <f t="shared" si="288"/>
        <v>-127.02194773000008</v>
      </c>
      <c r="J28" s="164">
        <f t="shared" si="289"/>
        <v>-127.02194772999997</v>
      </c>
      <c r="K28" s="164">
        <f t="shared" si="290"/>
        <v>-127.02194773000002</v>
      </c>
      <c r="L28" s="164">
        <f t="shared" si="291"/>
        <v>-127.02194773000002</v>
      </c>
      <c r="M28" s="164">
        <f t="shared" si="17"/>
        <v>-127.02194773000001</v>
      </c>
      <c r="N28" s="164">
        <f t="shared" si="18"/>
        <v>-127.02194772999998</v>
      </c>
      <c r="O28" s="164">
        <f>+SUM(BG28:BI28)</f>
        <v>0</v>
      </c>
      <c r="P28" s="164">
        <f>+SUM(BJ28:BL28)</f>
        <v>0</v>
      </c>
      <c r="Q28" s="164">
        <f>+SUM(BM28:BO28)</f>
        <v>0</v>
      </c>
      <c r="R28" s="164">
        <f>+SUM(BP28:BR28)</f>
        <v>0</v>
      </c>
      <c r="S28" s="164">
        <f>+SUM(BS28:BU28)</f>
        <v>1.0000007932831068E-8</v>
      </c>
      <c r="T28" s="164">
        <f>+SUM(BV28:BX28)</f>
        <v>0</v>
      </c>
      <c r="U28" s="164">
        <f>+SUM(BY28:CA28)</f>
        <v>0</v>
      </c>
      <c r="V28" s="164">
        <f>+SUM(CB28:CD28)</f>
        <v>0</v>
      </c>
      <c r="W28" s="164">
        <f>+SUM(CE28:CG28)</f>
        <v>0</v>
      </c>
      <c r="X28" s="164">
        <f>+SUM(CH28:CJ28)</f>
        <v>0</v>
      </c>
      <c r="Y28" s="164">
        <f>+SUM(CK28:CM28)</f>
        <v>0</v>
      </c>
      <c r="Z28" s="164">
        <f>+SUM(CN28:CP28)</f>
        <v>0</v>
      </c>
      <c r="AA28" s="164">
        <f>+SUM(CQ28:CS28)</f>
        <v>0</v>
      </c>
      <c r="AB28" s="164">
        <f>+SUM(CT28:CV28)</f>
        <v>0</v>
      </c>
      <c r="AC28" s="164">
        <f>+SUM(CW28:CY28)</f>
        <v>0</v>
      </c>
      <c r="AD28" s="164">
        <f>+SUM(CZ28:DB28)</f>
        <v>0</v>
      </c>
      <c r="AE28" s="164">
        <f>+SUM(DC28:DE28)</f>
        <v>0</v>
      </c>
      <c r="AF28" s="164">
        <f>+SUM(DF28:DH28)</f>
        <v>0</v>
      </c>
      <c r="AG28" s="164">
        <f>+SUM(DI28:DK28)</f>
        <v>0</v>
      </c>
      <c r="AH28" s="164">
        <f>+SUM(DL28:DN28)</f>
        <v>0</v>
      </c>
      <c r="AI28" s="164">
        <f>+SUM(DO28:DQ28)</f>
        <v>0</v>
      </c>
      <c r="AJ28" s="164">
        <f>+SUM(DR28:DT28)</f>
        <v>0</v>
      </c>
      <c r="AK28" s="164">
        <f>+SUM(DU28:DW28)</f>
        <v>0</v>
      </c>
      <c r="AL28" s="164">
        <f>+SUM(DX28:DZ28)</f>
        <v>-127.02194773000008</v>
      </c>
      <c r="AM28" s="164">
        <f>+SUM(EA28:EC28)</f>
        <v>0</v>
      </c>
      <c r="AN28" s="164">
        <f>+SUM(ED28:EF28)</f>
        <v>0</v>
      </c>
      <c r="AO28" s="164">
        <f>+SUM(EG28:EI28)</f>
        <v>0</v>
      </c>
      <c r="AP28" s="164">
        <f>+SUM(EJ28:EL28)</f>
        <v>-127.02194772999997</v>
      </c>
      <c r="AQ28" s="164">
        <f>+SUM(EM28:EO28)</f>
        <v>0</v>
      </c>
      <c r="AR28" s="164">
        <f>+SUM(EP28:ER28)</f>
        <v>0</v>
      </c>
      <c r="AS28" s="164">
        <f>+SUM(ES28:EU28)</f>
        <v>0</v>
      </c>
      <c r="AT28" s="164">
        <f>+SUM(EV28:EX28)</f>
        <v>-127.02194773000002</v>
      </c>
      <c r="AU28" s="164">
        <f t="shared" ref="AU28" si="296">+SUM(EY28:FA28)</f>
        <v>0</v>
      </c>
      <c r="AV28" s="164">
        <f t="shared" ref="AV28" si="297">+SUM(FB28:FD28)</f>
        <v>0</v>
      </c>
      <c r="AW28" s="164">
        <f t="shared" ref="AW28" si="298">+SUM(FE28:FG28)</f>
        <v>0</v>
      </c>
      <c r="AX28" s="164">
        <f t="shared" ref="AX28" si="299">+SUM(FH28:FJ28)</f>
        <v>-127.02194773000002</v>
      </c>
      <c r="AY28" s="164">
        <f t="shared" si="21"/>
        <v>0</v>
      </c>
      <c r="AZ28" s="164">
        <f t="shared" si="22"/>
        <v>0</v>
      </c>
      <c r="BA28" s="164">
        <f t="shared" si="23"/>
        <v>0</v>
      </c>
      <c r="BB28" s="164">
        <f t="shared" si="24"/>
        <v>-127.02194773000001</v>
      </c>
      <c r="BC28" s="164">
        <f t="shared" si="25"/>
        <v>0</v>
      </c>
      <c r="BD28" s="164">
        <f t="shared" si="26"/>
        <v>0</v>
      </c>
      <c r="BE28" s="164">
        <f t="shared" si="27"/>
        <v>0</v>
      </c>
      <c r="BF28" s="164">
        <f t="shared" si="28"/>
        <v>-127.02194772999998</v>
      </c>
      <c r="BG28" s="165">
        <f>+'[1]consolida GG'!R126</f>
        <v>0</v>
      </c>
      <c r="BH28" s="165">
        <f>+'[1]consolida GG'!S126</f>
        <v>0</v>
      </c>
      <c r="BI28" s="165">
        <f>+'[1]consolida GG'!T126</f>
        <v>0</v>
      </c>
      <c r="BJ28" s="165">
        <f>+'[1]consolida GG'!U126</f>
        <v>0</v>
      </c>
      <c r="BK28" s="165">
        <f>+'[1]consolida GG'!V126</f>
        <v>0</v>
      </c>
      <c r="BL28" s="165">
        <f>+'[1]consolida GG'!W126</f>
        <v>0</v>
      </c>
      <c r="BM28" s="165">
        <f>+'[1]consolida GG'!X126</f>
        <v>0</v>
      </c>
      <c r="BN28" s="165">
        <f>+'[1]consolida GG'!Y126</f>
        <v>0</v>
      </c>
      <c r="BO28" s="165">
        <f>+'[1]consolida GG'!Z126</f>
        <v>0</v>
      </c>
      <c r="BP28" s="165">
        <f>+'[1]consolida GG'!AA126</f>
        <v>0</v>
      </c>
      <c r="BQ28" s="165">
        <f>+'[1]consolida GG'!AB126</f>
        <v>0</v>
      </c>
      <c r="BR28" s="165">
        <f>+'[1]consolida GG'!AC126</f>
        <v>0</v>
      </c>
      <c r="BS28" s="165">
        <f>+'[1]consolida GG'!AD126</f>
        <v>1.0000007932831068E-8</v>
      </c>
      <c r="BT28" s="165">
        <f>+'[1]consolida GG'!AE126</f>
        <v>0</v>
      </c>
      <c r="BU28" s="165">
        <f>+'[1]consolida GG'!AF126</f>
        <v>0</v>
      </c>
      <c r="BV28" s="165">
        <f>+'[1]consolida GG'!AG126</f>
        <v>0</v>
      </c>
      <c r="BW28" s="165">
        <f>+'[1]consolida GG'!AH126</f>
        <v>0</v>
      </c>
      <c r="BX28" s="165">
        <f>+'[1]consolida GG'!AI126</f>
        <v>0</v>
      </c>
      <c r="BY28" s="165">
        <f>+'[1]consolida GG'!AJ126</f>
        <v>0</v>
      </c>
      <c r="BZ28" s="165">
        <f>+'[1]consolida GG'!AK126</f>
        <v>0</v>
      </c>
      <c r="CA28" s="165">
        <f>+'[1]consolida GG'!AL126</f>
        <v>0</v>
      </c>
      <c r="CB28" s="165">
        <f>+'[1]consolida GG'!AM126</f>
        <v>0</v>
      </c>
      <c r="CC28" s="165">
        <f>+'[1]consolida GG'!AN126</f>
        <v>0</v>
      </c>
      <c r="CD28" s="165">
        <f>+'[1]consolida GG'!AO126</f>
        <v>0</v>
      </c>
      <c r="CE28" s="165">
        <f>+'[1]consolida GG'!AP126</f>
        <v>0</v>
      </c>
      <c r="CF28" s="165">
        <f>+'[1]consolida GG'!AQ126</f>
        <v>0</v>
      </c>
      <c r="CG28" s="165">
        <f>+'[1]consolida GG'!AR126</f>
        <v>0</v>
      </c>
      <c r="CH28" s="165">
        <f>+'[1]consolida GG'!AS126</f>
        <v>0</v>
      </c>
      <c r="CI28" s="165">
        <f>+'[1]consolida GG'!AT126</f>
        <v>0</v>
      </c>
      <c r="CJ28" s="165">
        <f>+'[1]consolida GG'!AU126</f>
        <v>0</v>
      </c>
      <c r="CK28" s="165">
        <f>+'[1]consolida GG'!AV126</f>
        <v>0</v>
      </c>
      <c r="CL28" s="165">
        <f>+'[1]consolida GG'!AW126</f>
        <v>0</v>
      </c>
      <c r="CM28" s="165">
        <f>+'[1]consolida GG'!AX126</f>
        <v>0</v>
      </c>
      <c r="CN28" s="165">
        <f>+'[1]consolida GG'!AY126</f>
        <v>0</v>
      </c>
      <c r="CO28" s="165">
        <f>+'[1]consolida GG'!AZ126</f>
        <v>0</v>
      </c>
      <c r="CP28" s="165">
        <f>+'[1]consolida GG'!BA126</f>
        <v>0</v>
      </c>
      <c r="CQ28" s="165">
        <f>+'[1]consolida GG'!BB126</f>
        <v>0</v>
      </c>
      <c r="CR28" s="165">
        <f>+'[1]consolida GG'!BC126</f>
        <v>0</v>
      </c>
      <c r="CS28" s="165">
        <f>+'[1]consolida GG'!BD126</f>
        <v>0</v>
      </c>
      <c r="CT28" s="165">
        <f>+'[1]consolida GG'!BE126</f>
        <v>0</v>
      </c>
      <c r="CU28" s="165">
        <f>+'[1]consolida GG'!BF126</f>
        <v>0</v>
      </c>
      <c r="CV28" s="165">
        <f>+'[1]consolida GG'!BG126</f>
        <v>0</v>
      </c>
      <c r="CW28" s="165">
        <f>+'[1]consolida GG'!BH126</f>
        <v>0</v>
      </c>
      <c r="CX28" s="165">
        <f>+'[1]consolida GG'!BI126</f>
        <v>0</v>
      </c>
      <c r="CY28" s="165">
        <f>+'[1]consolida GG'!BJ126</f>
        <v>0</v>
      </c>
      <c r="CZ28" s="165">
        <f>+'[1]consolida GG'!BK126</f>
        <v>0</v>
      </c>
      <c r="DA28" s="165">
        <f>+'[1]consolida GG'!BL126</f>
        <v>0</v>
      </c>
      <c r="DB28" s="165">
        <f>+'[1]consolida GG'!BM126</f>
        <v>0</v>
      </c>
      <c r="DC28" s="165">
        <f>+'[1]consolida GG'!BN126</f>
        <v>0</v>
      </c>
      <c r="DD28" s="165">
        <f>+'[1]consolida GG'!BO126</f>
        <v>0</v>
      </c>
      <c r="DE28" s="165">
        <f>+'[1]consolida GG'!BP126</f>
        <v>0</v>
      </c>
      <c r="DF28" s="165">
        <f>+'[1]consolida GG'!BQ126</f>
        <v>0</v>
      </c>
      <c r="DG28" s="165">
        <f>+'[1]consolida GG'!BR126</f>
        <v>0</v>
      </c>
      <c r="DH28" s="165">
        <f>+'[1]consolida GG'!BS126</f>
        <v>0</v>
      </c>
      <c r="DI28" s="165">
        <f>+'[1]consolida GG'!BT126</f>
        <v>0</v>
      </c>
      <c r="DJ28" s="165">
        <f>+'[1]consolida GG'!BU126</f>
        <v>0</v>
      </c>
      <c r="DK28" s="165">
        <f>+'[1]consolida GG'!BV126</f>
        <v>0</v>
      </c>
      <c r="DL28" s="165">
        <f>+'[1]consolida GG'!BW126</f>
        <v>0</v>
      </c>
      <c r="DM28" s="165">
        <f>+'[1]consolida GG'!BX126</f>
        <v>0</v>
      </c>
      <c r="DN28" s="165">
        <f>+'[1]consolida GG'!BY126</f>
        <v>0</v>
      </c>
      <c r="DO28" s="165">
        <f>+'[1]consolida GG'!BZ126</f>
        <v>0</v>
      </c>
      <c r="DP28" s="165">
        <f>+'[1]consolida GG'!CA126</f>
        <v>0</v>
      </c>
      <c r="DQ28" s="165">
        <f>+'[1]consolida GG'!CB126</f>
        <v>0</v>
      </c>
      <c r="DR28" s="165">
        <f>+'[1]consolida GG'!CC126</f>
        <v>0</v>
      </c>
      <c r="DS28" s="165">
        <f>+'[1]consolida GG'!CD126</f>
        <v>0</v>
      </c>
      <c r="DT28" s="165">
        <f>+'[1]consolida GG'!CE126</f>
        <v>0</v>
      </c>
      <c r="DU28" s="165">
        <f>+'[1]consolida GG'!CF126</f>
        <v>0</v>
      </c>
      <c r="DV28" s="165">
        <f>+'[1]consolida GG'!CG126</f>
        <v>0</v>
      </c>
      <c r="DW28" s="165">
        <f>+'[1]consolida GG'!CH126</f>
        <v>0</v>
      </c>
      <c r="DX28" s="165">
        <f>+'[1]consolida GG'!CI126</f>
        <v>0</v>
      </c>
      <c r="DY28" s="165">
        <f>+'[1]consolida GG'!CJ126</f>
        <v>-127.02194773000008</v>
      </c>
      <c r="DZ28" s="165">
        <f>+'[1]consolida GG'!CK126</f>
        <v>0</v>
      </c>
      <c r="EA28" s="165">
        <f>+'[1]consolida GG'!CL126</f>
        <v>0</v>
      </c>
      <c r="EB28" s="165">
        <f>+'[1]consolida GG'!CM126</f>
        <v>0</v>
      </c>
      <c r="EC28" s="165">
        <f>+'[1]consolida GG'!CN126</f>
        <v>0</v>
      </c>
      <c r="ED28" s="165">
        <f>+'[1]consolida GG'!CO126</f>
        <v>0</v>
      </c>
      <c r="EE28" s="165">
        <f>+'[1]consolida GG'!CP126</f>
        <v>0</v>
      </c>
      <c r="EF28" s="165">
        <f>+'[1]consolida GG'!CQ126</f>
        <v>0</v>
      </c>
      <c r="EG28" s="165">
        <f>+'[1]consolida GG'!CR126</f>
        <v>0</v>
      </c>
      <c r="EH28" s="165">
        <f>+'[1]consolida GG'!CS126</f>
        <v>0</v>
      </c>
      <c r="EI28" s="165">
        <f>+'[1]consolida GG'!CT126</f>
        <v>0</v>
      </c>
      <c r="EJ28" s="165">
        <f>+'[1]consolida GG'!CU126</f>
        <v>0</v>
      </c>
      <c r="EK28" s="165">
        <f>+'[1]consolida GG'!CV126</f>
        <v>-1.0000007932831068E-8</v>
      </c>
      <c r="EL28" s="165">
        <f>+'[1]consolida GG'!CW126</f>
        <v>-127.02194771999996</v>
      </c>
      <c r="EM28" s="165">
        <f>+'[1]consolida GG'!CX126</f>
        <v>0</v>
      </c>
      <c r="EN28" s="165">
        <f>+'[1]consolida GG'!CY126</f>
        <v>0</v>
      </c>
      <c r="EO28" s="165">
        <f>+'[1]consolida GG'!CZ126</f>
        <v>0</v>
      </c>
      <c r="EP28" s="165">
        <f>+'[1]consolida GG'!DA126</f>
        <v>0</v>
      </c>
      <c r="EQ28" s="165">
        <f>+'[1]consolida GG'!DB126</f>
        <v>0</v>
      </c>
      <c r="ER28" s="165">
        <f>+'[1]consolida GG'!DC126</f>
        <v>0</v>
      </c>
      <c r="ES28" s="165">
        <f>+'[1]consolida GG'!DD126</f>
        <v>0</v>
      </c>
      <c r="ET28" s="165">
        <f>+'[1]consolida GG'!DE126</f>
        <v>0</v>
      </c>
      <c r="EU28" s="165">
        <f>+'[1]consolida GG'!DF126</f>
        <v>0</v>
      </c>
      <c r="EV28" s="165">
        <f>+'[1]consolida GG'!DG126</f>
        <v>0</v>
      </c>
      <c r="EW28" s="165">
        <f>+'[1]consolida GG'!DH126</f>
        <v>-127.02194773000002</v>
      </c>
      <c r="EX28" s="165">
        <f>+'[1]consolida GG'!DI126</f>
        <v>0</v>
      </c>
      <c r="EY28" s="165">
        <f>+'[1]consolida GG'!DJ126</f>
        <v>0</v>
      </c>
      <c r="EZ28" s="165">
        <f>+'[1]consolida GG'!DK126</f>
        <v>0</v>
      </c>
      <c r="FA28" s="165">
        <f>+'[1]consolida GG'!DL126</f>
        <v>0</v>
      </c>
      <c r="FB28" s="165">
        <f>+'[1]consolida GG'!DM126</f>
        <v>0</v>
      </c>
      <c r="FC28" s="165">
        <f>+'[1]consolida GG'!DN126</f>
        <v>0</v>
      </c>
      <c r="FD28" s="165">
        <f>+'[1]consolida GG'!DO126</f>
        <v>0</v>
      </c>
      <c r="FE28" s="165">
        <f>+'[1]consolida GG'!DP126</f>
        <v>0</v>
      </c>
      <c r="FF28" s="165">
        <f>+'[1]consolida GG'!DQ126</f>
        <v>0</v>
      </c>
      <c r="FG28" s="165">
        <f>+'[1]consolida GG'!DR126</f>
        <v>0</v>
      </c>
      <c r="FH28" s="165">
        <f>+'[1]consolida GG'!DS126</f>
        <v>0</v>
      </c>
      <c r="FI28" s="165">
        <f>+'[1]consolida GG'!DT126</f>
        <v>-127.02194773000002</v>
      </c>
      <c r="FJ28" s="165">
        <f>+'[1]consolida GG'!DU126</f>
        <v>0</v>
      </c>
      <c r="FK28" s="165">
        <f>+'[1]consolida GG'!DV126</f>
        <v>0</v>
      </c>
      <c r="FL28" s="165">
        <f>+'[1]consolida GG'!DW126</f>
        <v>0</v>
      </c>
      <c r="FM28" s="165">
        <f>+'[1]consolida GG'!DX126</f>
        <v>0</v>
      </c>
      <c r="FN28" s="165">
        <f>+'[1]consolida GG'!DY126</f>
        <v>0</v>
      </c>
      <c r="FO28" s="165">
        <f>+'[1]consolida GG'!DZ126</f>
        <v>0</v>
      </c>
      <c r="FP28" s="165">
        <f>+'[1]consolida GG'!EA126</f>
        <v>0</v>
      </c>
      <c r="FQ28" s="165">
        <f>+'[1]consolida GG'!EB126</f>
        <v>0</v>
      </c>
      <c r="FR28" s="165">
        <f>+'[1]consolida GG'!EC126</f>
        <v>0</v>
      </c>
      <c r="FS28" s="165">
        <f>+'[1]consolida GG'!ED126</f>
        <v>0</v>
      </c>
      <c r="FT28" s="165">
        <f>+'[1]consolida GG'!EE126</f>
        <v>0</v>
      </c>
      <c r="FU28" s="165">
        <f>+'[1]consolida GG'!EF126</f>
        <v>-127.02194773000001</v>
      </c>
      <c r="FV28" s="165">
        <f>+'[1]consolida GG'!EG126</f>
        <v>0</v>
      </c>
      <c r="FW28" s="165">
        <f>+'[1]consolida GG'!EH126</f>
        <v>0</v>
      </c>
      <c r="FX28" s="165">
        <f>+'[1]consolida GG'!EI126</f>
        <v>0</v>
      </c>
      <c r="FY28" s="165">
        <f>+'[1]consolida GG'!EJ126</f>
        <v>0</v>
      </c>
      <c r="FZ28" s="165">
        <f>+'[1]consolida GG'!EK126</f>
        <v>0</v>
      </c>
      <c r="GA28" s="165">
        <f>+'[1]consolida GG'!EL126</f>
        <v>0</v>
      </c>
      <c r="GB28" s="165">
        <f>+'[1]consolida GG'!EM126</f>
        <v>0</v>
      </c>
      <c r="GC28" s="165">
        <f>+'[1]consolida GG'!EN126</f>
        <v>0</v>
      </c>
      <c r="GD28" s="165">
        <f>+'[1]consolida GG'!EO126</f>
        <v>0</v>
      </c>
      <c r="GE28" s="165">
        <f>+'[1]consolida GG'!EP126</f>
        <v>0</v>
      </c>
      <c r="GF28" s="165">
        <f>+'[1]consolida GG'!EQ126</f>
        <v>0</v>
      </c>
      <c r="GG28" s="165">
        <f>+'[1]consolida GG'!ER126</f>
        <v>-127.02194772999998</v>
      </c>
      <c r="GH28" s="165">
        <f>+'[1]consolida GG'!ES126</f>
        <v>2.8421681008694575E-20</v>
      </c>
    </row>
    <row r="29" spans="2:190">
      <c r="B29" s="166">
        <v>23</v>
      </c>
      <c r="C29" s="159" t="s">
        <v>96</v>
      </c>
      <c r="D29" s="161">
        <f t="shared" ref="D29:BN29" si="300">+SUM(D30:D32)</f>
        <v>1098.9476602700001</v>
      </c>
      <c r="E29" s="161">
        <f t="shared" si="300"/>
        <v>1375.9850078799996</v>
      </c>
      <c r="F29" s="161">
        <f t="shared" si="300"/>
        <v>1531.9003811300013</v>
      </c>
      <c r="G29" s="161">
        <f t="shared" si="300"/>
        <v>324.94851026526209</v>
      </c>
      <c r="H29" s="161">
        <f t="shared" si="300"/>
        <v>-32.366689041844062</v>
      </c>
      <c r="I29" s="161">
        <f t="shared" si="300"/>
        <v>342.2310770100014</v>
      </c>
      <c r="J29" s="161">
        <f t="shared" si="300"/>
        <v>1620.5153937361308</v>
      </c>
      <c r="K29" s="161">
        <f t="shared" si="300"/>
        <v>659.66678600003956</v>
      </c>
      <c r="L29" s="161">
        <f t="shared" si="291"/>
        <v>1130.0842389940531</v>
      </c>
      <c r="M29" s="161">
        <f t="shared" si="17"/>
        <v>-38.495252243998472</v>
      </c>
      <c r="N29" s="161">
        <f t="shared" si="18"/>
        <v>2634.9625293133377</v>
      </c>
      <c r="O29" s="161">
        <f t="shared" si="300"/>
        <v>207.61998180000043</v>
      </c>
      <c r="P29" s="161">
        <f t="shared" si="300"/>
        <v>253.75331550000004</v>
      </c>
      <c r="Q29" s="161">
        <f t="shared" si="300"/>
        <v>262.77516710999993</v>
      </c>
      <c r="R29" s="161">
        <f t="shared" si="300"/>
        <v>374.79919585999966</v>
      </c>
      <c r="S29" s="161">
        <f t="shared" si="300"/>
        <v>380.15657487999977</v>
      </c>
      <c r="T29" s="161">
        <f t="shared" si="300"/>
        <v>148.55734035999976</v>
      </c>
      <c r="U29" s="161">
        <f t="shared" si="300"/>
        <v>237.45311482999983</v>
      </c>
      <c r="V29" s="161">
        <f t="shared" si="300"/>
        <v>609.81797781</v>
      </c>
      <c r="W29" s="161">
        <f t="shared" si="300"/>
        <v>565.45338534000075</v>
      </c>
      <c r="X29" s="161">
        <f t="shared" si="300"/>
        <v>176.7980773999999</v>
      </c>
      <c r="Y29" s="161">
        <f t="shared" si="300"/>
        <v>65.430806730000228</v>
      </c>
      <c r="Z29" s="161">
        <f t="shared" si="300"/>
        <v>724.21811166000055</v>
      </c>
      <c r="AA29" s="161">
        <f t="shared" si="300"/>
        <v>-334.87623448451859</v>
      </c>
      <c r="AB29" s="161">
        <f t="shared" si="300"/>
        <v>378.90504672881571</v>
      </c>
      <c r="AC29" s="161">
        <f t="shared" si="300"/>
        <v>4.350256902148506</v>
      </c>
      <c r="AD29" s="161">
        <f t="shared" si="300"/>
        <v>276.56944111881631</v>
      </c>
      <c r="AE29" s="161">
        <f t="shared" si="300"/>
        <v>-277.57095187296113</v>
      </c>
      <c r="AF29" s="161">
        <f t="shared" si="300"/>
        <v>79.679917407038275</v>
      </c>
      <c r="AG29" s="161">
        <f t="shared" si="300"/>
        <v>101.13380335703984</v>
      </c>
      <c r="AH29" s="161">
        <f t="shared" si="300"/>
        <v>64.390542067038993</v>
      </c>
      <c r="AI29" s="161">
        <f t="shared" si="300"/>
        <v>-141.85508366499951</v>
      </c>
      <c r="AJ29" s="161">
        <f t="shared" si="300"/>
        <v>156.10070008500068</v>
      </c>
      <c r="AK29" s="161">
        <f t="shared" si="300"/>
        <v>108.84081805499986</v>
      </c>
      <c r="AL29" s="161">
        <f t="shared" si="300"/>
        <v>219.14464253500034</v>
      </c>
      <c r="AM29" s="161">
        <f t="shared" si="300"/>
        <v>293.99448152604845</v>
      </c>
      <c r="AN29" s="161">
        <f t="shared" si="300"/>
        <v>172.51006688200005</v>
      </c>
      <c r="AO29" s="161">
        <f t="shared" si="300"/>
        <v>401.79818208799952</v>
      </c>
      <c r="AP29" s="161">
        <f t="shared" si="300"/>
        <v>752.21266324008286</v>
      </c>
      <c r="AQ29" s="161">
        <f t="shared" si="300"/>
        <v>-46.817907502034757</v>
      </c>
      <c r="AR29" s="161">
        <f t="shared" si="300"/>
        <v>1293.4920004721992</v>
      </c>
      <c r="AS29" s="161">
        <f t="shared" si="300"/>
        <v>611.38804281130103</v>
      </c>
      <c r="AT29" s="161">
        <f t="shared" si="300"/>
        <v>-1198.3953497814259</v>
      </c>
      <c r="AU29" s="161">
        <f t="shared" si="292"/>
        <v>700.57218928125076</v>
      </c>
      <c r="AV29" s="161">
        <f t="shared" si="293"/>
        <v>23.663468367227551</v>
      </c>
      <c r="AW29" s="161">
        <f t="shared" si="294"/>
        <v>22.582631439950205</v>
      </c>
      <c r="AX29" s="161">
        <f t="shared" si="295"/>
        <v>383.26594990562444</v>
      </c>
      <c r="AY29" s="161">
        <f t="shared" si="21"/>
        <v>85.589197689999565</v>
      </c>
      <c r="AZ29" s="161">
        <f t="shared" si="22"/>
        <v>-32.662839169999472</v>
      </c>
      <c r="BA29" s="161">
        <f t="shared" si="23"/>
        <v>23.765593329999845</v>
      </c>
      <c r="BB29" s="161">
        <f t="shared" si="24"/>
        <v>-115.18720409399842</v>
      </c>
      <c r="BC29" s="161">
        <f t="shared" si="25"/>
        <v>474.16855431000039</v>
      </c>
      <c r="BD29" s="161">
        <f t="shared" si="26"/>
        <v>384.43629656000144</v>
      </c>
      <c r="BE29" s="161">
        <f t="shared" si="27"/>
        <v>570.86559618500269</v>
      </c>
      <c r="BF29" s="161">
        <f t="shared" si="28"/>
        <v>1205.4920822583333</v>
      </c>
      <c r="BG29" s="161">
        <f t="shared" si="300"/>
        <v>49.500203020000455</v>
      </c>
      <c r="BH29" s="161">
        <f t="shared" si="300"/>
        <v>79.712775399999913</v>
      </c>
      <c r="BI29" s="161">
        <f t="shared" si="300"/>
        <v>78.407003380000077</v>
      </c>
      <c r="BJ29" s="161">
        <f t="shared" si="300"/>
        <v>99.720748289999392</v>
      </c>
      <c r="BK29" s="161">
        <f t="shared" si="300"/>
        <v>121.78180358000043</v>
      </c>
      <c r="BL29" s="161">
        <f t="shared" si="300"/>
        <v>32.250763630000236</v>
      </c>
      <c r="BM29" s="161">
        <f t="shared" si="300"/>
        <v>77.73201654999994</v>
      </c>
      <c r="BN29" s="161">
        <f t="shared" si="300"/>
        <v>80.471918679999234</v>
      </c>
      <c r="BO29" s="161">
        <f t="shared" ref="BO29:DZ29" si="301">+SUM(BO30:BO32)</f>
        <v>104.57123188000077</v>
      </c>
      <c r="BP29" s="161">
        <f t="shared" si="301"/>
        <v>75.494897269999754</v>
      </c>
      <c r="BQ29" s="161">
        <f t="shared" si="301"/>
        <v>103.58415286000016</v>
      </c>
      <c r="BR29" s="161">
        <f t="shared" si="301"/>
        <v>195.72014572999976</v>
      </c>
      <c r="BS29" s="161">
        <f t="shared" si="301"/>
        <v>50.087041966666646</v>
      </c>
      <c r="BT29" s="161">
        <f t="shared" si="301"/>
        <v>72.258780926666589</v>
      </c>
      <c r="BU29" s="161">
        <f t="shared" si="301"/>
        <v>257.81075198666656</v>
      </c>
      <c r="BV29" s="161">
        <f t="shared" si="301"/>
        <v>153.35164500666664</v>
      </c>
      <c r="BW29" s="161">
        <f t="shared" si="301"/>
        <v>104.99264951666677</v>
      </c>
      <c r="BX29" s="161">
        <f t="shared" si="301"/>
        <v>-109.78695416333366</v>
      </c>
      <c r="BY29" s="161">
        <f t="shared" si="301"/>
        <v>97.839599956666888</v>
      </c>
      <c r="BZ29" s="161">
        <f t="shared" si="301"/>
        <v>110.36622455666668</v>
      </c>
      <c r="CA29" s="161">
        <f t="shared" si="301"/>
        <v>29.247290316666266</v>
      </c>
      <c r="CB29" s="161">
        <f t="shared" si="301"/>
        <v>87.765042956666861</v>
      </c>
      <c r="CC29" s="161">
        <f t="shared" si="301"/>
        <v>284.66874168666715</v>
      </c>
      <c r="CD29" s="161">
        <f t="shared" si="301"/>
        <v>237.38419316666605</v>
      </c>
      <c r="CE29" s="161">
        <f t="shared" si="301"/>
        <v>182.61209947000094</v>
      </c>
      <c r="CF29" s="161">
        <f t="shared" si="301"/>
        <v>28.577477169999256</v>
      </c>
      <c r="CG29" s="161">
        <f t="shared" si="301"/>
        <v>354.2638087000006</v>
      </c>
      <c r="CH29" s="161">
        <f t="shared" si="301"/>
        <v>91.205989150000278</v>
      </c>
      <c r="CI29" s="161">
        <f t="shared" si="301"/>
        <v>-8.2939047900003455</v>
      </c>
      <c r="CJ29" s="161">
        <f t="shared" si="301"/>
        <v>93.885993039999974</v>
      </c>
      <c r="CK29" s="161">
        <f t="shared" si="301"/>
        <v>22.568862690000287</v>
      </c>
      <c r="CL29" s="161">
        <f t="shared" si="301"/>
        <v>-126.48917127000024</v>
      </c>
      <c r="CM29" s="161">
        <f t="shared" si="301"/>
        <v>169.35111531000018</v>
      </c>
      <c r="CN29" s="161">
        <f t="shared" si="301"/>
        <v>15.017780950000486</v>
      </c>
      <c r="CO29" s="161">
        <f t="shared" si="301"/>
        <v>76.85245130000061</v>
      </c>
      <c r="CP29" s="161">
        <f t="shared" si="301"/>
        <v>632.34787940999945</v>
      </c>
      <c r="CQ29" s="161">
        <f t="shared" si="301"/>
        <v>-181.19609875372797</v>
      </c>
      <c r="CR29" s="161">
        <f t="shared" si="301"/>
        <v>-187.49357605039495</v>
      </c>
      <c r="CS29" s="161">
        <f t="shared" si="301"/>
        <v>33.813440319604325</v>
      </c>
      <c r="CT29" s="161">
        <f t="shared" si="301"/>
        <v>54.5640020796057</v>
      </c>
      <c r="CU29" s="161">
        <f t="shared" si="301"/>
        <v>99.856946289605247</v>
      </c>
      <c r="CV29" s="161">
        <f t="shared" si="301"/>
        <v>224.48409835960479</v>
      </c>
      <c r="CW29" s="161">
        <f t="shared" si="301"/>
        <v>-11.90534380039497</v>
      </c>
      <c r="CX29" s="161">
        <f t="shared" si="301"/>
        <v>-64.935077073727882</v>
      </c>
      <c r="CY29" s="161">
        <f t="shared" si="301"/>
        <v>81.190677776271357</v>
      </c>
      <c r="CZ29" s="161">
        <f t="shared" si="301"/>
        <v>-32.652170313728412</v>
      </c>
      <c r="DA29" s="161">
        <f t="shared" si="301"/>
        <v>47.241224116271773</v>
      </c>
      <c r="DB29" s="161">
        <f t="shared" si="301"/>
        <v>261.98038731627298</v>
      </c>
      <c r="DC29" s="161">
        <f t="shared" si="301"/>
        <v>-155.84693420098677</v>
      </c>
      <c r="DD29" s="161">
        <f t="shared" si="301"/>
        <v>-54.060246470987401</v>
      </c>
      <c r="DE29" s="161">
        <f t="shared" si="301"/>
        <v>-67.663771200987</v>
      </c>
      <c r="DF29" s="161">
        <f t="shared" si="301"/>
        <v>77.529211069013158</v>
      </c>
      <c r="DG29" s="161">
        <f t="shared" si="301"/>
        <v>-31.36201234098705</v>
      </c>
      <c r="DH29" s="161">
        <f t="shared" si="301"/>
        <v>33.51271867901216</v>
      </c>
      <c r="DI29" s="161">
        <f t="shared" si="301"/>
        <v>11.380423069013286</v>
      </c>
      <c r="DJ29" s="161">
        <f t="shared" si="301"/>
        <v>28.002046609012964</v>
      </c>
      <c r="DK29" s="161">
        <f t="shared" si="301"/>
        <v>61.751333679013584</v>
      </c>
      <c r="DL29" s="161">
        <f t="shared" si="301"/>
        <v>-115.09301520098666</v>
      </c>
      <c r="DM29" s="161">
        <f t="shared" si="301"/>
        <v>-108.49458490098729</v>
      </c>
      <c r="DN29" s="161">
        <f t="shared" si="301"/>
        <v>287.97814216901293</v>
      </c>
      <c r="DO29" s="161">
        <f t="shared" si="301"/>
        <v>-205.11034945166585</v>
      </c>
      <c r="DP29" s="161">
        <f t="shared" si="301"/>
        <v>37.357213448333432</v>
      </c>
      <c r="DQ29" s="161">
        <f t="shared" si="301"/>
        <v>25.898052338332903</v>
      </c>
      <c r="DR29" s="161">
        <f t="shared" si="301"/>
        <v>50.204268278333743</v>
      </c>
      <c r="DS29" s="161">
        <f t="shared" si="301"/>
        <v>109.90785112833308</v>
      </c>
      <c r="DT29" s="161">
        <f t="shared" si="301"/>
        <v>-4.0114193216661294</v>
      </c>
      <c r="DU29" s="161">
        <f t="shared" si="301"/>
        <v>44.03163256833362</v>
      </c>
      <c r="DV29" s="161">
        <f t="shared" si="301"/>
        <v>48.607804398333457</v>
      </c>
      <c r="DW29" s="161">
        <f t="shared" si="301"/>
        <v>16.201381088332795</v>
      </c>
      <c r="DX29" s="161">
        <f t="shared" si="301"/>
        <v>37.087750768333265</v>
      </c>
      <c r="DY29" s="161">
        <f t="shared" si="301"/>
        <v>56.408029188333039</v>
      </c>
      <c r="DZ29" s="161">
        <f t="shared" si="301"/>
        <v>125.64886257833405</v>
      </c>
      <c r="EA29" s="161">
        <f t="shared" ref="EA29:EV29" si="302">+SUM(EA30:EA32)</f>
        <v>92.397513023332294</v>
      </c>
      <c r="EB29" s="161">
        <f t="shared" si="302"/>
        <v>46.245939001333724</v>
      </c>
      <c r="EC29" s="161">
        <f t="shared" si="302"/>
        <v>155.35102950138241</v>
      </c>
      <c r="ED29" s="161">
        <f t="shared" si="302"/>
        <v>69.913139257332702</v>
      </c>
      <c r="EE29" s="161">
        <f t="shared" si="302"/>
        <v>-44.156068186666516</v>
      </c>
      <c r="EF29" s="161">
        <f t="shared" si="302"/>
        <v>146.75299581133388</v>
      </c>
      <c r="EG29" s="161">
        <f t="shared" si="302"/>
        <v>-100.64894952266711</v>
      </c>
      <c r="EH29" s="161">
        <f t="shared" si="302"/>
        <v>97.255796801332679</v>
      </c>
      <c r="EI29" s="161">
        <f t="shared" si="302"/>
        <v>405.19133480933397</v>
      </c>
      <c r="EJ29" s="161">
        <f t="shared" si="302"/>
        <v>-180.76195361658472</v>
      </c>
      <c r="EK29" s="161">
        <f t="shared" si="302"/>
        <v>304.59080282333332</v>
      </c>
      <c r="EL29" s="161">
        <f t="shared" si="302"/>
        <v>628.38381403333426</v>
      </c>
      <c r="EM29" s="161">
        <f t="shared" si="302"/>
        <v>-416.2300179772613</v>
      </c>
      <c r="EN29" s="161">
        <f t="shared" si="302"/>
        <v>180.62776358472553</v>
      </c>
      <c r="EO29" s="161">
        <f t="shared" si="302"/>
        <v>188.78434689050098</v>
      </c>
      <c r="EP29" s="161">
        <f t="shared" si="302"/>
        <v>253.4499218290477</v>
      </c>
      <c r="EQ29" s="161">
        <f t="shared" si="302"/>
        <v>854.92469000270182</v>
      </c>
      <c r="ER29" s="161">
        <f t="shared" si="302"/>
        <v>185.11738864044958</v>
      </c>
      <c r="ES29" s="161">
        <f t="shared" si="302"/>
        <v>12.450628897899261</v>
      </c>
      <c r="ET29" s="161">
        <f t="shared" si="302"/>
        <v>414.33873554547597</v>
      </c>
      <c r="EU29" s="161">
        <f t="shared" si="302"/>
        <v>184.59867836792583</v>
      </c>
      <c r="EV29" s="161">
        <f t="shared" si="302"/>
        <v>-459.49885471637623</v>
      </c>
      <c r="EW29" s="161">
        <f t="shared" ref="EW29:FO29" si="303">+SUM(EW30:EW32)</f>
        <v>-437.44919354560091</v>
      </c>
      <c r="EX29" s="161">
        <f t="shared" si="303"/>
        <v>-301.44730151944879</v>
      </c>
      <c r="EY29" s="161">
        <f t="shared" si="303"/>
        <v>653.51501833159898</v>
      </c>
      <c r="EZ29" s="161">
        <f t="shared" si="303"/>
        <v>85.967554052151115</v>
      </c>
      <c r="FA29" s="161">
        <f t="shared" si="303"/>
        <v>-38.910383102499281</v>
      </c>
      <c r="FB29" s="161">
        <f t="shared" si="303"/>
        <v>134.7254186175835</v>
      </c>
      <c r="FC29" s="161">
        <f t="shared" si="303"/>
        <v>-293.81585656912591</v>
      </c>
      <c r="FD29" s="161">
        <f t="shared" si="303"/>
        <v>182.75390631876996</v>
      </c>
      <c r="FE29" s="161">
        <f t="shared" si="303"/>
        <v>42.773386166649985</v>
      </c>
      <c r="FF29" s="161">
        <f t="shared" si="303"/>
        <v>267.90495340679973</v>
      </c>
      <c r="FG29" s="161">
        <f t="shared" si="303"/>
        <v>-288.0957081334995</v>
      </c>
      <c r="FH29" s="161">
        <f t="shared" si="303"/>
        <v>182.93874839499989</v>
      </c>
      <c r="FI29" s="161">
        <f t="shared" si="303"/>
        <v>-44.290998694800173</v>
      </c>
      <c r="FJ29" s="161">
        <f t="shared" si="303"/>
        <v>244.61820020542476</v>
      </c>
      <c r="FK29" s="161">
        <f t="shared" si="303"/>
        <v>-231.4396237150014</v>
      </c>
      <c r="FL29" s="161">
        <f t="shared" si="303"/>
        <v>224.46823698500003</v>
      </c>
      <c r="FM29" s="161">
        <f t="shared" si="303"/>
        <v>92.560584420000936</v>
      </c>
      <c r="FN29" s="161">
        <f t="shared" si="303"/>
        <v>92.916315649999717</v>
      </c>
      <c r="FO29" s="161">
        <f t="shared" si="303"/>
        <v>-312.53935297999959</v>
      </c>
      <c r="FP29" s="161">
        <f t="shared" ref="FP29:FQ29" si="304">+SUM(FP30:FP32)</f>
        <v>186.9601981600004</v>
      </c>
      <c r="FQ29" s="161">
        <f t="shared" si="304"/>
        <v>33.427162610001666</v>
      </c>
      <c r="FR29" s="161">
        <f t="shared" ref="FR29" si="305">+SUM(FR30:FR32)</f>
        <v>67.646817179998308</v>
      </c>
      <c r="FS29" s="161">
        <f t="shared" ref="FS29" si="306">+SUM(FS30:FS32)</f>
        <v>-77.308386460000136</v>
      </c>
      <c r="FT29" s="161">
        <f t="shared" ref="FT29" si="307">+SUM(FT30:FT32)</f>
        <v>-89.109438626667568</v>
      </c>
      <c r="FU29" s="161">
        <f t="shared" ref="FU29:FV29" si="308">+SUM(FU30:FU32)</f>
        <v>-7.8719606773328881</v>
      </c>
      <c r="FV29" s="161">
        <f t="shared" si="308"/>
        <v>-18.205804789997956</v>
      </c>
      <c r="FW29" s="161">
        <f t="shared" ref="FW29" si="309">+SUM(FW30:FW32)</f>
        <v>-127.2685707900005</v>
      </c>
      <c r="FX29" s="161">
        <f t="shared" ref="FX29" si="310">+SUM(FX30:FX32)</f>
        <v>628.37667737000049</v>
      </c>
      <c r="FY29" s="161">
        <f t="shared" ref="FY29:FZ29" si="311">+SUM(FY30:FY32)</f>
        <v>-26.939552269999616</v>
      </c>
      <c r="FZ29" s="161">
        <f t="shared" si="311"/>
        <v>6.7657991399998707</v>
      </c>
      <c r="GA29" s="161">
        <f t="shared" ref="GA29" si="312">+SUM(GA30:GA32)</f>
        <v>174.1307993000006</v>
      </c>
      <c r="GB29" s="161">
        <f t="shared" ref="GB29" si="313">+SUM(GB30:GB32)</f>
        <v>203.53969812000099</v>
      </c>
      <c r="GC29" s="161">
        <f t="shared" ref="GC29" si="314">+SUM(GC30:GC32)</f>
        <v>327.97409512999928</v>
      </c>
      <c r="GD29" s="161">
        <f t="shared" ref="GD29" si="315">+SUM(GD30:GD32)</f>
        <v>139.18278929000078</v>
      </c>
      <c r="GE29" s="161">
        <f t="shared" ref="GE29" si="316">+SUM(GE30:GE32)</f>
        <v>103.70871176500258</v>
      </c>
      <c r="GF29" s="161">
        <f t="shared" ref="GF29" si="317">+SUM(GF30:GF32)</f>
        <v>14.687336974999653</v>
      </c>
      <c r="GG29" s="161">
        <f t="shared" ref="GG29:GH29" si="318">+SUM(GG30:GG32)</f>
        <v>432.42417612333549</v>
      </c>
      <c r="GH29" s="161">
        <f t="shared" si="318"/>
        <v>758.38056915999823</v>
      </c>
    </row>
    <row r="30" spans="2:190">
      <c r="B30" s="167">
        <v>231</v>
      </c>
      <c r="C30" s="172" t="s">
        <v>120</v>
      </c>
      <c r="D30" s="164">
        <f t="shared" ref="D30:D32" si="319">+SUM(BG30:BR30)</f>
        <v>-1.0600152399999967</v>
      </c>
      <c r="E30" s="164">
        <f t="shared" ref="E30:E32" si="320">+SUM(BS30:CD30)</f>
        <v>257.16600890999996</v>
      </c>
      <c r="F30" s="164">
        <f t="shared" ref="F30:F32" si="321">+SUM(CE30:CP30)</f>
        <v>0.79688984999999235</v>
      </c>
      <c r="G30" s="164">
        <f t="shared" ref="G30:G32" si="322">+SUM(CQ30:DB30)</f>
        <v>-1.4070660800000008</v>
      </c>
      <c r="H30" s="164">
        <f>+SUM(DC30:DN30)</f>
        <v>5.4171140000030427E-2</v>
      </c>
      <c r="I30" s="164">
        <f t="shared" ref="I30:I32" si="323">+SUM(DO30:DZ30)</f>
        <v>8.7488549999978016E-2</v>
      </c>
      <c r="J30" s="164">
        <f t="shared" ref="J30:J32" si="324">+SUM(EA30:EL30)</f>
        <v>7.832689789999904</v>
      </c>
      <c r="K30" s="164">
        <f t="shared" ref="K30:K32" si="325">+SUM(EM30:EX30)</f>
        <v>-8.1394036499999363</v>
      </c>
      <c r="L30" s="164">
        <f t="shared" si="291"/>
        <v>2.8148746000000031</v>
      </c>
      <c r="M30" s="164">
        <f t="shared" si="17"/>
        <v>-2.6299643499999994</v>
      </c>
      <c r="N30" s="164">
        <f t="shared" si="18"/>
        <v>2.4514154899999996</v>
      </c>
      <c r="O30" s="164">
        <f>+SUM(BG30:BI30)</f>
        <v>9.5499245500000018</v>
      </c>
      <c r="P30" s="164">
        <f>+SUM(BJ30:BL30)</f>
        <v>2.6479108599999992</v>
      </c>
      <c r="Q30" s="164">
        <f>+SUM(BM30:BO30)</f>
        <v>-3.1797653099999978</v>
      </c>
      <c r="R30" s="164">
        <f>+SUM(BP30:BR30)</f>
        <v>-10.078085339999999</v>
      </c>
      <c r="S30" s="164">
        <f>+SUM(BS30:BU30)</f>
        <v>6.9599375499999958</v>
      </c>
      <c r="T30" s="164">
        <f>+SUM(BV30:BX30)</f>
        <v>0.92019341999999504</v>
      </c>
      <c r="U30" s="164">
        <f>+SUM(BY30:CA30)</f>
        <v>178.76502618999999</v>
      </c>
      <c r="V30" s="164">
        <f>+SUM(CB30:CD30)</f>
        <v>70.520851750000006</v>
      </c>
      <c r="W30" s="164">
        <f>+SUM(CE30:CG30)</f>
        <v>0.16476949999999491</v>
      </c>
      <c r="X30" s="164">
        <f>+SUM(CH30:CJ30)</f>
        <v>32.868182200000014</v>
      </c>
      <c r="Y30" s="164">
        <f>+SUM(CK30:CM30)</f>
        <v>-12.464503170000022</v>
      </c>
      <c r="Z30" s="164">
        <f>+SUM(CN30:CP30)</f>
        <v>-19.771558679999991</v>
      </c>
      <c r="AA30" s="164">
        <f>+SUM(CQ30:CS30)</f>
        <v>-1.4135007800000023</v>
      </c>
      <c r="AB30" s="164">
        <f>+SUM(CT30:CV30)</f>
        <v>2.4864302700000041</v>
      </c>
      <c r="AC30" s="164">
        <f>+SUM(CW30:CY30)</f>
        <v>-1.3740895899999996</v>
      </c>
      <c r="AD30" s="164">
        <f>+SUM(CZ30:DB30)</f>
        <v>-1.1059059800000028</v>
      </c>
      <c r="AE30" s="164">
        <f>+SUM(DC30:DE30)</f>
        <v>3.3887180499999996</v>
      </c>
      <c r="AF30" s="164">
        <f>+SUM(DF30:DH30)</f>
        <v>0.64117778000001646</v>
      </c>
      <c r="AG30" s="164">
        <f>+SUM(DI30:DK30)</f>
        <v>-1.3650652800000005</v>
      </c>
      <c r="AH30" s="164">
        <f>+SUM(DL30:DN30)</f>
        <v>-2.6106594099999851</v>
      </c>
      <c r="AI30" s="164">
        <f>+SUM(DO30:DQ30)</f>
        <v>0.11702529999999411</v>
      </c>
      <c r="AJ30" s="164">
        <f>+SUM(DR30:DT30)</f>
        <v>0.21908963999999953</v>
      </c>
      <c r="AK30" s="164">
        <f>+SUM(DU30:DW30)</f>
        <v>-0.1231927400000008</v>
      </c>
      <c r="AL30" s="164">
        <f>+SUM(DX30:DZ30)</f>
        <v>-0.12543365000001572</v>
      </c>
      <c r="AM30" s="164">
        <f>+SUM(EA30:EC30)</f>
        <v>14.12354419</v>
      </c>
      <c r="AN30" s="164">
        <f>+SUM(ED30:EF30)</f>
        <v>-1.988228950000023</v>
      </c>
      <c r="AO30" s="164">
        <f>+SUM(EG30:EI30)</f>
        <v>-2.2545146000000003</v>
      </c>
      <c r="AP30" s="164">
        <f>+SUM(EJ30:EL30)</f>
        <v>-2.0481108500000573</v>
      </c>
      <c r="AQ30" s="164">
        <f>+SUM(EM30:EO30)</f>
        <v>-6.1476695699999055</v>
      </c>
      <c r="AR30" s="164">
        <f>+SUM(EP30:ER30)</f>
        <v>-0.52842680999999914</v>
      </c>
      <c r="AS30" s="164">
        <f>+SUM(ES30:EU30)</f>
        <v>0.82190923999997523</v>
      </c>
      <c r="AT30" s="164">
        <f>+SUM(EV30:EX30)</f>
        <v>-2.2852165100000068</v>
      </c>
      <c r="AU30" s="164">
        <f t="shared" si="292"/>
        <v>18.920808529999999</v>
      </c>
      <c r="AV30" s="164">
        <f t="shared" si="293"/>
        <v>2.0024164000000049</v>
      </c>
      <c r="AW30" s="164">
        <f t="shared" si="294"/>
        <v>-8.96766942</v>
      </c>
      <c r="AX30" s="164">
        <f t="shared" si="295"/>
        <v>-9.1406809100000004</v>
      </c>
      <c r="AY30" s="164">
        <f t="shared" si="21"/>
        <v>-2.3911691900000012</v>
      </c>
      <c r="AZ30" s="164">
        <f t="shared" si="22"/>
        <v>1.1249732799999999</v>
      </c>
      <c r="BA30" s="164">
        <f t="shared" si="23"/>
        <v>0.77379296000000064</v>
      </c>
      <c r="BB30" s="164">
        <f t="shared" si="24"/>
        <v>-2.1375613999999987</v>
      </c>
      <c r="BC30" s="164">
        <f t="shared" si="25"/>
        <v>1.4060005800000002</v>
      </c>
      <c r="BD30" s="164">
        <f t="shared" si="26"/>
        <v>5.4973915299999998</v>
      </c>
      <c r="BE30" s="164">
        <f t="shared" si="27"/>
        <v>-3.1444604100000006</v>
      </c>
      <c r="BF30" s="164">
        <f t="shared" si="28"/>
        <v>-1.3075162100000002</v>
      </c>
      <c r="BG30" s="165">
        <f>+'[1]consolida GG'!R133</f>
        <v>4.7029797600000007</v>
      </c>
      <c r="BH30" s="165">
        <f>+'[1]consolida GG'!S133</f>
        <v>1.6777489500000009</v>
      </c>
      <c r="BI30" s="165">
        <f>+'[1]consolida GG'!T133</f>
        <v>3.1691958400000004</v>
      </c>
      <c r="BJ30" s="165">
        <f>+'[1]consolida GG'!U133</f>
        <v>2.4549380999999992</v>
      </c>
      <c r="BK30" s="165">
        <f>+'[1]consolida GG'!V133</f>
        <v>-0.30162559999999772</v>
      </c>
      <c r="BL30" s="165">
        <f>+'[1]consolida GG'!W133</f>
        <v>0.49459835999999768</v>
      </c>
      <c r="BM30" s="165">
        <f>+'[1]consolida GG'!X133</f>
        <v>-0.44309832999999932</v>
      </c>
      <c r="BN30" s="165">
        <f>+'[1]consolida GG'!Y133</f>
        <v>-0.52239076999999767</v>
      </c>
      <c r="BO30" s="165">
        <f>+'[1]consolida GG'!Z133</f>
        <v>-2.2142762100000009</v>
      </c>
      <c r="BP30" s="165">
        <f>+'[1]consolida GG'!AA133</f>
        <v>-2.8589873200000007</v>
      </c>
      <c r="BQ30" s="165">
        <f>+'[1]consolida GG'!AB133</f>
        <v>-3.5059898099999991</v>
      </c>
      <c r="BR30" s="165">
        <f>+'[1]consolida GG'!AC133</f>
        <v>-3.7131082099999997</v>
      </c>
      <c r="BS30" s="165">
        <f>+'[1]consolida GG'!AD133</f>
        <v>1.2186377299999978</v>
      </c>
      <c r="BT30" s="165">
        <f>+'[1]consolida GG'!AE133</f>
        <v>6.5143279599999993</v>
      </c>
      <c r="BU30" s="165">
        <f>+'[1]consolida GG'!AF133</f>
        <v>-0.77302814000000075</v>
      </c>
      <c r="BV30" s="165">
        <f>+'[1]consolida GG'!AG133</f>
        <v>1.6598249700000005</v>
      </c>
      <c r="BW30" s="165">
        <f>+'[1]consolida GG'!AH133</f>
        <v>8.5964007299999992</v>
      </c>
      <c r="BX30" s="165">
        <f>+'[1]consolida GG'!AI133</f>
        <v>-9.3360322800000048</v>
      </c>
      <c r="BY30" s="165">
        <f>+'[1]consolida GG'!AJ133</f>
        <v>1.1339571500000003</v>
      </c>
      <c r="BZ30" s="165">
        <f>+'[1]consolida GG'!AK133</f>
        <v>73.99455472999999</v>
      </c>
      <c r="CA30" s="165">
        <f>+'[1]consolida GG'!AL133</f>
        <v>103.63651431</v>
      </c>
      <c r="CB30" s="165">
        <f>+'[1]consolida GG'!AM133</f>
        <v>74.021203330000006</v>
      </c>
      <c r="CC30" s="165">
        <f>+'[1]consolida GG'!AN133</f>
        <v>-1.8307835800000003</v>
      </c>
      <c r="CD30" s="165">
        <f>+'[1]consolida GG'!AO133</f>
        <v>-1.6695679999999999</v>
      </c>
      <c r="CE30" s="165">
        <f>+'[1]consolida GG'!AP133</f>
        <v>-0.16252564999999652</v>
      </c>
      <c r="CF30" s="165">
        <f>+'[1]consolida GG'!AQ133</f>
        <v>0.32514320999999136</v>
      </c>
      <c r="CG30" s="165">
        <f>+'[1]consolida GG'!AR133</f>
        <v>2.1519400000000743E-3</v>
      </c>
      <c r="CH30" s="165">
        <f>+'[1]consolida GG'!AS133</f>
        <v>1.5218201200000259</v>
      </c>
      <c r="CI30" s="165">
        <f>+'[1]consolida GG'!AT133</f>
        <v>2.2757453999999999</v>
      </c>
      <c r="CJ30" s="165">
        <f>+'[1]consolida GG'!AU133</f>
        <v>29.070616679999986</v>
      </c>
      <c r="CK30" s="165">
        <f>+'[1]consolida GG'!AV133</f>
        <v>-29.597539740000002</v>
      </c>
      <c r="CL30" s="165">
        <f>+'[1]consolida GG'!AW133</f>
        <v>-0.58261105999999963</v>
      </c>
      <c r="CM30" s="165">
        <f>+'[1]consolida GG'!AX133</f>
        <v>17.715647629999978</v>
      </c>
      <c r="CN30" s="165">
        <f>+'[1]consolida GG'!AY133</f>
        <v>-18.72986057</v>
      </c>
      <c r="CO30" s="165">
        <f>+'[1]consolida GG'!AZ133</f>
        <v>-3.9049000001423195E-4</v>
      </c>
      <c r="CP30" s="165">
        <f>+'[1]consolida GG'!BA133</f>
        <v>-1.0413076199999773</v>
      </c>
      <c r="CQ30" s="165">
        <f>+'[1]consolida GG'!BB133</f>
        <v>-1.4132984599999916</v>
      </c>
      <c r="CR30" s="165">
        <f>+'[1]consolida GG'!BC133</f>
        <v>-6.1319999999920327E-5</v>
      </c>
      <c r="CS30" s="165">
        <f>+'[1]consolida GG'!BD133</f>
        <v>-1.4100000001082691E-4</v>
      </c>
      <c r="CT30" s="165">
        <f>+'[1]consolida GG'!BE133</f>
        <v>1.1439100000236735E-3</v>
      </c>
      <c r="CU30" s="165">
        <f>+'[1]consolida GG'!BF133</f>
        <v>1.99381019999998</v>
      </c>
      <c r="CV30" s="165">
        <f>+'[1]consolida GG'!BG133</f>
        <v>0.49147616000000038</v>
      </c>
      <c r="CW30" s="165">
        <f>+'[1]consolida GG'!BH133</f>
        <v>-0.63320086999999958</v>
      </c>
      <c r="CX30" s="165">
        <f>+'[1]consolida GG'!BI133</f>
        <v>-0.37044435999999958</v>
      </c>
      <c r="CY30" s="165">
        <f>+'[1]consolida GG'!BJ133</f>
        <v>-0.37044436000000047</v>
      </c>
      <c r="CZ30" s="165">
        <f>+'[1]consolida GG'!BK133</f>
        <v>-0.3706064299999996</v>
      </c>
      <c r="DA30" s="165">
        <f>+'[1]consolida GG'!BL133</f>
        <v>0.43021694000000021</v>
      </c>
      <c r="DB30" s="165">
        <f>+'[1]consolida GG'!BM133</f>
        <v>-1.1655164900000035</v>
      </c>
      <c r="DC30" s="165">
        <f>+'[1]consolida GG'!BN133</f>
        <v>0.64939742999999961</v>
      </c>
      <c r="DD30" s="165">
        <f>+'[1]consolida GG'!BO133</f>
        <v>-6.4187229999999929E-2</v>
      </c>
      <c r="DE30" s="165">
        <f>+'[1]consolida GG'!BP133</f>
        <v>2.8035078499999999</v>
      </c>
      <c r="DF30" s="165">
        <f>+'[1]consolida GG'!BQ133</f>
        <v>-0.23139562999996777</v>
      </c>
      <c r="DG30" s="165">
        <f>+'[1]consolida GG'!BR133</f>
        <v>-0.44158692000001309</v>
      </c>
      <c r="DH30" s="165">
        <f>+'[1]consolida GG'!BS133</f>
        <v>1.3141603299999973</v>
      </c>
      <c r="DI30" s="165">
        <f>+'[1]consolida GG'!BT133</f>
        <v>-0.62242152999999956</v>
      </c>
      <c r="DJ30" s="165">
        <f>+'[1]consolida GG'!BU133</f>
        <v>-0.68258457000000128</v>
      </c>
      <c r="DK30" s="165">
        <f>+'[1]consolida GG'!BV133</f>
        <v>-6.0059179999999657E-2</v>
      </c>
      <c r="DL30" s="165">
        <f>+'[1]consolida GG'!BW133</f>
        <v>12.95662015999997</v>
      </c>
      <c r="DM30" s="165">
        <f>+'[1]consolida GG'!BX133</f>
        <v>-14.883965989999997</v>
      </c>
      <c r="DN30" s="165">
        <f>+'[1]consolida GG'!BY133</f>
        <v>-0.68331357999995834</v>
      </c>
      <c r="DO30" s="165">
        <f>+'[1]consolida GG'!BZ133</f>
        <v>0.11402809999999386</v>
      </c>
      <c r="DP30" s="165">
        <f>+'[1]consolida GG'!CA133</f>
        <v>2.2700000000019926E-4</v>
      </c>
      <c r="DQ30" s="165">
        <f>+'[1]consolida GG'!CB133</f>
        <v>2.770200000000056E-3</v>
      </c>
      <c r="DR30" s="165">
        <f>+'[1]consolida GG'!CC133</f>
        <v>-6.621299000000036E-2</v>
      </c>
      <c r="DS30" s="165">
        <f>+'[1]consolida GG'!CD133</f>
        <v>4.7000000000001485E-3</v>
      </c>
      <c r="DT30" s="165">
        <f>+'[1]consolida GG'!CE133</f>
        <v>0.28060262999999974</v>
      </c>
      <c r="DU30" s="165">
        <f>+'[1]consolida GG'!CF133</f>
        <v>10.761216389999998</v>
      </c>
      <c r="DV30" s="165">
        <f>+'[1]consolida GG'!CG133</f>
        <v>-10.843387649999999</v>
      </c>
      <c r="DW30" s="165">
        <f>+'[1]consolida GG'!CH133</f>
        <v>-4.1021479999999944E-2</v>
      </c>
      <c r="DX30" s="165">
        <f>+'[1]consolida GG'!CI133</f>
        <v>-4.0999240000035631E-2</v>
      </c>
      <c r="DY30" s="165">
        <f>+'[1]consolida GG'!CJ133</f>
        <v>-4.2814750000011781E-2</v>
      </c>
      <c r="DZ30" s="165">
        <f>+'[1]consolida GG'!CK133</f>
        <v>-4.1619659999968306E-2</v>
      </c>
      <c r="EA30" s="165">
        <f>+'[1]consolida GG'!CL133</f>
        <v>2.2489500199999992</v>
      </c>
      <c r="EB30" s="165">
        <f>+'[1]consolida GG'!CM133</f>
        <v>1.1349160899999999</v>
      </c>
      <c r="EC30" s="165">
        <f>+'[1]consolida GG'!CN133</f>
        <v>10.739678080000001</v>
      </c>
      <c r="ED30" s="165">
        <f>+'[1]consolida GG'!CO133</f>
        <v>1.7102890000000031</v>
      </c>
      <c r="EE30" s="165">
        <f>+'[1]consolida GG'!CP133</f>
        <v>-1.828772950000026</v>
      </c>
      <c r="EF30" s="165">
        <f>+'[1]consolida GG'!CQ133</f>
        <v>-1.869745</v>
      </c>
      <c r="EG30" s="165">
        <f>+'[1]consolida GG'!CR133</f>
        <v>-0.55642431000000059</v>
      </c>
      <c r="EH30" s="165">
        <f>+'[1]consolida GG'!CS133</f>
        <v>-1.5458016299999997</v>
      </c>
      <c r="EI30" s="165">
        <f>+'[1]consolida GG'!CT133</f>
        <v>-0.15228865999999996</v>
      </c>
      <c r="EJ30" s="165">
        <f>+'[1]consolida GG'!CU133</f>
        <v>80.988036449999996</v>
      </c>
      <c r="EK30" s="165">
        <f>+'[1]consolida GG'!CV133</f>
        <v>83.532424200000008</v>
      </c>
      <c r="EL30" s="165">
        <f>+'[1]consolida GG'!CW133</f>
        <v>-166.56857150000008</v>
      </c>
      <c r="EM30" s="165">
        <f>+'[1]consolida GG'!CX133</f>
        <v>-6.2980800099999046</v>
      </c>
      <c r="EN30" s="165">
        <f>+'[1]consolida GG'!CY133</f>
        <v>-0.17306548999999993</v>
      </c>
      <c r="EO30" s="165">
        <f>+'[1]consolida GG'!CZ133</f>
        <v>0.32347592999999897</v>
      </c>
      <c r="EP30" s="165">
        <f>+'[1]consolida GG'!DA133</f>
        <v>3.1033320000000586E-2</v>
      </c>
      <c r="EQ30" s="165">
        <f>+'[1]consolida GG'!DB133</f>
        <v>-0.34704767000000025</v>
      </c>
      <c r="ER30" s="165">
        <f>+'[1]consolida GG'!DC133</f>
        <v>-0.21241245999999947</v>
      </c>
      <c r="ES30" s="165">
        <f>+'[1]consolida GG'!DD133</f>
        <v>-0.12533079000002534</v>
      </c>
      <c r="ET30" s="165">
        <f>+'[1]consolida GG'!DE133</f>
        <v>0.55557878000000027</v>
      </c>
      <c r="EU30" s="165">
        <f>+'[1]consolida GG'!DF133</f>
        <v>0.39166125000000029</v>
      </c>
      <c r="EV30" s="165">
        <f>+'[1]consolida GG'!DG133</f>
        <v>-5.0766150000006505E-2</v>
      </c>
      <c r="EW30" s="165">
        <f>+'[1]consolida GG'!DH133</f>
        <v>-0.15826155000000064</v>
      </c>
      <c r="EX30" s="165">
        <f>+'[1]consolida GG'!DI133</f>
        <v>-2.0761888099999997</v>
      </c>
      <c r="EY30" s="165">
        <f>+'[1]consolida GG'!DJ133</f>
        <v>0</v>
      </c>
      <c r="EZ30" s="165">
        <f>+'[1]consolida GG'!DK133</f>
        <v>3.6276567799999992</v>
      </c>
      <c r="FA30" s="165">
        <f>+'[1]consolida GG'!DL133</f>
        <v>15.293151749999998</v>
      </c>
      <c r="FB30" s="165">
        <f>+'[1]consolida GG'!DM133</f>
        <v>6.7095309100000016</v>
      </c>
      <c r="FC30" s="165">
        <f>+'[1]consolida GG'!DN133</f>
        <v>-1.2451696499999976</v>
      </c>
      <c r="FD30" s="165">
        <f>+'[1]consolida GG'!DO133</f>
        <v>-3.4619448599999991</v>
      </c>
      <c r="FE30" s="165">
        <f>+'[1]consolida GG'!DP133</f>
        <v>-2.9892311399999976</v>
      </c>
      <c r="FF30" s="165">
        <f>+'[1]consolida GG'!DQ133</f>
        <v>-2.989219140000003</v>
      </c>
      <c r="FG30" s="165">
        <f>+'[1]consolida GG'!DR133</f>
        <v>-2.9892191399999994</v>
      </c>
      <c r="FH30" s="165">
        <f>+'[1]consolida GG'!DS133</f>
        <v>-2.989219140000003</v>
      </c>
      <c r="FI30" s="165">
        <f>+'[1]consolida GG'!DT133</f>
        <v>-2.9871693699999984</v>
      </c>
      <c r="FJ30" s="165">
        <f>+'[1]consolida GG'!DU133</f>
        <v>-3.164292399999999</v>
      </c>
      <c r="FK30" s="165">
        <f>+'[1]consolida GG'!DV133</f>
        <v>-2.9912687300000016</v>
      </c>
      <c r="FL30" s="165">
        <f>+'[1]consolida GG'!DW133</f>
        <v>-2.2335999999967271E-4</v>
      </c>
      <c r="FM30" s="165">
        <f>+'[1]consolida GG'!DX133</f>
        <v>0.6003229000000001</v>
      </c>
      <c r="FN30" s="165">
        <f>+'[1]consolida GG'!DY133</f>
        <v>1.6178227399999994</v>
      </c>
      <c r="FO30" s="165">
        <f>+'[1]consolida GG'!DZ133</f>
        <v>-0.24642472999999931</v>
      </c>
      <c r="FP30" s="165">
        <f>+'[1]consolida GG'!EA133</f>
        <v>-0.2464247300000002</v>
      </c>
      <c r="FQ30" s="165">
        <f>+'[1]consolida GG'!EB133</f>
        <v>2.0231759800000004</v>
      </c>
      <c r="FR30" s="165">
        <f>+'[1]consolida GG'!EC133</f>
        <v>-0.62469150999999989</v>
      </c>
      <c r="FS30" s="165">
        <f>+'[1]consolida GG'!ED133</f>
        <v>-0.62469150999999989</v>
      </c>
      <c r="FT30" s="165">
        <f>+'[1]consolida GG'!EE133</f>
        <v>0.23356966999999962</v>
      </c>
      <c r="FU30" s="165">
        <f>+'[1]consolida GG'!EF133</f>
        <v>-0.91077856999999973</v>
      </c>
      <c r="FV30" s="165">
        <f>+'[1]consolida GG'!EG133</f>
        <v>-1.4603524999999986</v>
      </c>
      <c r="FW30" s="165">
        <f>+'[1]consolida GG'!EH133</f>
        <v>-0.43494528000000043</v>
      </c>
      <c r="FX30" s="165">
        <f>+'[1]consolida GG'!EI133</f>
        <v>0</v>
      </c>
      <c r="FY30" s="165">
        <f>+'[1]consolida GG'!EJ133</f>
        <v>1.8409458600000006</v>
      </c>
      <c r="FZ30" s="165">
        <f>+'[1]consolida GG'!EK133</f>
        <v>6.8007918899999993</v>
      </c>
      <c r="GA30" s="165">
        <f>+'[1]consolida GG'!EL133</f>
        <v>-0.85776375999999921</v>
      </c>
      <c r="GB30" s="165">
        <f>+'[1]consolida GG'!EM133</f>
        <v>-0.44563660000000027</v>
      </c>
      <c r="GC30" s="165">
        <f>+'[1]consolida GG'!EN133</f>
        <v>-0.48546582000000171</v>
      </c>
      <c r="GD30" s="165">
        <f>+'[1]consolida GG'!EO133</f>
        <v>-1.6108411199999999</v>
      </c>
      <c r="GE30" s="165">
        <f>+'[1]consolida GG'!EP133</f>
        <v>-1.048153469999999</v>
      </c>
      <c r="GF30" s="165">
        <f>+'[1]consolida GG'!EQ133</f>
        <v>0</v>
      </c>
      <c r="GG30" s="165">
        <f>+'[1]consolida GG'!ER133</f>
        <v>-0.18938334999999995</v>
      </c>
      <c r="GH30" s="165">
        <f>+'[1]consolida GG'!ES133</f>
        <v>-1.1181328600000002</v>
      </c>
    </row>
    <row r="31" spans="2:190">
      <c r="B31" s="167">
        <v>232</v>
      </c>
      <c r="C31" s="172" t="s">
        <v>121</v>
      </c>
      <c r="D31" s="164">
        <f t="shared" si="319"/>
        <v>-10.687406069999973</v>
      </c>
      <c r="E31" s="164">
        <f t="shared" si="320"/>
        <v>16.147833770000005</v>
      </c>
      <c r="F31" s="164">
        <f t="shared" si="321"/>
        <v>618.23250147999988</v>
      </c>
      <c r="G31" s="164">
        <f t="shared" si="322"/>
        <v>-479.15577297000004</v>
      </c>
      <c r="H31" s="164">
        <f>+SUM(DC31:DN31)</f>
        <v>-19.251818979999825</v>
      </c>
      <c r="I31" s="164">
        <f t="shared" si="323"/>
        <v>10.778911020000123</v>
      </c>
      <c r="J31" s="164">
        <f t="shared" si="324"/>
        <v>349.37791994000008</v>
      </c>
      <c r="K31" s="164">
        <f t="shared" si="325"/>
        <v>155.82483677999977</v>
      </c>
      <c r="L31" s="164">
        <f t="shared" si="291"/>
        <v>131.10007055000017</v>
      </c>
      <c r="M31" s="164">
        <f t="shared" si="17"/>
        <v>132.61028784599955</v>
      </c>
      <c r="N31" s="164">
        <f t="shared" si="18"/>
        <v>658.76127628333518</v>
      </c>
      <c r="O31" s="164">
        <f>+SUM(BG31:BI31)</f>
        <v>-30.338008749999979</v>
      </c>
      <c r="P31" s="164">
        <f>+SUM(BJ31:BL31)</f>
        <v>-0.18527420000000205</v>
      </c>
      <c r="Q31" s="164">
        <f>+SUM(BM31:BO31)</f>
        <v>-0.47935488999999976</v>
      </c>
      <c r="R31" s="164">
        <f>+SUM(BP31:BR31)</f>
        <v>20.315231770000008</v>
      </c>
      <c r="S31" s="164">
        <f>+SUM(BS31:BU31)</f>
        <v>-4.0230108400000049</v>
      </c>
      <c r="T31" s="164">
        <f>+SUM(BV31:BX31)</f>
        <v>-14.893396369999998</v>
      </c>
      <c r="U31" s="164">
        <f>+SUM(BY31:CA31)</f>
        <v>-2.3506462099999936</v>
      </c>
      <c r="V31" s="164">
        <f>+SUM(CB31:CD31)</f>
        <v>37.414887190000002</v>
      </c>
      <c r="W31" s="164">
        <f>+SUM(CE31:CG31)</f>
        <v>172.97546815000004</v>
      </c>
      <c r="X31" s="164">
        <f>+SUM(CH31:CJ31)</f>
        <v>-65.60629634</v>
      </c>
      <c r="Y31" s="164">
        <f>+SUM(CK31:CM31)</f>
        <v>-104.27197486</v>
      </c>
      <c r="Z31" s="164">
        <f>+SUM(CN31:CP31)</f>
        <v>615.13530452999987</v>
      </c>
      <c r="AA31" s="164">
        <f>+SUM(CQ31:CS31)</f>
        <v>-527.08205695000015</v>
      </c>
      <c r="AB31" s="164">
        <f>+SUM(CT31:CV31)</f>
        <v>-107.57219383</v>
      </c>
      <c r="AC31" s="164">
        <f>+SUM(CW31:CY31)</f>
        <v>-5.9822131900000031</v>
      </c>
      <c r="AD31" s="164">
        <f>+SUM(CZ31:DB31)</f>
        <v>161.48069100000006</v>
      </c>
      <c r="AE31" s="164">
        <f>+SUM(DC31:DE31)</f>
        <v>-169.2316769699998</v>
      </c>
      <c r="AF31" s="164">
        <f>+SUM(DF31:DH31)</f>
        <v>4.083165539999996</v>
      </c>
      <c r="AG31" s="164">
        <f>+SUM(DI31:DK31)</f>
        <v>45.110919840000015</v>
      </c>
      <c r="AH31" s="164">
        <f>+SUM(DL31:DN31)</f>
        <v>100.78577260999997</v>
      </c>
      <c r="AI31" s="164">
        <f>+SUM(DO31:DQ31)</f>
        <v>-126.39737756999989</v>
      </c>
      <c r="AJ31" s="164">
        <f>+SUM(DR31:DT31)</f>
        <v>76.331582069999996</v>
      </c>
      <c r="AK31" s="164">
        <f>+SUM(DU31:DW31)</f>
        <v>-48.310644620000005</v>
      </c>
      <c r="AL31" s="164">
        <f>+SUM(DX31:DZ31)</f>
        <v>109.15535114000002</v>
      </c>
      <c r="AM31" s="164">
        <f>+SUM(EA31:EC31)</f>
        <v>-24.295154320000165</v>
      </c>
      <c r="AN31" s="164">
        <f>+SUM(ED31:EF31)</f>
        <v>3.3142074100000229</v>
      </c>
      <c r="AO31" s="164">
        <f>+SUM(EG31:EI31)</f>
        <v>227.78726316999999</v>
      </c>
      <c r="AP31" s="164">
        <f>+SUM(EJ31:EL31)</f>
        <v>142.57160368000027</v>
      </c>
      <c r="AQ31" s="164">
        <f>+SUM(EM31:EO31)</f>
        <v>-223.59115077000013</v>
      </c>
      <c r="AR31" s="164">
        <f>+SUM(EP31:ER31)</f>
        <v>615.18708030000005</v>
      </c>
      <c r="AS31" s="164">
        <f>+SUM(ES31:EU31)</f>
        <v>50.601128879999919</v>
      </c>
      <c r="AT31" s="164">
        <f>+SUM(EV31:EX31)</f>
        <v>-286.37222163000001</v>
      </c>
      <c r="AU31" s="164">
        <f t="shared" si="292"/>
        <v>29.385513910000327</v>
      </c>
      <c r="AV31" s="164">
        <f t="shared" si="293"/>
        <v>-45.037882570000079</v>
      </c>
      <c r="AW31" s="164">
        <f t="shared" si="294"/>
        <v>-78.374356410000132</v>
      </c>
      <c r="AX31" s="164">
        <f t="shared" si="295"/>
        <v>225.12679562000005</v>
      </c>
      <c r="AY31" s="164">
        <f t="shared" si="21"/>
        <v>49.255767419999756</v>
      </c>
      <c r="AZ31" s="164">
        <f t="shared" si="22"/>
        <v>59.501882120000005</v>
      </c>
      <c r="BA31" s="164">
        <f t="shared" si="23"/>
        <v>6.7396471599998904</v>
      </c>
      <c r="BB31" s="164">
        <f t="shared" si="24"/>
        <v>17.112991145999899</v>
      </c>
      <c r="BC31" s="164">
        <f t="shared" si="25"/>
        <v>106.28586615999973</v>
      </c>
      <c r="BD31" s="164">
        <f t="shared" si="26"/>
        <v>24.140585080000164</v>
      </c>
      <c r="BE31" s="164">
        <f t="shared" si="27"/>
        <v>-71.322090724998588</v>
      </c>
      <c r="BF31" s="164">
        <f t="shared" si="28"/>
        <v>599.65691576833387</v>
      </c>
      <c r="BG31" s="165">
        <f>+'[1]consolida GG'!R134</f>
        <v>-24.996676839999978</v>
      </c>
      <c r="BH31" s="165">
        <f>+'[1]consolida GG'!S134</f>
        <v>-2.8154755800000046</v>
      </c>
      <c r="BI31" s="165">
        <f>+'[1]consolida GG'!T134</f>
        <v>-2.5258563299999963</v>
      </c>
      <c r="BJ31" s="165">
        <f>+'[1]consolida GG'!U134</f>
        <v>1.8966821499999966</v>
      </c>
      <c r="BK31" s="165">
        <f>+'[1]consolida GG'!V134</f>
        <v>-0.87949012999999354</v>
      </c>
      <c r="BL31" s="165">
        <f>+'[1]consolida GG'!W134</f>
        <v>-1.2024662200000051</v>
      </c>
      <c r="BM31" s="165">
        <f>+'[1]consolida GG'!X134</f>
        <v>-0.91850534999999667</v>
      </c>
      <c r="BN31" s="165">
        <f>+'[1]consolida GG'!Y134</f>
        <v>1.8940738299999964</v>
      </c>
      <c r="BO31" s="165">
        <f>+'[1]consolida GG'!Z134</f>
        <v>-1.4549233699999995</v>
      </c>
      <c r="BP31" s="165">
        <f>+'[1]consolida GG'!AA134</f>
        <v>0.3569140800000028</v>
      </c>
      <c r="BQ31" s="165">
        <f>+'[1]consolida GG'!AB134</f>
        <v>-1.0164485500000033</v>
      </c>
      <c r="BR31" s="165">
        <f>+'[1]consolida GG'!AC134</f>
        <v>20.974766240000008</v>
      </c>
      <c r="BS31" s="165">
        <f>+'[1]consolida GG'!AD134</f>
        <v>-2.6543189400000102</v>
      </c>
      <c r="BT31" s="165">
        <f>+'[1]consolida GG'!AE134</f>
        <v>-5.7816700499999953</v>
      </c>
      <c r="BU31" s="165">
        <f>+'[1]consolida GG'!AF134</f>
        <v>4.4129781500000007</v>
      </c>
      <c r="BV31" s="165">
        <f>+'[1]consolida GG'!AG134</f>
        <v>4.3503618300000042</v>
      </c>
      <c r="BW31" s="165">
        <f>+'[1]consolida GG'!AH134</f>
        <v>13.491181310000002</v>
      </c>
      <c r="BX31" s="165">
        <f>+'[1]consolida GG'!AI134</f>
        <v>-32.734939510000004</v>
      </c>
      <c r="BY31" s="165">
        <f>+'[1]consolida GG'!AJ134</f>
        <v>2.142390319999997</v>
      </c>
      <c r="BZ31" s="165">
        <f>+'[1]consolida GG'!AK134</f>
        <v>22.124418720000016</v>
      </c>
      <c r="CA31" s="165">
        <f>+'[1]consolida GG'!AL134</f>
        <v>-26.617455250000006</v>
      </c>
      <c r="CB31" s="165">
        <f>+'[1]consolida GG'!AM134</f>
        <v>-0.20912160999999685</v>
      </c>
      <c r="CC31" s="165">
        <f>+'[1]consolida GG'!AN134</f>
        <v>3.0453579799999986</v>
      </c>
      <c r="CD31" s="165">
        <f>+'[1]consolida GG'!AO134</f>
        <v>34.57865082</v>
      </c>
      <c r="CE31" s="165">
        <f>+'[1]consolida GG'!AP134</f>
        <v>6.6252078999999924</v>
      </c>
      <c r="CF31" s="165">
        <f>+'[1]consolida GG'!AQ134</f>
        <v>8.644474140000014</v>
      </c>
      <c r="CG31" s="165">
        <f>+'[1]consolida GG'!AR134</f>
        <v>157.70578611000002</v>
      </c>
      <c r="CH31" s="165">
        <f>+'[1]consolida GG'!AS134</f>
        <v>-89.962364040000011</v>
      </c>
      <c r="CI31" s="165">
        <f>+'[1]consolida GG'!AT134</f>
        <v>1.8200050300000044</v>
      </c>
      <c r="CJ31" s="165">
        <f>+'[1]consolida GG'!AU134</f>
        <v>22.536062670000007</v>
      </c>
      <c r="CK31" s="165">
        <f>+'[1]consolida GG'!AV134</f>
        <v>40.117306139999982</v>
      </c>
      <c r="CL31" s="165">
        <f>+'[1]consolida GG'!AW134</f>
        <v>-152.01521574999998</v>
      </c>
      <c r="CM31" s="165">
        <f>+'[1]consolida GG'!AX134</f>
        <v>7.625934749999999</v>
      </c>
      <c r="CN31" s="165">
        <f>+'[1]consolida GG'!AY134</f>
        <v>7.0475257399999975</v>
      </c>
      <c r="CO31" s="165">
        <f>+'[1]consolida GG'!AZ134</f>
        <v>-5.7323670500000077</v>
      </c>
      <c r="CP31" s="165">
        <f>+'[1]consolida GG'!BA134</f>
        <v>613.8201458399999</v>
      </c>
      <c r="CQ31" s="165">
        <f>+'[1]consolida GG'!BB134</f>
        <v>-248.09762187000013</v>
      </c>
      <c r="CR31" s="165">
        <f>+'[1]consolida GG'!BC134</f>
        <v>-276.25291207000009</v>
      </c>
      <c r="CS31" s="165">
        <f>+'[1]consolida GG'!BD134</f>
        <v>-2.7315230099999894</v>
      </c>
      <c r="CT31" s="165">
        <f>+'[1]consolida GG'!BE134</f>
        <v>-74.662439390000003</v>
      </c>
      <c r="CU31" s="165">
        <f>+'[1]consolida GG'!BF134</f>
        <v>5.5088647299999991</v>
      </c>
      <c r="CV31" s="165">
        <f>+'[1]consolida GG'!BG134</f>
        <v>-38.418619169999999</v>
      </c>
      <c r="CW31" s="165">
        <f>+'[1]consolida GG'!BH134</f>
        <v>-0.82094600999999301</v>
      </c>
      <c r="CX31" s="165">
        <f>+'[1]consolida GG'!BI134</f>
        <v>-10.302512150000005</v>
      </c>
      <c r="CY31" s="165">
        <f>+'[1]consolida GG'!BJ134</f>
        <v>5.1412449699999954</v>
      </c>
      <c r="CZ31" s="165">
        <f>+'[1]consolida GG'!BK134</f>
        <v>-5.2219814999999983</v>
      </c>
      <c r="DA31" s="165">
        <f>+'[1]consolida GG'!BL134</f>
        <v>-11.667907380000003</v>
      </c>
      <c r="DB31" s="165">
        <f>+'[1]consolida GG'!BM134</f>
        <v>178.37057988000007</v>
      </c>
      <c r="DC31" s="165">
        <f>+'[1]consolida GG'!BN134</f>
        <v>-169.6894089799998</v>
      </c>
      <c r="DD31" s="165">
        <f>+'[1]consolida GG'!BO134</f>
        <v>4.1874095800000006</v>
      </c>
      <c r="DE31" s="165">
        <f>+'[1]consolida GG'!BP134</f>
        <v>-3.7296775699999998</v>
      </c>
      <c r="DF31" s="165">
        <f>+'[1]consolida GG'!BQ134</f>
        <v>-0.75290251000000552</v>
      </c>
      <c r="DG31" s="165">
        <f>+'[1]consolida GG'!BR134</f>
        <v>-1.6754977799999935</v>
      </c>
      <c r="DH31" s="165">
        <f>+'[1]consolida GG'!BS134</f>
        <v>6.511565829999995</v>
      </c>
      <c r="DI31" s="165">
        <f>+'[1]consolida GG'!BT134</f>
        <v>-6.2576401999999973</v>
      </c>
      <c r="DJ31" s="165">
        <f>+'[1]consolida GG'!BU134</f>
        <v>1.188157369999999</v>
      </c>
      <c r="DK31" s="165">
        <f>+'[1]consolida GG'!BV134</f>
        <v>50.180402670000014</v>
      </c>
      <c r="DL31" s="165">
        <f>+'[1]consolida GG'!BW134</f>
        <v>-55.87903608000002</v>
      </c>
      <c r="DM31" s="165">
        <f>+'[1]consolida GG'!BX134</f>
        <v>-0.61679116000000178</v>
      </c>
      <c r="DN31" s="165">
        <f>+'[1]consolida GG'!BY134</f>
        <v>157.28159984999999</v>
      </c>
      <c r="DO31" s="165">
        <f>+'[1]consolida GG'!BZ134</f>
        <v>-117.2320120899999</v>
      </c>
      <c r="DP31" s="165">
        <f>+'[1]consolida GG'!CA134</f>
        <v>-3.9988151599999924</v>
      </c>
      <c r="DQ31" s="165">
        <f>+'[1]consolida GG'!CB134</f>
        <v>-5.1665503199999989</v>
      </c>
      <c r="DR31" s="165">
        <f>+'[1]consolida GG'!CC134</f>
        <v>26.645230829999988</v>
      </c>
      <c r="DS31" s="165">
        <f>+'[1]consolida GG'!CD134</f>
        <v>54.130386260000009</v>
      </c>
      <c r="DT31" s="165">
        <f>+'[1]consolida GG'!CE134</f>
        <v>-4.4440350200000012</v>
      </c>
      <c r="DU31" s="165">
        <f>+'[1]consolida GG'!CF134</f>
        <v>-25.075979140000015</v>
      </c>
      <c r="DV31" s="165">
        <f>+'[1]consolida GG'!CG134</f>
        <v>-13.866705060000001</v>
      </c>
      <c r="DW31" s="165">
        <f>+'[1]consolida GG'!CH134</f>
        <v>-9.3679604199999886</v>
      </c>
      <c r="DX31" s="165">
        <f>+'[1]consolida GG'!CI134</f>
        <v>8.2542476499999964</v>
      </c>
      <c r="DY31" s="165">
        <f>+'[1]consolida GG'!CJ134</f>
        <v>3.5790294300000056</v>
      </c>
      <c r="DZ31" s="165">
        <f>+'[1]consolida GG'!CK134</f>
        <v>97.32207406000002</v>
      </c>
      <c r="EA31" s="165">
        <f>+'[1]consolida GG'!CL134</f>
        <v>-3.6347124900001404</v>
      </c>
      <c r="EB31" s="165">
        <f>+'[1]consolida GG'!CM134</f>
        <v>-20.275034970000007</v>
      </c>
      <c r="EC31" s="165">
        <f>+'[1]consolida GG'!CN134</f>
        <v>-0.38540686000001756</v>
      </c>
      <c r="ED31" s="165">
        <f>+'[1]consolida GG'!CO134</f>
        <v>8.8208593500000063</v>
      </c>
      <c r="EE31" s="165">
        <f>+'[1]consolida GG'!CP134</f>
        <v>-11.09917833999998</v>
      </c>
      <c r="EF31" s="165">
        <f>+'[1]consolida GG'!CQ134</f>
        <v>5.592526399999997</v>
      </c>
      <c r="EG31" s="165">
        <f>+'[1]consolida GG'!CR134</f>
        <v>-7.7446189999989201E-2</v>
      </c>
      <c r="EH31" s="165">
        <f>+'[1]consolida GG'!CS134</f>
        <v>4.8885096599999827</v>
      </c>
      <c r="EI31" s="165">
        <f>+'[1]consolida GG'!CT134</f>
        <v>222.9761997</v>
      </c>
      <c r="EJ31" s="165">
        <f>+'[1]consolida GG'!CU134</f>
        <v>-226.66716244999989</v>
      </c>
      <c r="EK31" s="165">
        <f>+'[1]consolida GG'!CV134</f>
        <v>37.842561680000017</v>
      </c>
      <c r="EL31" s="165">
        <f>+'[1]consolida GG'!CW134</f>
        <v>331.39620445000014</v>
      </c>
      <c r="EM31" s="165">
        <f>+'[1]consolida GG'!CX134</f>
        <v>-253.34591685000015</v>
      </c>
      <c r="EN31" s="165">
        <f>+'[1]consolida GG'!CY134</f>
        <v>22.780594919999942</v>
      </c>
      <c r="EO31" s="165">
        <f>+'[1]consolida GG'!CZ134</f>
        <v>6.9741711600000826</v>
      </c>
      <c r="EP31" s="165">
        <f>+'[1]consolida GG'!DA134</f>
        <v>-9.1465872100000638</v>
      </c>
      <c r="EQ31" s="165">
        <f>+'[1]consolida GG'!DB134</f>
        <v>579.27727129999994</v>
      </c>
      <c r="ER31" s="165">
        <f>+'[1]consolida GG'!DC134</f>
        <v>45.056396210000116</v>
      </c>
      <c r="ES31" s="165">
        <f>+'[1]consolida GG'!DD134</f>
        <v>13.529084799999964</v>
      </c>
      <c r="ET31" s="165">
        <f>+'[1]consolida GG'!DE134</f>
        <v>92.768630669999993</v>
      </c>
      <c r="EU31" s="165">
        <f>+'[1]consolida GG'!DF134</f>
        <v>-55.696586590000038</v>
      </c>
      <c r="EV31" s="165">
        <f>+'[1]consolida GG'!DG134</f>
        <v>-258.07356498999991</v>
      </c>
      <c r="EW31" s="165">
        <f>+'[1]consolida GG'!DH134</f>
        <v>12.106308279999894</v>
      </c>
      <c r="EX31" s="165">
        <f>+'[1]consolida GG'!DI134</f>
        <v>-40.404964919999998</v>
      </c>
      <c r="EY31" s="165">
        <f>+'[1]consolida GG'!DJ134</f>
        <v>247.50593902000026</v>
      </c>
      <c r="EZ31" s="165">
        <f>+'[1]consolida GG'!DK134</f>
        <v>99.021994969999923</v>
      </c>
      <c r="FA31" s="165">
        <f>+'[1]consolida GG'!DL134</f>
        <v>-317.14242007999985</v>
      </c>
      <c r="FB31" s="165">
        <f>+'[1]consolida GG'!DM134</f>
        <v>34.718823429999929</v>
      </c>
      <c r="FC31" s="165">
        <f>+'[1]consolida GG'!DN134</f>
        <v>-147.09359490000008</v>
      </c>
      <c r="FD31" s="165">
        <f>+'[1]consolida GG'!DO134</f>
        <v>67.336888900000076</v>
      </c>
      <c r="FE31" s="165">
        <f>+'[1]consolida GG'!DP134</f>
        <v>30.698752619999937</v>
      </c>
      <c r="FF31" s="165">
        <f>+'[1]consolida GG'!DQ134</f>
        <v>32.317708079999989</v>
      </c>
      <c r="FG31" s="165">
        <f>+'[1]consolida GG'!DR134</f>
        <v>-141.39081711000006</v>
      </c>
      <c r="FH31" s="165">
        <f>+'[1]consolida GG'!DS134</f>
        <v>183.31940320000012</v>
      </c>
      <c r="FI31" s="165">
        <f>+'[1]consolida GG'!DT134</f>
        <v>-5.8830272400001604</v>
      </c>
      <c r="FJ31" s="165">
        <f>+'[1]consolida GG'!DU134</f>
        <v>47.690419660000089</v>
      </c>
      <c r="FK31" s="165">
        <f>+'[1]consolida GG'!DV134</f>
        <v>-162.89189788500005</v>
      </c>
      <c r="FL31" s="165">
        <f>+'[1]consolida GG'!DW134</f>
        <v>196.54207779499984</v>
      </c>
      <c r="FM31" s="165">
        <f>+'[1]consolida GG'!DX134</f>
        <v>15.605587509999964</v>
      </c>
      <c r="FN31" s="165">
        <f>+'[1]consolida GG'!DY134</f>
        <v>47.804518719999919</v>
      </c>
      <c r="FO31" s="165">
        <f>+'[1]consolida GG'!DZ134</f>
        <v>-175.58916035999994</v>
      </c>
      <c r="FP31" s="165">
        <f>+'[1]consolida GG'!EA134</f>
        <v>187.28652376000002</v>
      </c>
      <c r="FQ31" s="165">
        <f>+'[1]consolida GG'!EB134</f>
        <v>2.3541827699999658</v>
      </c>
      <c r="FR31" s="165">
        <f>+'[1]consolida GG'!EC134</f>
        <v>1.190743919999818</v>
      </c>
      <c r="FS31" s="165">
        <f>+'[1]consolida GG'!ED134</f>
        <v>3.1947204700001066</v>
      </c>
      <c r="FT31" s="165">
        <f>+'[1]consolida GG'!EE134</f>
        <v>11.494707283333241</v>
      </c>
      <c r="FU31" s="165">
        <f>+'[1]consolida GG'!EF134</f>
        <v>-0.26111259733329462</v>
      </c>
      <c r="FV31" s="165">
        <f>+'[1]consolida GG'!EG134</f>
        <v>5.8793964599999526</v>
      </c>
      <c r="FW31" s="165">
        <f>+'[1]consolida GG'!EH134</f>
        <v>-225.98209807999979</v>
      </c>
      <c r="FX31" s="165">
        <f>+'[1]consolida GG'!EI134</f>
        <v>386.39395511999976</v>
      </c>
      <c r="FY31" s="165">
        <f>+'[1]consolida GG'!EJ134</f>
        <v>-54.125990880000245</v>
      </c>
      <c r="FZ31" s="165">
        <f>+'[1]consolida GG'!EK134</f>
        <v>43.115975069999877</v>
      </c>
      <c r="GA31" s="165">
        <f>+'[1]consolida GG'!EL134</f>
        <v>-16.030312039999899</v>
      </c>
      <c r="GB31" s="165">
        <f>+'[1]consolida GG'!EM134</f>
        <v>-2.9450779499998134</v>
      </c>
      <c r="GC31" s="165">
        <f>+'[1]consolida GG'!EN134</f>
        <v>117.72155433999978</v>
      </c>
      <c r="GD31" s="165">
        <f>+'[1]consolida GG'!EO134</f>
        <v>-102.58717684999965</v>
      </c>
      <c r="GE31" s="165">
        <f>+'[1]consolida GG'!EP134</f>
        <v>-86.456468214998722</v>
      </c>
      <c r="GF31" s="165">
        <f>+'[1]consolida GG'!EQ134</f>
        <v>214.56808784500072</v>
      </c>
      <c r="GG31" s="165">
        <f>+'[1]consolida GG'!ER134</f>
        <v>192.88083718333337</v>
      </c>
      <c r="GH31" s="165">
        <f>+'[1]consolida GG'!ES134</f>
        <v>192.20799073999979</v>
      </c>
    </row>
    <row r="32" spans="2:190">
      <c r="B32" s="167">
        <v>223</v>
      </c>
      <c r="C32" s="172" t="s">
        <v>122</v>
      </c>
      <c r="D32" s="164">
        <f t="shared" si="319"/>
        <v>1110.6950815800001</v>
      </c>
      <c r="E32" s="164">
        <f t="shared" si="320"/>
        <v>1102.6711651999995</v>
      </c>
      <c r="F32" s="164">
        <f t="shared" si="321"/>
        <v>912.87098980000155</v>
      </c>
      <c r="G32" s="164">
        <f t="shared" si="322"/>
        <v>805.51134931526212</v>
      </c>
      <c r="H32" s="164">
        <f>+SUM(DC32:DN32)</f>
        <v>-13.169041201844266</v>
      </c>
      <c r="I32" s="164">
        <f t="shared" si="323"/>
        <v>331.36467744000129</v>
      </c>
      <c r="J32" s="164">
        <f t="shared" si="324"/>
        <v>1263.3047840061308</v>
      </c>
      <c r="K32" s="164">
        <f t="shared" si="325"/>
        <v>511.9813528700397</v>
      </c>
      <c r="L32" s="164">
        <f t="shared" si="291"/>
        <v>996.16929384405285</v>
      </c>
      <c r="M32" s="164">
        <f t="shared" si="17"/>
        <v>-168.47557573999802</v>
      </c>
      <c r="N32" s="164">
        <f t="shared" si="18"/>
        <v>1973.7498375400028</v>
      </c>
      <c r="O32" s="164">
        <f>+SUM(BG32:BI32)</f>
        <v>228.40806600000042</v>
      </c>
      <c r="P32" s="164">
        <f>+SUM(BJ32:BL32)</f>
        <v>251.29067884000006</v>
      </c>
      <c r="Q32" s="164">
        <f>+SUM(BM32:BO32)</f>
        <v>266.43428730999995</v>
      </c>
      <c r="R32" s="164">
        <f>+SUM(BP32:BR32)</f>
        <v>364.56204942999966</v>
      </c>
      <c r="S32" s="164">
        <f>+SUM(BS32:BU32)</f>
        <v>377.2196481699998</v>
      </c>
      <c r="T32" s="164">
        <f>+SUM(BV32:BX32)</f>
        <v>162.53054330999976</v>
      </c>
      <c r="U32" s="164">
        <f>+SUM(BY32:CA32)</f>
        <v>61.038734849999855</v>
      </c>
      <c r="V32" s="164">
        <f>+SUM(CB32:CD32)</f>
        <v>501.88223887000004</v>
      </c>
      <c r="W32" s="164">
        <f>+SUM(CE32:CG32)</f>
        <v>392.31314769000073</v>
      </c>
      <c r="X32" s="164">
        <f>+SUM(CH32:CJ32)</f>
        <v>209.53619153999989</v>
      </c>
      <c r="Y32" s="164">
        <f>+SUM(CK32:CM32)</f>
        <v>182.16728476000026</v>
      </c>
      <c r="Z32" s="164">
        <f>+SUM(CN32:CP32)</f>
        <v>128.85436581000067</v>
      </c>
      <c r="AA32" s="164">
        <f>+SUM(CQ32:CS32)</f>
        <v>193.61932324548161</v>
      </c>
      <c r="AB32" s="164">
        <f>+SUM(CT32:CV32)</f>
        <v>483.99081028881574</v>
      </c>
      <c r="AC32" s="164">
        <f>+SUM(CW32:CY32)</f>
        <v>11.706559682148509</v>
      </c>
      <c r="AD32" s="164">
        <f>+SUM(CZ32:DB32)</f>
        <v>116.19465609881627</v>
      </c>
      <c r="AE32" s="164">
        <f>+SUM(DC32:DE32)</f>
        <v>-111.72799295296136</v>
      </c>
      <c r="AF32" s="164">
        <f>+SUM(DF32:DH32)</f>
        <v>74.955574087038258</v>
      </c>
      <c r="AG32" s="164">
        <f>+SUM(DI32:DK32)</f>
        <v>57.387948797039826</v>
      </c>
      <c r="AH32" s="164">
        <f>+SUM(DL32:DN32)</f>
        <v>-33.784571132960991</v>
      </c>
      <c r="AI32" s="164">
        <f>+SUM(DO32:DQ32)</f>
        <v>-15.574731394999617</v>
      </c>
      <c r="AJ32" s="164">
        <f>+SUM(DR32:DT32)</f>
        <v>79.550028375000693</v>
      </c>
      <c r="AK32" s="164">
        <f>+SUM(DU32:DW32)</f>
        <v>157.27465541499987</v>
      </c>
      <c r="AL32" s="164">
        <f>+SUM(DX32:DZ32)</f>
        <v>110.11472504500034</v>
      </c>
      <c r="AM32" s="164">
        <f>+SUM(EA32:EC32)</f>
        <v>304.16609165604859</v>
      </c>
      <c r="AN32" s="164">
        <f>+SUM(ED32:EF32)</f>
        <v>171.18408842200006</v>
      </c>
      <c r="AO32" s="164">
        <f>+SUM(EG32:EI32)</f>
        <v>176.26543351799955</v>
      </c>
      <c r="AP32" s="164">
        <f>+SUM(EJ32:EL32)</f>
        <v>611.68917041008262</v>
      </c>
      <c r="AQ32" s="164">
        <f>+SUM(EM32:EO32)</f>
        <v>182.92091283796526</v>
      </c>
      <c r="AR32" s="164">
        <f>+SUM(EP32:ER32)</f>
        <v>678.83334698219915</v>
      </c>
      <c r="AS32" s="164">
        <f>+SUM(ES32:EU32)</f>
        <v>559.96500469130115</v>
      </c>
      <c r="AT32" s="164">
        <f>+SUM(EV32:EX32)</f>
        <v>-909.73791164142585</v>
      </c>
      <c r="AU32" s="164">
        <f t="shared" si="292"/>
        <v>652.2658668412505</v>
      </c>
      <c r="AV32" s="164">
        <f t="shared" si="293"/>
        <v>66.698934537227615</v>
      </c>
      <c r="AW32" s="164">
        <f t="shared" si="294"/>
        <v>109.92465726995033</v>
      </c>
      <c r="AX32" s="164">
        <f t="shared" si="295"/>
        <v>167.2798351956244</v>
      </c>
      <c r="AY32" s="164">
        <f t="shared" si="21"/>
        <v>38.724599459999808</v>
      </c>
      <c r="AZ32" s="164">
        <f t="shared" si="22"/>
        <v>-93.289694569999483</v>
      </c>
      <c r="BA32" s="164">
        <f t="shared" si="23"/>
        <v>16.25215320999996</v>
      </c>
      <c r="BB32" s="164">
        <f t="shared" si="24"/>
        <v>-130.16263383999831</v>
      </c>
      <c r="BC32" s="164">
        <f t="shared" si="25"/>
        <v>366.47668757000065</v>
      </c>
      <c r="BD32" s="164">
        <f t="shared" si="26"/>
        <v>354.79831995000131</v>
      </c>
      <c r="BE32" s="164">
        <f t="shared" si="27"/>
        <v>645.33214732000124</v>
      </c>
      <c r="BF32" s="164">
        <f t="shared" si="28"/>
        <v>607.14268269999957</v>
      </c>
      <c r="BG32" s="165">
        <f>+'[1]consolida GG'!R135</f>
        <v>69.793900100000428</v>
      </c>
      <c r="BH32" s="165">
        <f>+'[1]consolida GG'!S135</f>
        <v>80.850502029999916</v>
      </c>
      <c r="BI32" s="165">
        <f>+'[1]consolida GG'!T135</f>
        <v>77.763663870000073</v>
      </c>
      <c r="BJ32" s="165">
        <f>+'[1]consolida GG'!U135</f>
        <v>95.369128039999396</v>
      </c>
      <c r="BK32" s="165">
        <f>+'[1]consolida GG'!V135</f>
        <v>122.96291931000042</v>
      </c>
      <c r="BL32" s="165">
        <f>+'[1]consolida GG'!W135</f>
        <v>32.958631490000244</v>
      </c>
      <c r="BM32" s="165">
        <f>+'[1]consolida GG'!X135</f>
        <v>79.093620229999942</v>
      </c>
      <c r="BN32" s="165">
        <f>+'[1]consolida GG'!Y135</f>
        <v>79.100235619999239</v>
      </c>
      <c r="BO32" s="165">
        <f>+'[1]consolida GG'!Z135</f>
        <v>108.24043146000076</v>
      </c>
      <c r="BP32" s="165">
        <f>+'[1]consolida GG'!AA135</f>
        <v>77.996970509999755</v>
      </c>
      <c r="BQ32" s="165">
        <f>+'[1]consolida GG'!AB135</f>
        <v>108.10659122000015</v>
      </c>
      <c r="BR32" s="165">
        <f>+'[1]consolida GG'!AC135</f>
        <v>178.45848769999975</v>
      </c>
      <c r="BS32" s="165">
        <f>+'[1]consolida GG'!AD135</f>
        <v>51.522723176666659</v>
      </c>
      <c r="BT32" s="165">
        <f>+'[1]consolida GG'!AE135</f>
        <v>71.526123016666588</v>
      </c>
      <c r="BU32" s="165">
        <f>+'[1]consolida GG'!AF135</f>
        <v>254.17080197666655</v>
      </c>
      <c r="BV32" s="165">
        <f>+'[1]consolida GG'!AG135</f>
        <v>147.34145820666663</v>
      </c>
      <c r="BW32" s="165">
        <f>+'[1]consolida GG'!AH135</f>
        <v>82.905067476666773</v>
      </c>
      <c r="BX32" s="165">
        <f>+'[1]consolida GG'!AI135</f>
        <v>-67.715982373333645</v>
      </c>
      <c r="BY32" s="165">
        <f>+'[1]consolida GG'!AJ135</f>
        <v>94.563252486666897</v>
      </c>
      <c r="BZ32" s="165">
        <f>+'[1]consolida GG'!AK135</f>
        <v>14.247251106666681</v>
      </c>
      <c r="CA32" s="165">
        <f>+'[1]consolida GG'!AL135</f>
        <v>-47.771768743333723</v>
      </c>
      <c r="CB32" s="165">
        <f>+'[1]consolida GG'!AM135</f>
        <v>13.952961236666852</v>
      </c>
      <c r="CC32" s="165">
        <f>+'[1]consolida GG'!AN135</f>
        <v>283.45416728666714</v>
      </c>
      <c r="CD32" s="165">
        <f>+'[1]consolida GG'!AO135</f>
        <v>204.47511034666604</v>
      </c>
      <c r="CE32" s="165">
        <f>+'[1]consolida GG'!AP135</f>
        <v>176.14941722000094</v>
      </c>
      <c r="CF32" s="165">
        <f>+'[1]consolida GG'!AQ135</f>
        <v>19.607859819999248</v>
      </c>
      <c r="CG32" s="165">
        <f>+'[1]consolida GG'!AR135</f>
        <v>196.55587065000054</v>
      </c>
      <c r="CH32" s="165">
        <f>+'[1]consolida GG'!AS135</f>
        <v>179.64653307000026</v>
      </c>
      <c r="CI32" s="165">
        <f>+'[1]consolida GG'!AT135</f>
        <v>-12.38965522000035</v>
      </c>
      <c r="CJ32" s="165">
        <f>+'[1]consolida GG'!AU135</f>
        <v>42.279313689999981</v>
      </c>
      <c r="CK32" s="165">
        <f>+'[1]consolida GG'!AV135</f>
        <v>12.049096290000307</v>
      </c>
      <c r="CL32" s="165">
        <f>+'[1]consolida GG'!AW135</f>
        <v>26.108655539999745</v>
      </c>
      <c r="CM32" s="165">
        <f>+'[1]consolida GG'!AX135</f>
        <v>144.0095329300002</v>
      </c>
      <c r="CN32" s="165">
        <f>+'[1]consolida GG'!AY135</f>
        <v>26.700115780000488</v>
      </c>
      <c r="CO32" s="165">
        <f>+'[1]consolida GG'!AZ135</f>
        <v>82.585208840000632</v>
      </c>
      <c r="CP32" s="165">
        <f>+'[1]consolida GG'!BA135</f>
        <v>19.569041189999552</v>
      </c>
      <c r="CQ32" s="165">
        <f>+'[1]consolida GG'!BB135</f>
        <v>68.314821576272152</v>
      </c>
      <c r="CR32" s="165">
        <f>+'[1]consolida GG'!BC135</f>
        <v>88.75939733960513</v>
      </c>
      <c r="CS32" s="165">
        <f>+'[1]consolida GG'!BD135</f>
        <v>36.545104329604328</v>
      </c>
      <c r="CT32" s="165">
        <f>+'[1]consolida GG'!BE135</f>
        <v>129.22529755960568</v>
      </c>
      <c r="CU32" s="165">
        <f>+'[1]consolida GG'!BF135</f>
        <v>92.354271359605264</v>
      </c>
      <c r="CV32" s="165">
        <f>+'[1]consolida GG'!BG135</f>
        <v>262.4112413696048</v>
      </c>
      <c r="CW32" s="165">
        <f>+'[1]consolida GG'!BH135</f>
        <v>-10.451196920394977</v>
      </c>
      <c r="CX32" s="165">
        <f>+'[1]consolida GG'!BI135</f>
        <v>-54.262120563727876</v>
      </c>
      <c r="CY32" s="165">
        <f>+'[1]consolida GG'!BJ135</f>
        <v>76.419877166271363</v>
      </c>
      <c r="CZ32" s="165">
        <f>+'[1]consolida GG'!BK135</f>
        <v>-27.059582383728412</v>
      </c>
      <c r="DA32" s="165">
        <f>+'[1]consolida GG'!BL135</f>
        <v>58.478914556271775</v>
      </c>
      <c r="DB32" s="165">
        <f>+'[1]consolida GG'!BM135</f>
        <v>84.775323926272904</v>
      </c>
      <c r="DC32" s="165">
        <f>+'[1]consolida GG'!BN135</f>
        <v>13.193077349013038</v>
      </c>
      <c r="DD32" s="165">
        <f>+'[1]consolida GG'!BO135</f>
        <v>-58.1834688209874</v>
      </c>
      <c r="DE32" s="165">
        <f>+'[1]consolida GG'!BP135</f>
        <v>-66.737601480986996</v>
      </c>
      <c r="DF32" s="165">
        <f>+'[1]consolida GG'!BQ135</f>
        <v>78.513509209013137</v>
      </c>
      <c r="DG32" s="165">
        <f>+'[1]consolida GG'!BR135</f>
        <v>-29.244927640987044</v>
      </c>
      <c r="DH32" s="165">
        <f>+'[1]consolida GG'!BS135</f>
        <v>25.686992519012165</v>
      </c>
      <c r="DI32" s="165">
        <f>+'[1]consolida GG'!BT135</f>
        <v>18.260484799013284</v>
      </c>
      <c r="DJ32" s="165">
        <f>+'[1]consolida GG'!BU135</f>
        <v>27.496473809012969</v>
      </c>
      <c r="DK32" s="165">
        <f>+'[1]consolida GG'!BV135</f>
        <v>11.630990189013573</v>
      </c>
      <c r="DL32" s="165">
        <f>+'[1]consolida GG'!BW135</f>
        <v>-72.170599280986607</v>
      </c>
      <c r="DM32" s="165">
        <f>+'[1]consolida GG'!BX135</f>
        <v>-92.993827750987293</v>
      </c>
      <c r="DN32" s="165">
        <f>+'[1]consolida GG'!BY135</f>
        <v>131.37985589901291</v>
      </c>
      <c r="DO32" s="165">
        <f>+'[1]consolida GG'!BZ135</f>
        <v>-87.992365461665941</v>
      </c>
      <c r="DP32" s="165">
        <f>+'[1]consolida GG'!CA135</f>
        <v>41.355801608333422</v>
      </c>
      <c r="DQ32" s="165">
        <f>+'[1]consolida GG'!CB135</f>
        <v>31.061832458332901</v>
      </c>
      <c r="DR32" s="165">
        <f>+'[1]consolida GG'!CC135</f>
        <v>23.625250438333751</v>
      </c>
      <c r="DS32" s="165">
        <f>+'[1]consolida GG'!CD135</f>
        <v>55.77276486833307</v>
      </c>
      <c r="DT32" s="165">
        <f>+'[1]consolida GG'!CE135</f>
        <v>0.15201306833387207</v>
      </c>
      <c r="DU32" s="165">
        <f>+'[1]consolida GG'!CF135</f>
        <v>58.346395318333634</v>
      </c>
      <c r="DV32" s="165">
        <f>+'[1]consolida GG'!CG135</f>
        <v>73.317897108333455</v>
      </c>
      <c r="DW32" s="165">
        <f>+'[1]consolida GG'!CH135</f>
        <v>25.610362988332781</v>
      </c>
      <c r="DX32" s="165">
        <f>+'[1]consolida GG'!CI135</f>
        <v>28.874502358333302</v>
      </c>
      <c r="DY32" s="165">
        <f>+'[1]consolida GG'!CJ135</f>
        <v>52.871814508333046</v>
      </c>
      <c r="DZ32" s="165">
        <f>+'[1]consolida GG'!CK135</f>
        <v>28.368408178333993</v>
      </c>
      <c r="EA32" s="165">
        <f>+'[1]consolida GG'!CL135</f>
        <v>93.78327549333244</v>
      </c>
      <c r="EB32" s="165">
        <f>+'[1]consolida GG'!CM135</f>
        <v>65.386057881333727</v>
      </c>
      <c r="EC32" s="165">
        <f>+'[1]consolida GG'!CN135</f>
        <v>144.99675828138243</v>
      </c>
      <c r="ED32" s="165">
        <f>+'[1]consolida GG'!CO135</f>
        <v>59.381990907332693</v>
      </c>
      <c r="EE32" s="165">
        <f>+'[1]consolida GG'!CP135</f>
        <v>-31.228116896666506</v>
      </c>
      <c r="EF32" s="165">
        <f>+'[1]consolida GG'!CQ135</f>
        <v>143.03021441133387</v>
      </c>
      <c r="EG32" s="165">
        <f>+'[1]consolida GG'!CR135</f>
        <v>-100.01507902266712</v>
      </c>
      <c r="EH32" s="165">
        <f>+'[1]consolida GG'!CS135</f>
        <v>93.913088771332696</v>
      </c>
      <c r="EI32" s="165">
        <f>+'[1]consolida GG'!CT135</f>
        <v>182.36742376933398</v>
      </c>
      <c r="EJ32" s="165">
        <f>+'[1]consolida GG'!CU135</f>
        <v>-35.082827616584837</v>
      </c>
      <c r="EK32" s="165">
        <f>+'[1]consolida GG'!CV135</f>
        <v>183.21581694333327</v>
      </c>
      <c r="EL32" s="165">
        <f>+'[1]consolida GG'!CW135</f>
        <v>463.5561810833342</v>
      </c>
      <c r="EM32" s="165">
        <f>+'[1]consolida GG'!CX135</f>
        <v>-156.58602111726123</v>
      </c>
      <c r="EN32" s="165">
        <f>+'[1]consolida GG'!CY135</f>
        <v>158.02023415472559</v>
      </c>
      <c r="EO32" s="165">
        <f>+'[1]consolida GG'!CZ135</f>
        <v>181.4866998005009</v>
      </c>
      <c r="EP32" s="165">
        <f>+'[1]consolida GG'!DA135</f>
        <v>262.56547571904775</v>
      </c>
      <c r="EQ32" s="165">
        <f>+'[1]consolida GG'!DB135</f>
        <v>275.99446637270194</v>
      </c>
      <c r="ER32" s="165">
        <f>+'[1]consolida GG'!DC135</f>
        <v>140.27340489044946</v>
      </c>
      <c r="ES32" s="165">
        <f>+'[1]consolida GG'!DD135</f>
        <v>-0.95312511210067896</v>
      </c>
      <c r="ET32" s="165">
        <f>+'[1]consolida GG'!DE135</f>
        <v>321.01452609547596</v>
      </c>
      <c r="EU32" s="165">
        <f>+'[1]consolida GG'!DF135</f>
        <v>239.90360370792587</v>
      </c>
      <c r="EV32" s="165">
        <f>+'[1]consolida GG'!DG135</f>
        <v>-201.3745235763763</v>
      </c>
      <c r="EW32" s="165">
        <f>+'[1]consolida GG'!DH135</f>
        <v>-449.39724027560078</v>
      </c>
      <c r="EX32" s="165">
        <f>+'[1]consolida GG'!DI135</f>
        <v>-258.96614778944877</v>
      </c>
      <c r="EY32" s="165">
        <f>+'[1]consolida GG'!DJ135</f>
        <v>406.00907931159873</v>
      </c>
      <c r="EZ32" s="165">
        <f>+'[1]consolida GG'!DK135</f>
        <v>-16.682097697848803</v>
      </c>
      <c r="FA32" s="165">
        <f>+'[1]consolida GG'!DL135</f>
        <v>262.93888522750058</v>
      </c>
      <c r="FB32" s="165">
        <f>+'[1]consolida GG'!DM135</f>
        <v>93.297064277583559</v>
      </c>
      <c r="FC32" s="165">
        <f>+'[1]consolida GG'!DN135</f>
        <v>-145.47709201912585</v>
      </c>
      <c r="FD32" s="165">
        <f>+'[1]consolida GG'!DO135</f>
        <v>118.8789622787699</v>
      </c>
      <c r="FE32" s="165">
        <f>+'[1]consolida GG'!DP135</f>
        <v>15.063864686650049</v>
      </c>
      <c r="FF32" s="165">
        <f>+'[1]consolida GG'!DQ135</f>
        <v>238.57646446679973</v>
      </c>
      <c r="FG32" s="165">
        <f>+'[1]consolida GG'!DR135</f>
        <v>-143.71567188349945</v>
      </c>
      <c r="FH32" s="165">
        <f>+'[1]consolida GG'!DS135</f>
        <v>2.6085643349997554</v>
      </c>
      <c r="FI32" s="165">
        <f>+'[1]consolida GG'!DT135</f>
        <v>-35.420802084800016</v>
      </c>
      <c r="FJ32" s="165">
        <f>+'[1]consolida GG'!DU135</f>
        <v>200.09207294542466</v>
      </c>
      <c r="FK32" s="165">
        <f>+'[1]consolida GG'!DV135</f>
        <v>-65.556457100001353</v>
      </c>
      <c r="FL32" s="165">
        <f>+'[1]consolida GG'!DW135</f>
        <v>27.926382550000199</v>
      </c>
      <c r="FM32" s="165">
        <f>+'[1]consolida GG'!DX135</f>
        <v>76.354674010000963</v>
      </c>
      <c r="FN32" s="165">
        <f>+'[1]consolida GG'!DY135</f>
        <v>43.49397418999979</v>
      </c>
      <c r="FO32" s="165">
        <f>+'[1]consolida GG'!DZ135</f>
        <v>-136.70376788999965</v>
      </c>
      <c r="FP32" s="165">
        <f>+'[1]consolida GG'!EA135</f>
        <v>-7.9900869999619317E-2</v>
      </c>
      <c r="FQ32" s="165">
        <f>+'[1]consolida GG'!EB135</f>
        <v>29.049803860001703</v>
      </c>
      <c r="FR32" s="165">
        <f>+'[1]consolida GG'!EC135</f>
        <v>67.080764769998495</v>
      </c>
      <c r="FS32" s="165">
        <f>+'[1]consolida GG'!ED135</f>
        <v>-79.878415420000238</v>
      </c>
      <c r="FT32" s="165">
        <f>+'[1]consolida GG'!EE135</f>
        <v>-100.8377155800008</v>
      </c>
      <c r="FU32" s="165">
        <f>+'[1]consolida GG'!EF135</f>
        <v>-6.7000695099995937</v>
      </c>
      <c r="FV32" s="165">
        <f>+'[1]consolida GG'!EG135</f>
        <v>-22.624848749997909</v>
      </c>
      <c r="FW32" s="165">
        <f>+'[1]consolida GG'!EH135</f>
        <v>99.148472569999285</v>
      </c>
      <c r="FX32" s="165">
        <f>+'[1]consolida GG'!EI135</f>
        <v>241.98272225000073</v>
      </c>
      <c r="FY32" s="165">
        <f>+'[1]consolida GG'!EJ135</f>
        <v>25.345492750000631</v>
      </c>
      <c r="FZ32" s="165">
        <f>+'[1]consolida GG'!EK135</f>
        <v>-43.150967820000005</v>
      </c>
      <c r="GA32" s="165">
        <f>+'[1]consolida GG'!EL135</f>
        <v>191.01887510000051</v>
      </c>
      <c r="GB32" s="165">
        <f>+'[1]consolida GG'!EM135</f>
        <v>206.93041267000081</v>
      </c>
      <c r="GC32" s="165">
        <f>+'[1]consolida GG'!EN135</f>
        <v>210.7380066099995</v>
      </c>
      <c r="GD32" s="165">
        <f>+'[1]consolida GG'!EO135</f>
        <v>243.38080726000044</v>
      </c>
      <c r="GE32" s="165">
        <f>+'[1]consolida GG'!EP135</f>
        <v>191.2133334500013</v>
      </c>
      <c r="GF32" s="165">
        <f>+'[1]consolida GG'!EQ135</f>
        <v>-199.88075087000107</v>
      </c>
      <c r="GG32" s="165">
        <f>+'[1]consolida GG'!ER135</f>
        <v>239.73272229000213</v>
      </c>
      <c r="GH32" s="165">
        <f>+'[1]consolida GG'!ES135</f>
        <v>567.2907112799985</v>
      </c>
    </row>
    <row r="33" spans="2:190">
      <c r="B33" s="167">
        <v>224</v>
      </c>
      <c r="C33" s="172" t="s">
        <v>117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>
        <f t="shared" si="28"/>
        <v>0</v>
      </c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</row>
    <row r="34" spans="2:190">
      <c r="B34" s="166">
        <v>24</v>
      </c>
      <c r="C34" s="159" t="s">
        <v>135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89">
        <f>+SUM(EY34:FA34)</f>
        <v>0</v>
      </c>
      <c r="AV34" s="189">
        <f>+SUM(FB34:FD34)</f>
        <v>0</v>
      </c>
      <c r="AW34" s="189">
        <f>+SUM(FE34:FG34)</f>
        <v>0</v>
      </c>
      <c r="AX34" s="189">
        <f>+SUM(FH34:FJ34)</f>
        <v>0</v>
      </c>
      <c r="AY34" s="189">
        <f t="shared" si="21"/>
        <v>0</v>
      </c>
      <c r="AZ34" s="189">
        <f t="shared" si="22"/>
        <v>0</v>
      </c>
      <c r="BA34" s="189">
        <f t="shared" si="23"/>
        <v>0</v>
      </c>
      <c r="BB34" s="189">
        <f t="shared" si="24"/>
        <v>0</v>
      </c>
      <c r="BC34" s="189">
        <f t="shared" si="25"/>
        <v>0</v>
      </c>
      <c r="BD34" s="189">
        <f t="shared" si="26"/>
        <v>0</v>
      </c>
      <c r="BE34" s="189">
        <f t="shared" si="27"/>
        <v>0</v>
      </c>
      <c r="BF34" s="189">
        <f t="shared" si="28"/>
        <v>0</v>
      </c>
      <c r="BG34" s="165">
        <f>+'[1]consolida GG'!R129</f>
        <v>0</v>
      </c>
      <c r="BH34" s="165">
        <f>+'[1]consolida GG'!S129</f>
        <v>0</v>
      </c>
      <c r="BI34" s="165">
        <f>+'[1]consolida GG'!T129</f>
        <v>0</v>
      </c>
      <c r="BJ34" s="165">
        <f>+'[1]consolida GG'!U129</f>
        <v>0</v>
      </c>
      <c r="BK34" s="165">
        <f>+'[1]consolida GG'!V129</f>
        <v>0</v>
      </c>
      <c r="BL34" s="165">
        <f>+'[1]consolida GG'!W129</f>
        <v>0</v>
      </c>
      <c r="BM34" s="165">
        <f>+'[1]consolida GG'!X129</f>
        <v>0</v>
      </c>
      <c r="BN34" s="165">
        <f>+'[1]consolida GG'!Y129</f>
        <v>0</v>
      </c>
      <c r="BO34" s="165">
        <f>+'[1]consolida GG'!Z129</f>
        <v>0</v>
      </c>
      <c r="BP34" s="165">
        <f>+'[1]consolida GG'!AA129</f>
        <v>0</v>
      </c>
      <c r="BQ34" s="165">
        <f>+'[1]consolida GG'!AB129</f>
        <v>0</v>
      </c>
      <c r="BR34" s="165">
        <f>+'[1]consolida GG'!AC129</f>
        <v>0</v>
      </c>
      <c r="BS34" s="165">
        <f>+'[1]consolida GG'!AD129</f>
        <v>0</v>
      </c>
      <c r="BT34" s="165">
        <f>+'[1]consolida GG'!AE129</f>
        <v>0</v>
      </c>
      <c r="BU34" s="165">
        <f>+'[1]consolida GG'!AF129</f>
        <v>0</v>
      </c>
      <c r="BV34" s="165">
        <f>+'[1]consolida GG'!AG129</f>
        <v>0</v>
      </c>
      <c r="BW34" s="165">
        <f>+'[1]consolida GG'!AH129</f>
        <v>0</v>
      </c>
      <c r="BX34" s="165">
        <f>+'[1]consolida GG'!AI129</f>
        <v>0</v>
      </c>
      <c r="BY34" s="165">
        <f>+'[1]consolida GG'!AJ129</f>
        <v>0</v>
      </c>
      <c r="BZ34" s="165">
        <f>+'[1]consolida GG'!AK129</f>
        <v>0</v>
      </c>
      <c r="CA34" s="165">
        <f>+'[1]consolida GG'!AL129</f>
        <v>0</v>
      </c>
      <c r="CB34" s="165">
        <f>+'[1]consolida GG'!AM129</f>
        <v>0</v>
      </c>
      <c r="CC34" s="165">
        <f>+'[1]consolida GG'!AN129</f>
        <v>0</v>
      </c>
      <c r="CD34" s="165">
        <f>+'[1]consolida GG'!AO129</f>
        <v>0</v>
      </c>
      <c r="CE34" s="165">
        <f>+'[1]consolida GG'!AP129</f>
        <v>0</v>
      </c>
      <c r="CF34" s="165">
        <f>+'[1]consolida GG'!AQ129</f>
        <v>0</v>
      </c>
      <c r="CG34" s="165">
        <f>+'[1]consolida GG'!AR129</f>
        <v>0</v>
      </c>
      <c r="CH34" s="165">
        <f>+'[1]consolida GG'!AS129</f>
        <v>0</v>
      </c>
      <c r="CI34" s="165">
        <f>+'[1]consolida GG'!AT129</f>
        <v>0</v>
      </c>
      <c r="CJ34" s="165">
        <f>+'[1]consolida GG'!AU129</f>
        <v>0</v>
      </c>
      <c r="CK34" s="165">
        <f>+'[1]consolida GG'!AV129</f>
        <v>0</v>
      </c>
      <c r="CL34" s="165">
        <f>+'[1]consolida GG'!AW129</f>
        <v>0</v>
      </c>
      <c r="CM34" s="165">
        <f>+'[1]consolida GG'!AX129</f>
        <v>0</v>
      </c>
      <c r="CN34" s="165">
        <f>+'[1]consolida GG'!AY129</f>
        <v>0</v>
      </c>
      <c r="CO34" s="165">
        <f>+'[1]consolida GG'!AZ129</f>
        <v>0</v>
      </c>
      <c r="CP34" s="165">
        <f>+'[1]consolida GG'!BA129</f>
        <v>0</v>
      </c>
      <c r="CQ34" s="165">
        <f>+'[1]consolida GG'!BB129</f>
        <v>0</v>
      </c>
      <c r="CR34" s="165">
        <f>+'[1]consolida GG'!BC129</f>
        <v>0</v>
      </c>
      <c r="CS34" s="165">
        <f>+'[1]consolida GG'!BD129</f>
        <v>0</v>
      </c>
      <c r="CT34" s="165">
        <f>+'[1]consolida GG'!BE129</f>
        <v>0</v>
      </c>
      <c r="CU34" s="165">
        <f>+'[1]consolida GG'!BF129</f>
        <v>0</v>
      </c>
      <c r="CV34" s="165">
        <f>+'[1]consolida GG'!BG129</f>
        <v>0</v>
      </c>
      <c r="CW34" s="165">
        <f>+'[1]consolida GG'!BH129</f>
        <v>0</v>
      </c>
      <c r="CX34" s="165">
        <f>+'[1]consolida GG'!BI129</f>
        <v>0</v>
      </c>
      <c r="CY34" s="165">
        <f>+'[1]consolida GG'!BJ129</f>
        <v>0</v>
      </c>
      <c r="CZ34" s="165">
        <f>+'[1]consolida GG'!BK129</f>
        <v>0</v>
      </c>
      <c r="DA34" s="165">
        <f>+'[1]consolida GG'!BL129</f>
        <v>0</v>
      </c>
      <c r="DB34" s="165">
        <f>+'[1]consolida GG'!BM129</f>
        <v>0</v>
      </c>
      <c r="DC34" s="165">
        <f>+'[1]consolida GG'!BN129</f>
        <v>0</v>
      </c>
      <c r="DD34" s="165">
        <f>+'[1]consolida GG'!BO129</f>
        <v>0</v>
      </c>
      <c r="DE34" s="165">
        <f>+'[1]consolida GG'!BP129</f>
        <v>0</v>
      </c>
      <c r="DF34" s="165">
        <f>+'[1]consolida GG'!BQ129</f>
        <v>0</v>
      </c>
      <c r="DG34" s="165">
        <f>+'[1]consolida GG'!BR129</f>
        <v>0</v>
      </c>
      <c r="DH34" s="165">
        <f>+'[1]consolida GG'!BS129</f>
        <v>0</v>
      </c>
      <c r="DI34" s="165">
        <f>+'[1]consolida GG'!BT129</f>
        <v>0</v>
      </c>
      <c r="DJ34" s="165">
        <f>+'[1]consolida GG'!BU129</f>
        <v>0</v>
      </c>
      <c r="DK34" s="165">
        <f>+'[1]consolida GG'!BV129</f>
        <v>0</v>
      </c>
      <c r="DL34" s="165">
        <f>+'[1]consolida GG'!BW129</f>
        <v>0</v>
      </c>
      <c r="DM34" s="165">
        <f>+'[1]consolida GG'!BX129</f>
        <v>0</v>
      </c>
      <c r="DN34" s="165">
        <f>+'[1]consolida GG'!BY129</f>
        <v>0</v>
      </c>
      <c r="DO34" s="165">
        <f>+'[1]consolida GG'!BZ129</f>
        <v>0</v>
      </c>
      <c r="DP34" s="165">
        <f>+'[1]consolida GG'!CA129</f>
        <v>0</v>
      </c>
      <c r="DQ34" s="165">
        <f>+'[1]consolida GG'!CB129</f>
        <v>0</v>
      </c>
      <c r="DR34" s="165">
        <f>+'[1]consolida GG'!CC129</f>
        <v>0</v>
      </c>
      <c r="DS34" s="165">
        <f>+'[1]consolida GG'!CD129</f>
        <v>0</v>
      </c>
      <c r="DT34" s="165">
        <f>+'[1]consolida GG'!CE129</f>
        <v>0</v>
      </c>
      <c r="DU34" s="165">
        <f>+'[1]consolida GG'!CF129</f>
        <v>0</v>
      </c>
      <c r="DV34" s="165">
        <f>+'[1]consolida GG'!CG129</f>
        <v>0</v>
      </c>
      <c r="DW34" s="165">
        <f>+'[1]consolida GG'!CH129</f>
        <v>0</v>
      </c>
      <c r="DX34" s="165">
        <f>+'[1]consolida GG'!CI129</f>
        <v>0</v>
      </c>
      <c r="DY34" s="165">
        <f>+'[1]consolida GG'!CJ129</f>
        <v>0</v>
      </c>
      <c r="DZ34" s="165">
        <f>+'[1]consolida GG'!CK129</f>
        <v>0</v>
      </c>
      <c r="EA34" s="165">
        <f>+'[1]consolida GG'!CL129</f>
        <v>0</v>
      </c>
      <c r="EB34" s="165">
        <f>+'[1]consolida GG'!CM129</f>
        <v>0</v>
      </c>
      <c r="EC34" s="165">
        <f>+'[1]consolida GG'!CN129</f>
        <v>0</v>
      </c>
      <c r="ED34" s="165">
        <f>+'[1]consolida GG'!CO129</f>
        <v>0</v>
      </c>
      <c r="EE34" s="165">
        <f>+'[1]consolida GG'!CP129</f>
        <v>0</v>
      </c>
      <c r="EF34" s="165">
        <f>+'[1]consolida GG'!CQ129</f>
        <v>0</v>
      </c>
      <c r="EG34" s="165">
        <f>+'[1]consolida GG'!CR129</f>
        <v>0</v>
      </c>
      <c r="EH34" s="165">
        <f>+'[1]consolida GG'!CS129</f>
        <v>0</v>
      </c>
      <c r="EI34" s="165">
        <f>+'[1]consolida GG'!CT129</f>
        <v>0</v>
      </c>
      <c r="EJ34" s="165">
        <f>+'[1]consolida GG'!CU129</f>
        <v>0</v>
      </c>
      <c r="EK34" s="165">
        <f>+'[1]consolida GG'!CV129</f>
        <v>0</v>
      </c>
      <c r="EL34" s="165">
        <f>+'[1]consolida GG'!CW129</f>
        <v>0</v>
      </c>
      <c r="EM34" s="165">
        <f>+'[1]consolida GG'!CX129</f>
        <v>0</v>
      </c>
      <c r="EN34" s="165">
        <f>+'[1]consolida GG'!CY129</f>
        <v>0</v>
      </c>
      <c r="EO34" s="165">
        <f>+'[1]consolida GG'!CZ129</f>
        <v>0</v>
      </c>
      <c r="EP34" s="165">
        <f>+'[1]consolida GG'!DA129</f>
        <v>0</v>
      </c>
      <c r="EQ34" s="165">
        <f>+'[1]consolida GG'!DB129</f>
        <v>0</v>
      </c>
      <c r="ER34" s="165">
        <f>+'[1]consolida GG'!DC129</f>
        <v>0</v>
      </c>
      <c r="ES34" s="165">
        <f>+'[1]consolida GG'!DD129</f>
        <v>0</v>
      </c>
      <c r="ET34" s="165">
        <f>+'[1]consolida GG'!DE129</f>
        <v>0</v>
      </c>
      <c r="EU34" s="165">
        <f>+'[1]consolida GG'!DF129</f>
        <v>0</v>
      </c>
      <c r="EV34" s="165">
        <f>+'[1]consolida GG'!DG129</f>
        <v>0</v>
      </c>
      <c r="EW34" s="165">
        <f>+'[1]consolida GG'!DH129</f>
        <v>0</v>
      </c>
      <c r="EX34" s="165">
        <f>+'[1]consolida GG'!DI129</f>
        <v>0</v>
      </c>
      <c r="EY34" s="165">
        <f>+'[1]consolida GG'!DJ129</f>
        <v>0</v>
      </c>
      <c r="EZ34" s="165">
        <f>+'[1]consolida GG'!DK129</f>
        <v>0</v>
      </c>
      <c r="FA34" s="165">
        <f>+'[1]consolida GG'!DL129</f>
        <v>0</v>
      </c>
      <c r="FB34" s="165">
        <f>+'[1]consolida GG'!DM129</f>
        <v>0</v>
      </c>
      <c r="FC34" s="165">
        <f>+'[1]consolida GG'!DN129</f>
        <v>0</v>
      </c>
      <c r="FD34" s="165">
        <f>+'[1]consolida GG'!DO129</f>
        <v>0</v>
      </c>
      <c r="FE34" s="165">
        <f>+'[1]consolida GG'!DP129</f>
        <v>0</v>
      </c>
      <c r="FF34" s="165">
        <f>+'[1]consolida GG'!DQ129</f>
        <v>0</v>
      </c>
      <c r="FG34" s="165">
        <f>+'[1]consolida GG'!DR129</f>
        <v>0</v>
      </c>
      <c r="FH34" s="165">
        <f>+'[1]consolida GG'!DS129</f>
        <v>0</v>
      </c>
      <c r="FI34" s="165">
        <f>+'[1]consolida GG'!DT129</f>
        <v>0</v>
      </c>
      <c r="FJ34" s="165">
        <f>+'[1]consolida GG'!DU129</f>
        <v>0</v>
      </c>
      <c r="FK34" s="165">
        <f>+'[1]consolida GG'!DV129</f>
        <v>0</v>
      </c>
      <c r="FL34" s="165">
        <f>+'[1]consolida GG'!DW129</f>
        <v>0</v>
      </c>
      <c r="FM34" s="165">
        <f>+'[1]consolida GG'!DX129</f>
        <v>0</v>
      </c>
      <c r="FN34" s="165">
        <f>+'[1]consolida GG'!DY129</f>
        <v>0</v>
      </c>
      <c r="FO34" s="165">
        <f>+'[1]consolida GG'!DZ129</f>
        <v>0</v>
      </c>
      <c r="FP34" s="165">
        <f>+'[1]consolida GG'!EA129</f>
        <v>0</v>
      </c>
      <c r="FQ34" s="165">
        <f>+'[1]consolida GG'!EB129</f>
        <v>0</v>
      </c>
      <c r="FR34" s="165">
        <f>+'[1]consolida GG'!EC129</f>
        <v>0</v>
      </c>
      <c r="FS34" s="165">
        <f>+'[1]consolida GG'!ED129</f>
        <v>0</v>
      </c>
      <c r="FT34" s="165">
        <f>+'[1]consolida GG'!EE129</f>
        <v>0</v>
      </c>
      <c r="FU34" s="165">
        <f>+'[1]consolida GG'!EF129</f>
        <v>0</v>
      </c>
      <c r="FV34" s="165">
        <f>+'[1]consolida GG'!EG129</f>
        <v>0</v>
      </c>
      <c r="FW34" s="165">
        <f>+'[1]consolida GG'!EH129</f>
        <v>0</v>
      </c>
      <c r="FX34" s="165">
        <f>+'[1]consolida GG'!EI129</f>
        <v>0</v>
      </c>
      <c r="FY34" s="165">
        <f>+'[1]consolida GG'!EJ129</f>
        <v>0</v>
      </c>
      <c r="FZ34" s="165">
        <f>+'[1]consolida GG'!EK129</f>
        <v>0</v>
      </c>
      <c r="GA34" s="165">
        <f>+'[1]consolida GG'!EL129</f>
        <v>0</v>
      </c>
      <c r="GB34" s="165">
        <f>+'[1]consolida GG'!EM129</f>
        <v>0</v>
      </c>
      <c r="GC34" s="165">
        <f>+'[1]consolida GG'!EN129</f>
        <v>0</v>
      </c>
      <c r="GD34" s="165">
        <f>+'[1]consolida GG'!EO129</f>
        <v>0</v>
      </c>
      <c r="GE34" s="165">
        <f>+'[1]consolida GG'!EP129</f>
        <v>0</v>
      </c>
      <c r="GF34" s="165">
        <f>+'[1]consolida GG'!EQ129</f>
        <v>0</v>
      </c>
      <c r="GG34" s="165">
        <f>+'[1]consolida GG'!ER129</f>
        <v>0</v>
      </c>
      <c r="GH34" s="165">
        <f>+'[1]consolida GG'!ES129</f>
        <v>0</v>
      </c>
    </row>
    <row r="35" spans="2:190">
      <c r="B35" s="166">
        <v>25</v>
      </c>
      <c r="C35" s="159" t="s">
        <v>145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si="21"/>
        <v>0</v>
      </c>
      <c r="AZ35" s="189">
        <f t="shared" si="22"/>
        <v>0</v>
      </c>
      <c r="BA35" s="189">
        <f t="shared" si="23"/>
        <v>0</v>
      </c>
      <c r="BB35" s="189">
        <f t="shared" si="24"/>
        <v>0</v>
      </c>
      <c r="BC35" s="189">
        <f t="shared" si="25"/>
        <v>0</v>
      </c>
      <c r="BD35" s="189">
        <f t="shared" si="26"/>
        <v>0</v>
      </c>
      <c r="BE35" s="189">
        <f t="shared" si="27"/>
        <v>0</v>
      </c>
      <c r="BF35" s="189">
        <f t="shared" si="28"/>
        <v>0</v>
      </c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65"/>
      <c r="EH35" s="165"/>
      <c r="EI35" s="165"/>
      <c r="EJ35" s="165"/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A35" s="165"/>
      <c r="FB35" s="165"/>
      <c r="FC35" s="165"/>
      <c r="FD35" s="165"/>
      <c r="FE35" s="165"/>
      <c r="FF35" s="165"/>
      <c r="FG35" s="165"/>
      <c r="FH35" s="165"/>
      <c r="FI35" s="165"/>
      <c r="FJ35" s="165"/>
      <c r="FK35" s="165"/>
      <c r="FL35" s="165"/>
      <c r="FM35" s="165"/>
      <c r="FN35" s="165"/>
      <c r="FO35" s="165"/>
      <c r="FP35" s="165"/>
      <c r="FQ35" s="165"/>
      <c r="FR35" s="165"/>
      <c r="FS35" s="165"/>
      <c r="FT35" s="165"/>
      <c r="FU35" s="165"/>
      <c r="FV35" s="165"/>
      <c r="FW35" s="165"/>
      <c r="FX35" s="165"/>
      <c r="FY35" s="165"/>
      <c r="FZ35" s="165"/>
      <c r="GA35" s="165"/>
      <c r="GB35" s="165"/>
      <c r="GC35" s="165"/>
      <c r="GD35" s="165"/>
      <c r="GE35" s="165"/>
      <c r="GF35" s="165"/>
      <c r="GG35" s="165"/>
      <c r="GH35" s="165"/>
    </row>
    <row r="36" spans="2:190">
      <c r="B36" s="167"/>
      <c r="C36" s="172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>
        <f t="shared" si="26"/>
        <v>0</v>
      </c>
      <c r="BE36" s="164">
        <f t="shared" si="27"/>
        <v>0</v>
      </c>
      <c r="BF36" s="164">
        <f t="shared" si="28"/>
        <v>0</v>
      </c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65"/>
      <c r="EH36" s="165"/>
      <c r="EI36" s="165"/>
      <c r="EJ36" s="165"/>
      <c r="EK36" s="165"/>
      <c r="EL36" s="165"/>
      <c r="EM36" s="165"/>
      <c r="EN36" s="165"/>
      <c r="EO36" s="165"/>
      <c r="EP36" s="165"/>
      <c r="EQ36" s="165"/>
      <c r="ER36" s="165"/>
      <c r="ES36" s="165"/>
      <c r="ET36" s="165"/>
      <c r="EU36" s="165"/>
      <c r="EV36" s="165"/>
      <c r="EW36" s="165"/>
      <c r="EX36" s="165"/>
      <c r="EY36" s="165"/>
      <c r="EZ36" s="165"/>
      <c r="FA36" s="165"/>
      <c r="FB36" s="165"/>
      <c r="FC36" s="165"/>
      <c r="FD36" s="165"/>
      <c r="FE36" s="165"/>
      <c r="FF36" s="165"/>
      <c r="FG36" s="165"/>
      <c r="FH36" s="165"/>
      <c r="FI36" s="165"/>
      <c r="FJ36" s="165"/>
      <c r="FK36" s="165"/>
      <c r="FL36" s="165"/>
      <c r="FM36" s="165"/>
      <c r="FN36" s="165"/>
      <c r="FO36" s="165"/>
      <c r="FP36" s="165"/>
      <c r="FQ36" s="165"/>
      <c r="FR36" s="165"/>
      <c r="FS36" s="165"/>
      <c r="FT36" s="165"/>
      <c r="FU36" s="165"/>
      <c r="FV36" s="165"/>
      <c r="FW36" s="165"/>
      <c r="FX36" s="165"/>
      <c r="FY36" s="165"/>
      <c r="FZ36" s="165"/>
      <c r="GA36" s="165"/>
      <c r="GB36" s="165"/>
      <c r="GC36" s="165"/>
      <c r="GD36" s="165"/>
      <c r="GE36" s="165"/>
      <c r="GF36" s="165"/>
      <c r="GG36" s="165"/>
      <c r="GH36" s="165"/>
    </row>
    <row r="37" spans="2:190" s="62" customFormat="1">
      <c r="B37" s="174">
        <v>3</v>
      </c>
      <c r="C37" s="175" t="s">
        <v>163</v>
      </c>
      <c r="D37" s="176">
        <f t="shared" ref="D37:AJ37" si="326">+D8-D19</f>
        <v>0</v>
      </c>
      <c r="E37" s="176">
        <f t="shared" si="326"/>
        <v>0</v>
      </c>
      <c r="F37" s="176">
        <f t="shared" si="326"/>
        <v>0</v>
      </c>
      <c r="G37" s="176">
        <f t="shared" si="326"/>
        <v>-1.7053025658242404E-13</v>
      </c>
      <c r="H37" s="176">
        <f t="shared" si="326"/>
        <v>0</v>
      </c>
      <c r="I37" s="176">
        <f t="shared" si="326"/>
        <v>0</v>
      </c>
      <c r="J37" s="176">
        <f t="shared" si="326"/>
        <v>0</v>
      </c>
      <c r="K37" s="176">
        <f t="shared" si="326"/>
        <v>0</v>
      </c>
      <c r="L37" s="176">
        <f t="shared" si="326"/>
        <v>0</v>
      </c>
      <c r="M37" s="176">
        <f t="shared" si="326"/>
        <v>0</v>
      </c>
      <c r="N37" s="176">
        <f t="shared" si="18"/>
        <v>-2.8421709430404007E-14</v>
      </c>
      <c r="O37" s="176">
        <f t="shared" si="326"/>
        <v>0</v>
      </c>
      <c r="P37" s="176">
        <f t="shared" si="326"/>
        <v>0</v>
      </c>
      <c r="Q37" s="176">
        <f t="shared" si="326"/>
        <v>0</v>
      </c>
      <c r="R37" s="176">
        <f t="shared" si="326"/>
        <v>0</v>
      </c>
      <c r="S37" s="176">
        <f t="shared" si="326"/>
        <v>0</v>
      </c>
      <c r="T37" s="176">
        <f t="shared" si="326"/>
        <v>0</v>
      </c>
      <c r="U37" s="176">
        <f t="shared" si="326"/>
        <v>0</v>
      </c>
      <c r="V37" s="176">
        <f t="shared" si="326"/>
        <v>0</v>
      </c>
      <c r="W37" s="176">
        <f t="shared" si="326"/>
        <v>0</v>
      </c>
      <c r="X37" s="176">
        <f t="shared" si="326"/>
        <v>0</v>
      </c>
      <c r="Y37" s="176">
        <f t="shared" si="326"/>
        <v>0</v>
      </c>
      <c r="Z37" s="176">
        <f t="shared" si="326"/>
        <v>0</v>
      </c>
      <c r="AA37" s="176">
        <f t="shared" si="326"/>
        <v>0</v>
      </c>
      <c r="AB37" s="176">
        <f t="shared" si="326"/>
        <v>0</v>
      </c>
      <c r="AC37" s="176">
        <f t="shared" si="326"/>
        <v>0</v>
      </c>
      <c r="AD37" s="176">
        <f t="shared" si="326"/>
        <v>0</v>
      </c>
      <c r="AE37" s="176">
        <f t="shared" si="326"/>
        <v>0</v>
      </c>
      <c r="AF37" s="176">
        <f t="shared" si="326"/>
        <v>-1.4210854715202004E-14</v>
      </c>
      <c r="AG37" s="176">
        <f t="shared" si="326"/>
        <v>0</v>
      </c>
      <c r="AH37" s="176">
        <f t="shared" si="326"/>
        <v>0</v>
      </c>
      <c r="AI37" s="176">
        <f t="shared" si="326"/>
        <v>4.2632564145606011E-14</v>
      </c>
      <c r="AJ37" s="176">
        <f t="shared" si="326"/>
        <v>0</v>
      </c>
      <c r="AK37" s="176">
        <f t="shared" ref="AK37:BT37" si="327">+AK8-AK19</f>
        <v>0</v>
      </c>
      <c r="AL37" s="176">
        <f t="shared" si="327"/>
        <v>0</v>
      </c>
      <c r="AM37" s="176">
        <f t="shared" si="327"/>
        <v>0</v>
      </c>
      <c r="AN37" s="176">
        <f t="shared" si="327"/>
        <v>0</v>
      </c>
      <c r="AO37" s="176">
        <f t="shared" si="327"/>
        <v>0</v>
      </c>
      <c r="AP37" s="176">
        <f t="shared" si="327"/>
        <v>0</v>
      </c>
      <c r="AQ37" s="176">
        <f t="shared" si="327"/>
        <v>0</v>
      </c>
      <c r="AR37" s="176">
        <f t="shared" si="327"/>
        <v>0</v>
      </c>
      <c r="AS37" s="176">
        <f t="shared" si="327"/>
        <v>0</v>
      </c>
      <c r="AT37" s="176">
        <f t="shared" si="327"/>
        <v>0</v>
      </c>
      <c r="AU37" s="176">
        <f t="shared" si="327"/>
        <v>0</v>
      </c>
      <c r="AV37" s="176">
        <f t="shared" si="327"/>
        <v>0</v>
      </c>
      <c r="AW37" s="176">
        <f t="shared" si="327"/>
        <v>0</v>
      </c>
      <c r="AX37" s="176">
        <f t="shared" si="327"/>
        <v>0</v>
      </c>
      <c r="AY37" s="176">
        <f t="shared" si="327"/>
        <v>0</v>
      </c>
      <c r="AZ37" s="176">
        <f t="shared" si="327"/>
        <v>0</v>
      </c>
      <c r="BA37" s="176">
        <f t="shared" si="327"/>
        <v>0</v>
      </c>
      <c r="BB37" s="176">
        <f t="shared" si="327"/>
        <v>0</v>
      </c>
      <c r="BC37" s="176">
        <f t="shared" ref="BC37" si="328">+BC8-BC19</f>
        <v>0</v>
      </c>
      <c r="BD37" s="176">
        <f t="shared" si="26"/>
        <v>0</v>
      </c>
      <c r="BE37" s="176">
        <f t="shared" si="27"/>
        <v>-2.8421709430404007E-14</v>
      </c>
      <c r="BF37" s="176">
        <f t="shared" si="28"/>
        <v>0</v>
      </c>
      <c r="BG37" s="176">
        <f t="shared" si="327"/>
        <v>0</v>
      </c>
      <c r="BH37" s="176">
        <f t="shared" si="327"/>
        <v>0</v>
      </c>
      <c r="BI37" s="176">
        <f t="shared" si="327"/>
        <v>0</v>
      </c>
      <c r="BJ37" s="176">
        <f t="shared" si="327"/>
        <v>0</v>
      </c>
      <c r="BK37" s="176">
        <f t="shared" si="327"/>
        <v>0</v>
      </c>
      <c r="BL37" s="176">
        <f t="shared" si="327"/>
        <v>0</v>
      </c>
      <c r="BM37" s="176">
        <f t="shared" si="327"/>
        <v>0</v>
      </c>
      <c r="BN37" s="176">
        <f t="shared" si="327"/>
        <v>0</v>
      </c>
      <c r="BO37" s="176">
        <f t="shared" si="327"/>
        <v>0</v>
      </c>
      <c r="BP37" s="176">
        <f t="shared" si="327"/>
        <v>0</v>
      </c>
      <c r="BQ37" s="176">
        <f t="shared" si="327"/>
        <v>0</v>
      </c>
      <c r="BR37" s="176">
        <f t="shared" si="327"/>
        <v>0</v>
      </c>
      <c r="BS37" s="176">
        <f t="shared" si="327"/>
        <v>0</v>
      </c>
      <c r="BT37" s="176">
        <f t="shared" si="327"/>
        <v>0</v>
      </c>
      <c r="BU37" s="176">
        <f t="shared" ref="BU37:CZ37" si="329">+BU8-BU19</f>
        <v>0</v>
      </c>
      <c r="BV37" s="176">
        <f t="shared" si="329"/>
        <v>0</v>
      </c>
      <c r="BW37" s="176">
        <f t="shared" si="329"/>
        <v>0</v>
      </c>
      <c r="BX37" s="176">
        <f t="shared" si="329"/>
        <v>0</v>
      </c>
      <c r="BY37" s="176">
        <f t="shared" si="329"/>
        <v>0</v>
      </c>
      <c r="BZ37" s="176">
        <f t="shared" si="329"/>
        <v>0</v>
      </c>
      <c r="CA37" s="176">
        <f t="shared" si="329"/>
        <v>0</v>
      </c>
      <c r="CB37" s="176">
        <f t="shared" si="329"/>
        <v>0</v>
      </c>
      <c r="CC37" s="176">
        <f t="shared" si="329"/>
        <v>0</v>
      </c>
      <c r="CD37" s="176">
        <f t="shared" si="329"/>
        <v>0</v>
      </c>
      <c r="CE37" s="176">
        <f t="shared" si="329"/>
        <v>0</v>
      </c>
      <c r="CF37" s="176">
        <f t="shared" si="329"/>
        <v>0</v>
      </c>
      <c r="CG37" s="176">
        <f t="shared" si="329"/>
        <v>0</v>
      </c>
      <c r="CH37" s="176">
        <f t="shared" si="329"/>
        <v>0</v>
      </c>
      <c r="CI37" s="176">
        <f t="shared" si="329"/>
        <v>0</v>
      </c>
      <c r="CJ37" s="176">
        <f t="shared" si="329"/>
        <v>0</v>
      </c>
      <c r="CK37" s="176">
        <f t="shared" si="329"/>
        <v>0</v>
      </c>
      <c r="CL37" s="176">
        <f t="shared" si="329"/>
        <v>0</v>
      </c>
      <c r="CM37" s="176">
        <f t="shared" si="329"/>
        <v>0</v>
      </c>
      <c r="CN37" s="176">
        <f t="shared" si="329"/>
        <v>-2.8421709430404007E-14</v>
      </c>
      <c r="CO37" s="176">
        <f t="shared" si="329"/>
        <v>0</v>
      </c>
      <c r="CP37" s="176">
        <f t="shared" si="329"/>
        <v>0</v>
      </c>
      <c r="CQ37" s="176">
        <f t="shared" si="329"/>
        <v>0</v>
      </c>
      <c r="CR37" s="176">
        <f t="shared" si="329"/>
        <v>0</v>
      </c>
      <c r="CS37" s="176">
        <f t="shared" si="329"/>
        <v>0</v>
      </c>
      <c r="CT37" s="176">
        <f t="shared" si="329"/>
        <v>-2.8421709430404007E-14</v>
      </c>
      <c r="CU37" s="176">
        <f t="shared" si="329"/>
        <v>0</v>
      </c>
      <c r="CV37" s="176">
        <f t="shared" si="329"/>
        <v>0</v>
      </c>
      <c r="CW37" s="176">
        <f t="shared" si="329"/>
        <v>0</v>
      </c>
      <c r="CX37" s="176">
        <f t="shared" si="329"/>
        <v>0</v>
      </c>
      <c r="CY37" s="176">
        <f t="shared" si="329"/>
        <v>0</v>
      </c>
      <c r="CZ37" s="176">
        <f t="shared" si="329"/>
        <v>0</v>
      </c>
      <c r="DA37" s="176">
        <f t="shared" ref="DA37:EF37" si="330">+DA8-DA19</f>
        <v>-2.1316282072803006E-14</v>
      </c>
      <c r="DB37" s="176">
        <f t="shared" si="330"/>
        <v>0</v>
      </c>
      <c r="DC37" s="176">
        <f t="shared" si="330"/>
        <v>0</v>
      </c>
      <c r="DD37" s="176">
        <f t="shared" si="330"/>
        <v>0</v>
      </c>
      <c r="DE37" s="176">
        <f t="shared" si="330"/>
        <v>0</v>
      </c>
      <c r="DF37" s="176">
        <f t="shared" si="330"/>
        <v>0</v>
      </c>
      <c r="DG37" s="176">
        <f t="shared" si="330"/>
        <v>0</v>
      </c>
      <c r="DH37" s="176">
        <f t="shared" si="330"/>
        <v>0</v>
      </c>
      <c r="DI37" s="176">
        <f t="shared" si="330"/>
        <v>0</v>
      </c>
      <c r="DJ37" s="176">
        <f t="shared" si="330"/>
        <v>-1.4210854715202004E-14</v>
      </c>
      <c r="DK37" s="176">
        <f t="shared" si="330"/>
        <v>0</v>
      </c>
      <c r="DL37" s="176">
        <f t="shared" si="330"/>
        <v>0</v>
      </c>
      <c r="DM37" s="176">
        <f t="shared" si="330"/>
        <v>0</v>
      </c>
      <c r="DN37" s="176">
        <f t="shared" si="330"/>
        <v>0</v>
      </c>
      <c r="DO37" s="176">
        <f t="shared" si="330"/>
        <v>0</v>
      </c>
      <c r="DP37" s="176">
        <f t="shared" si="330"/>
        <v>0</v>
      </c>
      <c r="DQ37" s="176">
        <f t="shared" si="330"/>
        <v>0</v>
      </c>
      <c r="DR37" s="176">
        <f t="shared" si="330"/>
        <v>0</v>
      </c>
      <c r="DS37" s="176">
        <f t="shared" si="330"/>
        <v>0</v>
      </c>
      <c r="DT37" s="176">
        <f t="shared" si="330"/>
        <v>0</v>
      </c>
      <c r="DU37" s="176">
        <f t="shared" si="330"/>
        <v>0</v>
      </c>
      <c r="DV37" s="176">
        <f t="shared" si="330"/>
        <v>4.2632564145606011E-14</v>
      </c>
      <c r="DW37" s="176">
        <f t="shared" si="330"/>
        <v>-4.2632564145606011E-14</v>
      </c>
      <c r="DX37" s="176">
        <f t="shared" si="330"/>
        <v>0</v>
      </c>
      <c r="DY37" s="176">
        <f t="shared" si="330"/>
        <v>2.1316282072803006E-14</v>
      </c>
      <c r="DZ37" s="176">
        <f t="shared" si="330"/>
        <v>0</v>
      </c>
      <c r="EA37" s="176">
        <f t="shared" si="330"/>
        <v>0</v>
      </c>
      <c r="EB37" s="176">
        <f t="shared" si="330"/>
        <v>0</v>
      </c>
      <c r="EC37" s="176">
        <f t="shared" si="330"/>
        <v>0</v>
      </c>
      <c r="ED37" s="176">
        <f t="shared" si="330"/>
        <v>0</v>
      </c>
      <c r="EE37" s="176">
        <f t="shared" si="330"/>
        <v>0</v>
      </c>
      <c r="EF37" s="176">
        <f t="shared" si="330"/>
        <v>0</v>
      </c>
      <c r="EG37" s="176">
        <f t="shared" ref="EG37:FL37" si="331">+EG8-EG19</f>
        <v>0</v>
      </c>
      <c r="EH37" s="176">
        <f t="shared" si="331"/>
        <v>0</v>
      </c>
      <c r="EI37" s="176">
        <f t="shared" si="331"/>
        <v>0</v>
      </c>
      <c r="EJ37" s="176">
        <f t="shared" si="331"/>
        <v>0</v>
      </c>
      <c r="EK37" s="176">
        <f t="shared" si="331"/>
        <v>0</v>
      </c>
      <c r="EL37" s="176">
        <f t="shared" si="331"/>
        <v>0</v>
      </c>
      <c r="EM37" s="176">
        <f t="shared" si="331"/>
        <v>0</v>
      </c>
      <c r="EN37" s="176">
        <f t="shared" si="331"/>
        <v>0</v>
      </c>
      <c r="EO37" s="176">
        <f t="shared" si="331"/>
        <v>0</v>
      </c>
      <c r="EP37" s="176">
        <f t="shared" si="331"/>
        <v>0</v>
      </c>
      <c r="EQ37" s="176">
        <f t="shared" si="331"/>
        <v>0</v>
      </c>
      <c r="ER37" s="176">
        <f t="shared" si="331"/>
        <v>0</v>
      </c>
      <c r="ES37" s="176">
        <f t="shared" si="331"/>
        <v>0</v>
      </c>
      <c r="ET37" s="176">
        <f t="shared" si="331"/>
        <v>0</v>
      </c>
      <c r="EU37" s="176">
        <f t="shared" si="331"/>
        <v>0</v>
      </c>
      <c r="EV37" s="176">
        <f t="shared" si="331"/>
        <v>0</v>
      </c>
      <c r="EW37" s="176">
        <f t="shared" si="331"/>
        <v>0</v>
      </c>
      <c r="EX37" s="176">
        <f t="shared" si="331"/>
        <v>0</v>
      </c>
      <c r="EY37" s="176">
        <f t="shared" si="331"/>
        <v>0</v>
      </c>
      <c r="EZ37" s="176">
        <f t="shared" si="331"/>
        <v>0</v>
      </c>
      <c r="FA37" s="176">
        <f t="shared" si="331"/>
        <v>0</v>
      </c>
      <c r="FB37" s="176">
        <f t="shared" si="331"/>
        <v>0</v>
      </c>
      <c r="FC37" s="176">
        <f t="shared" si="331"/>
        <v>0</v>
      </c>
      <c r="FD37" s="176">
        <f t="shared" si="331"/>
        <v>0</v>
      </c>
      <c r="FE37" s="176">
        <f t="shared" si="331"/>
        <v>0</v>
      </c>
      <c r="FF37" s="176">
        <f t="shared" si="331"/>
        <v>0</v>
      </c>
      <c r="FG37" s="176">
        <f t="shared" si="331"/>
        <v>0</v>
      </c>
      <c r="FH37" s="176">
        <f t="shared" si="331"/>
        <v>0</v>
      </c>
      <c r="FI37" s="176">
        <f t="shared" si="331"/>
        <v>0</v>
      </c>
      <c r="FJ37" s="176">
        <f t="shared" si="331"/>
        <v>0</v>
      </c>
      <c r="FK37" s="176">
        <f t="shared" si="331"/>
        <v>0</v>
      </c>
      <c r="FL37" s="176">
        <f t="shared" si="331"/>
        <v>0</v>
      </c>
      <c r="FM37" s="176">
        <f t="shared" ref="FM37:FW37" si="332">+FM8-FM19</f>
        <v>0</v>
      </c>
      <c r="FN37" s="176">
        <f t="shared" si="332"/>
        <v>0</v>
      </c>
      <c r="FO37" s="176">
        <f t="shared" si="332"/>
        <v>0</v>
      </c>
      <c r="FP37" s="176">
        <f t="shared" si="332"/>
        <v>0</v>
      </c>
      <c r="FQ37" s="176">
        <f t="shared" si="332"/>
        <v>0</v>
      </c>
      <c r="FR37" s="176">
        <f t="shared" si="332"/>
        <v>0</v>
      </c>
      <c r="FS37" s="176">
        <f t="shared" si="332"/>
        <v>0</v>
      </c>
      <c r="FT37" s="176">
        <f t="shared" si="332"/>
        <v>0</v>
      </c>
      <c r="FU37" s="176">
        <f t="shared" si="332"/>
        <v>0</v>
      </c>
      <c r="FV37" s="176">
        <f t="shared" si="332"/>
        <v>0</v>
      </c>
      <c r="FW37" s="176">
        <f t="shared" si="332"/>
        <v>0</v>
      </c>
      <c r="FX37" s="176">
        <f t="shared" ref="FX37" si="333">+FX8-FX19</f>
        <v>0</v>
      </c>
      <c r="FY37" s="176">
        <f t="shared" ref="FY37:FZ37" si="334">+FY8-FY19</f>
        <v>0</v>
      </c>
      <c r="FZ37" s="176">
        <f t="shared" si="334"/>
        <v>0</v>
      </c>
      <c r="GA37" s="176">
        <f t="shared" ref="GA37" si="335">+GA8-GA19</f>
        <v>0</v>
      </c>
      <c r="GB37" s="176">
        <f t="shared" ref="GB37" si="336">+GB8-GB19</f>
        <v>0</v>
      </c>
      <c r="GC37" s="176">
        <f t="shared" ref="GC37" si="337">+GC8-GC19</f>
        <v>0</v>
      </c>
      <c r="GD37" s="176">
        <f t="shared" ref="GD37" si="338">+GD8-GD19</f>
        <v>-2.8421709430404007E-14</v>
      </c>
      <c r="GE37" s="176">
        <f t="shared" ref="GE37" si="339">+GE8-GE19</f>
        <v>0</v>
      </c>
      <c r="GF37" s="176">
        <f t="shared" ref="GF37" si="340">+GF8-GF19</f>
        <v>0</v>
      </c>
      <c r="GG37" s="176">
        <f t="shared" ref="GG37:GH37" si="341">+GG8-GG19</f>
        <v>0</v>
      </c>
      <c r="GH37" s="176">
        <f t="shared" si="341"/>
        <v>0</v>
      </c>
    </row>
    <row r="38" spans="2:190" s="62" customFormat="1">
      <c r="B38" s="190"/>
      <c r="C38" s="191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</row>
    <row r="39" spans="2:190">
      <c r="B39" s="79" t="s">
        <v>138</v>
      </c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3"/>
  <sheetViews>
    <sheetView zoomScale="90" zoomScaleNormal="90" workbookViewId="0">
      <pane xSplit="3" ySplit="7" topLeftCell="D21" activePane="bottomRight" state="frozen"/>
      <selection activeCell="O13" sqref="O13"/>
      <selection pane="topRight" activeCell="O13" sqref="O13"/>
      <selection pane="bottomLeft" activeCell="O13" sqref="O13"/>
      <selection pane="bottomRight" activeCell="A14" sqref="A14"/>
    </sheetView>
  </sheetViews>
  <sheetFormatPr baseColWidth="10" defaultRowHeight="11.25"/>
  <cols>
    <col min="1" max="1" width="11.42578125" style="65"/>
    <col min="2" max="2" width="13.28515625" style="79" customWidth="1"/>
    <col min="3" max="3" width="78.85546875" style="65" customWidth="1"/>
    <col min="4" max="6" width="7.42578125" style="65" bestFit="1" customWidth="1"/>
    <col min="7" max="7" width="7.140625" style="65" bestFit="1" customWidth="1"/>
    <col min="8" max="8" width="7.85546875" style="65" bestFit="1" customWidth="1"/>
    <col min="9" max="9" width="6.42578125" style="65" bestFit="1" customWidth="1"/>
    <col min="10" max="11" width="7.42578125" style="65" bestFit="1" customWidth="1"/>
    <col min="12" max="14" width="7.140625" style="65" bestFit="1" customWidth="1"/>
    <col min="15" max="15" width="8.7109375" style="65" bestFit="1" customWidth="1"/>
    <col min="16" max="16" width="7.28515625" style="65" bestFit="1" customWidth="1"/>
    <col min="17" max="17" width="7.85546875" style="65" bestFit="1" customWidth="1"/>
    <col min="18" max="18" width="8" style="65" bestFit="1" customWidth="1"/>
    <col min="19" max="19" width="6.7109375" style="65" bestFit="1" customWidth="1"/>
    <col min="20" max="20" width="7.28515625" style="65" bestFit="1" customWidth="1"/>
    <col min="21" max="21" width="7.85546875" style="65" bestFit="1" customWidth="1"/>
    <col min="22" max="22" width="8" style="65" bestFit="1" customWidth="1"/>
    <col min="23" max="23" width="6.7109375" style="65" bestFit="1" customWidth="1"/>
    <col min="24" max="24" width="7.28515625" style="65" bestFit="1" customWidth="1"/>
    <col min="25" max="25" width="7.85546875" style="65" bestFit="1" customWidth="1"/>
    <col min="26" max="26" width="8" style="65" bestFit="1" customWidth="1"/>
    <col min="27" max="27" width="6.7109375" style="65" bestFit="1" customWidth="1"/>
    <col min="28" max="28" width="7.28515625" style="65" bestFit="1" customWidth="1"/>
    <col min="29" max="29" width="7.85546875" style="65" bestFit="1" customWidth="1"/>
    <col min="30" max="30" width="8" style="65" bestFit="1" customWidth="1"/>
    <col min="31" max="31" width="7" style="65" bestFit="1" customWidth="1"/>
    <col min="32" max="32" width="7.28515625" style="65" bestFit="1" customWidth="1"/>
    <col min="33" max="33" width="7.85546875" style="65" bestFit="1" customWidth="1"/>
    <col min="34" max="34" width="8" style="65" bestFit="1" customWidth="1"/>
    <col min="35" max="35" width="6.7109375" style="65" bestFit="1" customWidth="1"/>
    <col min="36" max="36" width="7.28515625" style="65" bestFit="1" customWidth="1"/>
    <col min="37" max="37" width="7.85546875" style="65" bestFit="1" customWidth="1"/>
    <col min="38" max="38" width="8" style="65" bestFit="1" customWidth="1"/>
    <col min="39" max="39" width="7.140625" style="65" bestFit="1" customWidth="1"/>
    <col min="40" max="40" width="7.28515625" style="65" bestFit="1" customWidth="1"/>
    <col min="41" max="41" width="7.85546875" style="65" bestFit="1" customWidth="1"/>
    <col min="42" max="42" width="8" style="65" bestFit="1" customWidth="1"/>
    <col min="43" max="43" width="7.140625" style="65" bestFit="1" customWidth="1"/>
    <col min="44" max="44" width="7.7109375" style="65" bestFit="1" customWidth="1"/>
    <col min="45" max="45" width="8.140625" style="65" bestFit="1" customWidth="1"/>
    <col min="46" max="46" width="8.42578125" style="65" bestFit="1" customWidth="1"/>
    <col min="47" max="47" width="6.7109375" style="65" bestFit="1" customWidth="1"/>
    <col min="48" max="48" width="7.28515625" style="65" bestFit="1" customWidth="1"/>
    <col min="49" max="49" width="7.85546875" style="65" bestFit="1" customWidth="1"/>
    <col min="50" max="50" width="8" style="65" bestFit="1" customWidth="1"/>
    <col min="51" max="51" width="7.140625" style="65" bestFit="1" customWidth="1"/>
    <col min="52" max="52" width="7.7109375" style="65" bestFit="1" customWidth="1"/>
    <col min="53" max="58" width="8.140625" style="65" bestFit="1" customWidth="1"/>
    <col min="59" max="59" width="7.7109375" style="65" bestFit="1" customWidth="1"/>
    <col min="60" max="60" width="7.140625" style="65" bestFit="1" customWidth="1"/>
    <col min="61" max="61" width="7.42578125" style="65" bestFit="1" customWidth="1"/>
    <col min="62" max="62" width="7.140625" style="65" bestFit="1" customWidth="1"/>
    <col min="63" max="63" width="7.7109375" style="65" bestFit="1" customWidth="1"/>
    <col min="64" max="65" width="7.140625" style="65" bestFit="1" customWidth="1"/>
    <col min="66" max="66" width="7.42578125" style="65" bestFit="1" customWidth="1"/>
    <col min="67" max="67" width="7.28515625" style="65" bestFit="1" customWidth="1"/>
    <col min="68" max="68" width="7.140625" style="65" bestFit="1" customWidth="1"/>
    <col min="69" max="69" width="7.42578125" style="65" bestFit="1" customWidth="1"/>
    <col min="70" max="70" width="6.7109375" style="65" bestFit="1" customWidth="1"/>
    <col min="71" max="71" width="7.28515625" style="65" bestFit="1" customWidth="1"/>
    <col min="72" max="72" width="7" style="65" bestFit="1" customWidth="1"/>
    <col min="73" max="73" width="7.42578125" style="65" bestFit="1" customWidth="1"/>
    <col min="74" max="74" width="7" style="65" bestFit="1" customWidth="1"/>
    <col min="75" max="75" width="7.7109375" style="65" bestFit="1" customWidth="1"/>
    <col min="76" max="76" width="6.7109375" style="65" bestFit="1" customWidth="1"/>
    <col min="77" max="77" width="6.5703125" style="65" bestFit="1" customWidth="1"/>
    <col min="78" max="78" width="7.42578125" style="65" bestFit="1" customWidth="1"/>
    <col min="79" max="79" width="7.28515625" style="65" bestFit="1" customWidth="1"/>
    <col min="80" max="80" width="7.140625" style="65" bestFit="1" customWidth="1"/>
    <col min="81" max="81" width="7.42578125" style="65" bestFit="1" customWidth="1"/>
    <col min="82" max="82" width="7" style="65" bestFit="1" customWidth="1"/>
    <col min="83" max="83" width="7.28515625" style="65" bestFit="1" customWidth="1"/>
    <col min="84" max="84" width="7" style="65" bestFit="1" customWidth="1"/>
    <col min="85" max="85" width="7.42578125" style="65" bestFit="1" customWidth="1"/>
    <col min="86" max="86" width="7" style="65" bestFit="1" customWidth="1"/>
    <col min="87" max="87" width="7.7109375" style="65" bestFit="1" customWidth="1"/>
    <col min="88" max="88" width="8.140625" style="65" bestFit="1" customWidth="1"/>
    <col min="89" max="89" width="6.5703125" style="65" bestFit="1" customWidth="1"/>
    <col min="90" max="90" width="7.42578125" style="65" bestFit="1" customWidth="1"/>
    <col min="91" max="91" width="7.28515625" style="65" bestFit="1" customWidth="1"/>
    <col min="92" max="92" width="7.140625" style="65" bestFit="1" customWidth="1"/>
    <col min="93" max="93" width="7.42578125" style="65" bestFit="1" customWidth="1"/>
    <col min="94" max="94" width="7" style="65" bestFit="1" customWidth="1"/>
    <col min="95" max="95" width="7.28515625" style="65" bestFit="1" customWidth="1"/>
    <col min="96" max="96" width="7" style="65" bestFit="1" customWidth="1"/>
    <col min="97" max="97" width="7.42578125" style="65" bestFit="1" customWidth="1"/>
    <col min="98" max="98" width="7" style="65" bestFit="1" customWidth="1"/>
    <col min="99" max="99" width="7.7109375" style="65" bestFit="1" customWidth="1"/>
    <col min="100" max="100" width="6.7109375" style="65" bestFit="1" customWidth="1"/>
    <col min="101" max="101" width="6.28515625" style="65" bestFit="1" customWidth="1"/>
    <col min="102" max="102" width="7.42578125" style="65" bestFit="1" customWidth="1"/>
    <col min="103" max="103" width="7.28515625" style="65" bestFit="1" customWidth="1"/>
    <col min="104" max="104" width="7.140625" style="65" bestFit="1" customWidth="1"/>
    <col min="105" max="105" width="7.42578125" style="65" bestFit="1" customWidth="1"/>
    <col min="106" max="106" width="7" style="65" bestFit="1" customWidth="1"/>
    <col min="107" max="107" width="7.28515625" style="65" bestFit="1" customWidth="1"/>
    <col min="108" max="108" width="7" style="65" bestFit="1" customWidth="1"/>
    <col min="109" max="109" width="7.42578125" style="65" bestFit="1" customWidth="1"/>
    <col min="110" max="110" width="7" style="65" bestFit="1" customWidth="1"/>
    <col min="111" max="111" width="7.7109375" style="65" bestFit="1" customWidth="1"/>
    <col min="112" max="112" width="6.7109375" style="65" bestFit="1" customWidth="1"/>
    <col min="113" max="113" width="6.5703125" style="65" bestFit="1" customWidth="1"/>
    <col min="114" max="114" width="7.42578125" style="65" bestFit="1" customWidth="1"/>
    <col min="115" max="115" width="7.28515625" style="65" bestFit="1" customWidth="1"/>
    <col min="116" max="116" width="7.140625" style="65" bestFit="1" customWidth="1"/>
    <col min="117" max="117" width="7.42578125" style="65" bestFit="1" customWidth="1"/>
    <col min="118" max="118" width="7" style="65" bestFit="1" customWidth="1"/>
    <col min="119" max="119" width="7.28515625" style="65" bestFit="1" customWidth="1"/>
    <col min="120" max="120" width="7" style="65" bestFit="1" customWidth="1"/>
    <col min="121" max="121" width="7.42578125" style="65" bestFit="1" customWidth="1"/>
    <col min="122" max="122" width="7" style="65" bestFit="1" customWidth="1"/>
    <col min="123" max="123" width="7.7109375" style="65" bestFit="1" customWidth="1"/>
    <col min="124" max="124" width="6.7109375" style="65" bestFit="1" customWidth="1"/>
    <col min="125" max="125" width="6.28515625" style="65" bestFit="1" customWidth="1"/>
    <col min="126" max="126" width="7.42578125" style="65" bestFit="1" customWidth="1"/>
    <col min="127" max="127" width="7.28515625" style="65" bestFit="1" customWidth="1"/>
    <col min="128" max="128" width="7.140625" style="65" bestFit="1" customWidth="1"/>
    <col min="129" max="129" width="7.42578125" style="65" bestFit="1" customWidth="1"/>
    <col min="130" max="130" width="6.7109375" style="65" bestFit="1" customWidth="1"/>
    <col min="131" max="131" width="7.28515625" style="65" bestFit="1" customWidth="1"/>
    <col min="132" max="132" width="7" style="65" bestFit="1" customWidth="1"/>
    <col min="133" max="133" width="7.42578125" style="65" bestFit="1" customWidth="1"/>
    <col min="134" max="134" width="7.140625" style="65" bestFit="1" customWidth="1"/>
    <col min="135" max="135" width="7.7109375" style="65" bestFit="1" customWidth="1"/>
    <col min="136" max="136" width="6.7109375" style="65" bestFit="1" customWidth="1"/>
    <col min="137" max="137" width="6.5703125" style="65" bestFit="1" customWidth="1"/>
    <col min="138" max="138" width="7.42578125" style="65" bestFit="1" customWidth="1"/>
    <col min="139" max="139" width="7.28515625" style="65" bestFit="1" customWidth="1"/>
    <col min="140" max="140" width="7.140625" style="65" bestFit="1" customWidth="1"/>
    <col min="141" max="141" width="7.42578125" style="65" bestFit="1" customWidth="1"/>
    <col min="142" max="142" width="6.7109375" style="65" bestFit="1" customWidth="1"/>
    <col min="143" max="143" width="7.7109375" style="65" bestFit="1" customWidth="1"/>
    <col min="144" max="144" width="7.28515625" style="65" bestFit="1" customWidth="1"/>
    <col min="145" max="145" width="7.85546875" style="65" bestFit="1" customWidth="1"/>
    <col min="146" max="146" width="7.28515625" style="65" bestFit="1" customWidth="1"/>
    <col min="147" max="147" width="8" style="65" bestFit="1" customWidth="1"/>
    <col min="148" max="148" width="7.140625" style="65" bestFit="1" customWidth="1"/>
    <col min="149" max="149" width="6.57031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85546875" style="65" bestFit="1" customWidth="1"/>
    <col min="154" max="154" width="7.140625" style="65" bestFit="1" customWidth="1"/>
    <col min="155" max="155" width="7.28515625" style="65" bestFit="1" customWidth="1"/>
    <col min="156" max="156" width="7" style="65" bestFit="1" customWidth="1"/>
    <col min="157" max="157" width="7.42578125" style="65" bestFit="1" customWidth="1"/>
    <col min="158" max="158" width="7" style="65" bestFit="1" customWidth="1"/>
    <col min="159" max="159" width="7.7109375" style="65" bestFit="1" customWidth="1"/>
    <col min="160" max="160" width="6.7109375" style="65" bestFit="1" customWidth="1"/>
    <col min="161" max="161" width="6.28515625" style="65" bestFit="1" customWidth="1"/>
    <col min="162" max="162" width="7.42578125" style="65" bestFit="1" customWidth="1"/>
    <col min="163" max="163" width="7.28515625" style="65" bestFit="1" customWidth="1"/>
    <col min="164" max="164" width="7.140625" style="65" bestFit="1" customWidth="1"/>
    <col min="165" max="165" width="7.42578125" style="65" bestFit="1" customWidth="1"/>
    <col min="166" max="166" width="6.7109375" style="65" bestFit="1" customWidth="1"/>
    <col min="167" max="167" width="7.7109375" style="65" bestFit="1" customWidth="1"/>
    <col min="168" max="168" width="7.28515625" style="65" bestFit="1" customWidth="1"/>
    <col min="169" max="169" width="7.85546875" style="65" bestFit="1" customWidth="1"/>
    <col min="170" max="170" width="7.28515625" style="65" bestFit="1" customWidth="1"/>
    <col min="171" max="171" width="8" style="65" bestFit="1" customWidth="1"/>
    <col min="172" max="172" width="7.85546875" style="65" bestFit="1" customWidth="1"/>
    <col min="173" max="173" width="6.57031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85546875" style="65" bestFit="1" customWidth="1"/>
    <col min="178" max="178" width="7.140625" style="65" bestFit="1" customWidth="1"/>
    <col min="179" max="179" width="7.7109375" style="65" bestFit="1" customWidth="1"/>
    <col min="180" max="180" width="7.28515625" style="65" bestFit="1" customWidth="1"/>
    <col min="181" max="181" width="7.85546875" style="65" bestFit="1" customWidth="1"/>
    <col min="182" max="182" width="7.28515625" style="65" bestFit="1" customWidth="1"/>
    <col min="183" max="183" width="8" style="65" bestFit="1" customWidth="1"/>
    <col min="184" max="184" width="7.140625" style="65" bestFit="1" customWidth="1"/>
    <col min="185" max="185" width="6.57031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85546875" style="65" bestFit="1" customWidth="1"/>
    <col min="190" max="190" width="7.140625" style="65" bestFit="1" customWidth="1"/>
    <col min="191" max="16384" width="11.42578125" style="65"/>
  </cols>
  <sheetData>
    <row r="3" spans="1:190" ht="23.25" customHeight="1">
      <c r="B3" s="186" t="s">
        <v>124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K8" si="0">+D9+D12+D16+D17+D18</f>
        <v>3747.6637375251598</v>
      </c>
      <c r="E8" s="157">
        <f t="shared" si="0"/>
        <v>2678.205460903343</v>
      </c>
      <c r="F8" s="157">
        <f t="shared" si="0"/>
        <v>2365.855835439349</v>
      </c>
      <c r="G8" s="157">
        <f t="shared" si="0"/>
        <v>1597.0381344405914</v>
      </c>
      <c r="H8" s="157">
        <f t="shared" si="0"/>
        <v>3029.9419547813327</v>
      </c>
      <c r="I8" s="157">
        <f t="shared" si="0"/>
        <v>566.19785010566579</v>
      </c>
      <c r="J8" s="157">
        <f t="shared" si="0"/>
        <v>3511.2314928225287</v>
      </c>
      <c r="K8" s="157">
        <f t="shared" si="0"/>
        <v>3519.7931653386258</v>
      </c>
      <c r="L8" s="157">
        <f t="shared" ref="L8:L36" si="1">+SUM(EY8:FJ8)</f>
        <v>2175.7951579382848</v>
      </c>
      <c r="M8" s="157">
        <f>+SUM(FK8:FV8)</f>
        <v>3331.6120856992775</v>
      </c>
      <c r="N8" s="157">
        <f>+SUM(FW8:GH8)</f>
        <v>3705.6716583236939</v>
      </c>
      <c r="O8" s="157">
        <f t="shared" ref="O8:AX8" si="2">+O9+O12+O16+O17+O18</f>
        <v>2135.5556848357942</v>
      </c>
      <c r="P8" s="157">
        <f t="shared" si="2"/>
        <v>1393.690793483255</v>
      </c>
      <c r="Q8" s="157">
        <f t="shared" si="2"/>
        <v>-642.67898464104337</v>
      </c>
      <c r="R8" s="157">
        <f t="shared" si="2"/>
        <v>861.09624384715391</v>
      </c>
      <c r="S8" s="157">
        <f t="shared" si="2"/>
        <v>389.24438290947091</v>
      </c>
      <c r="T8" s="157">
        <f t="shared" si="2"/>
        <v>1409.9160092143434</v>
      </c>
      <c r="U8" s="157">
        <f t="shared" si="2"/>
        <v>-39.718997202885362</v>
      </c>
      <c r="V8" s="157">
        <f t="shared" si="2"/>
        <v>918.76406598241351</v>
      </c>
      <c r="W8" s="157">
        <f t="shared" si="2"/>
        <v>717.69707181576746</v>
      </c>
      <c r="X8" s="157">
        <f t="shared" si="2"/>
        <v>630.81130423313493</v>
      </c>
      <c r="Y8" s="157">
        <f t="shared" si="2"/>
        <v>533.63753383862138</v>
      </c>
      <c r="Z8" s="157">
        <f t="shared" si="2"/>
        <v>483.70992555182539</v>
      </c>
      <c r="AA8" s="157">
        <f t="shared" si="2"/>
        <v>655.74649501926399</v>
      </c>
      <c r="AB8" s="157">
        <f t="shared" si="2"/>
        <v>328.39441712332376</v>
      </c>
      <c r="AC8" s="157">
        <f t="shared" si="2"/>
        <v>419.17189303201218</v>
      </c>
      <c r="AD8" s="157">
        <f t="shared" si="2"/>
        <v>193.72532926599155</v>
      </c>
      <c r="AE8" s="157">
        <f t="shared" si="2"/>
        <v>662.87022402300386</v>
      </c>
      <c r="AF8" s="157">
        <f t="shared" si="2"/>
        <v>916.04599889700376</v>
      </c>
      <c r="AG8" s="157">
        <f t="shared" si="2"/>
        <v>272.71404963099826</v>
      </c>
      <c r="AH8" s="157">
        <f t="shared" si="2"/>
        <v>1178.3116822303271</v>
      </c>
      <c r="AI8" s="157">
        <f t="shared" si="2"/>
        <v>491.40627927000321</v>
      </c>
      <c r="AJ8" s="157">
        <f t="shared" si="2"/>
        <v>428.5604095456718</v>
      </c>
      <c r="AK8" s="157">
        <f t="shared" si="2"/>
        <v>-82.755745590005944</v>
      </c>
      <c r="AL8" s="157">
        <f t="shared" si="2"/>
        <v>-271.0130931200033</v>
      </c>
      <c r="AM8" s="157">
        <f t="shared" si="2"/>
        <v>1404.7955731140542</v>
      </c>
      <c r="AN8" s="157">
        <f t="shared" si="2"/>
        <v>740.10778675199595</v>
      </c>
      <c r="AO8" s="157">
        <f t="shared" si="2"/>
        <v>859.27842857800192</v>
      </c>
      <c r="AP8" s="157">
        <f t="shared" si="2"/>
        <v>507.0497043784768</v>
      </c>
      <c r="AQ8" s="157">
        <f t="shared" si="2"/>
        <v>804.13000258600732</v>
      </c>
      <c r="AR8" s="157">
        <f t="shared" si="2"/>
        <v>472.416117253045</v>
      </c>
      <c r="AS8" s="157">
        <f t="shared" si="2"/>
        <v>1657.37604422804</v>
      </c>
      <c r="AT8" s="157">
        <f t="shared" si="2"/>
        <v>585.87100127153394</v>
      </c>
      <c r="AU8" s="157">
        <f t="shared" si="2"/>
        <v>-1.4308079800081828</v>
      </c>
      <c r="AV8" s="157">
        <f t="shared" si="2"/>
        <v>149.34270214682772</v>
      </c>
      <c r="AW8" s="157">
        <f t="shared" si="2"/>
        <v>799.05962860146792</v>
      </c>
      <c r="AX8" s="157">
        <f t="shared" si="2"/>
        <v>1228.8236351699977</v>
      </c>
      <c r="AY8" s="157">
        <f>+SUM(FK8:FM8)</f>
        <v>1483.6874186246109</v>
      </c>
      <c r="AZ8" s="157">
        <f>+SUM(FN8:FP8)</f>
        <v>414.84883736872337</v>
      </c>
      <c r="BA8" s="157">
        <f>+SUM(FQ8:FS8)</f>
        <v>147.0261408739382</v>
      </c>
      <c r="BB8" s="157">
        <f>+SUM(FT8:FV8)</f>
        <v>1286.0496888320047</v>
      </c>
      <c r="BC8" s="157">
        <f>+SUM(FW8:FY8)</f>
        <v>1049.6292795803556</v>
      </c>
      <c r="BD8" s="157">
        <f>+SUM(FZ8:GB8)</f>
        <v>1333.989814280719</v>
      </c>
      <c r="BE8" s="157">
        <f>+SUM(GC8:GE8)</f>
        <v>1598.0138826279963</v>
      </c>
      <c r="BF8" s="157">
        <f>+SUM(GF8:GH8)</f>
        <v>-275.96131816537741</v>
      </c>
      <c r="BG8" s="157">
        <f t="shared" ref="BG8" si="3">+BG9+BG12+BG16+BG17+BG18</f>
        <v>1558.5324679138687</v>
      </c>
      <c r="BH8" s="157">
        <f t="shared" ref="BH8:DS8" si="4">+BH9+BH12+BH16+BH17+BH18</f>
        <v>162.02297339868005</v>
      </c>
      <c r="BI8" s="157">
        <f t="shared" si="4"/>
        <v>415.0002435232455</v>
      </c>
      <c r="BJ8" s="157">
        <f t="shared" si="4"/>
        <v>1072.4675442154501</v>
      </c>
      <c r="BK8" s="157">
        <f t="shared" si="4"/>
        <v>-3.5226636232167721</v>
      </c>
      <c r="BL8" s="157">
        <f t="shared" si="4"/>
        <v>324.74591289102176</v>
      </c>
      <c r="BM8" s="157">
        <f t="shared" si="4"/>
        <v>-658.30891880050285</v>
      </c>
      <c r="BN8" s="157">
        <f t="shared" si="4"/>
        <v>-107.52943221786359</v>
      </c>
      <c r="BO8" s="157">
        <f t="shared" si="4"/>
        <v>123.15936637732327</v>
      </c>
      <c r="BP8" s="157">
        <f t="shared" si="4"/>
        <v>478.3957540671484</v>
      </c>
      <c r="BQ8" s="157">
        <f t="shared" si="4"/>
        <v>529.48486440301212</v>
      </c>
      <c r="BR8" s="157">
        <f t="shared" si="4"/>
        <v>-146.78437462300661</v>
      </c>
      <c r="BS8" s="157">
        <f t="shared" si="4"/>
        <v>502.87938589511509</v>
      </c>
      <c r="BT8" s="157">
        <f t="shared" si="4"/>
        <v>111.26962760813649</v>
      </c>
      <c r="BU8" s="157">
        <f t="shared" si="4"/>
        <v>-224.90463059378069</v>
      </c>
      <c r="BV8" s="157">
        <f t="shared" si="4"/>
        <v>142.43337486265096</v>
      </c>
      <c r="BW8" s="157">
        <f t="shared" si="4"/>
        <v>630.58843702004128</v>
      </c>
      <c r="BX8" s="157">
        <f t="shared" si="4"/>
        <v>636.89419733165096</v>
      </c>
      <c r="BY8" s="157">
        <f t="shared" si="4"/>
        <v>-146.52181517566856</v>
      </c>
      <c r="BZ8" s="157">
        <f t="shared" si="4"/>
        <v>-191.03798253393305</v>
      </c>
      <c r="CA8" s="157">
        <f t="shared" si="4"/>
        <v>297.84080050671628</v>
      </c>
      <c r="CB8" s="157">
        <f t="shared" si="4"/>
        <v>360.60146400746169</v>
      </c>
      <c r="CC8" s="157">
        <f t="shared" si="4"/>
        <v>325.96344084964437</v>
      </c>
      <c r="CD8" s="157">
        <f t="shared" si="4"/>
        <v>232.1991611253074</v>
      </c>
      <c r="CE8" s="157">
        <f t="shared" si="4"/>
        <v>335.74919339586938</v>
      </c>
      <c r="CF8" s="157">
        <f t="shared" si="4"/>
        <v>304.54587250143607</v>
      </c>
      <c r="CG8" s="157">
        <f t="shared" si="4"/>
        <v>77.402005918461953</v>
      </c>
      <c r="CH8" s="157">
        <f t="shared" si="4"/>
        <v>343.38118673617811</v>
      </c>
      <c r="CI8" s="157">
        <f t="shared" si="4"/>
        <v>1764.3511131094656</v>
      </c>
      <c r="CJ8" s="157">
        <f t="shared" si="4"/>
        <v>-1476.9209956125087</v>
      </c>
      <c r="CK8" s="157">
        <f t="shared" si="4"/>
        <v>219.41244848668779</v>
      </c>
      <c r="CL8" s="157">
        <f t="shared" si="4"/>
        <v>136.49784466799161</v>
      </c>
      <c r="CM8" s="157">
        <f t="shared" si="4"/>
        <v>177.72724068394197</v>
      </c>
      <c r="CN8" s="157">
        <f t="shared" si="4"/>
        <v>124.84602626330675</v>
      </c>
      <c r="CO8" s="157">
        <f t="shared" si="4"/>
        <v>115.76205845922871</v>
      </c>
      <c r="CP8" s="157">
        <f t="shared" si="4"/>
        <v>243.10184082928993</v>
      </c>
      <c r="CQ8" s="157">
        <f t="shared" si="4"/>
        <v>582.49795984926095</v>
      </c>
      <c r="CR8" s="157">
        <f t="shared" si="4"/>
        <v>50.109621530001291</v>
      </c>
      <c r="CS8" s="157">
        <f t="shared" si="4"/>
        <v>23.13891364000181</v>
      </c>
      <c r="CT8" s="157">
        <f t="shared" si="4"/>
        <v>56.351432789996039</v>
      </c>
      <c r="CU8" s="157">
        <f t="shared" si="4"/>
        <v>306.73406630000022</v>
      </c>
      <c r="CV8" s="157">
        <f t="shared" si="4"/>
        <v>-34.691081966672471</v>
      </c>
      <c r="CW8" s="157">
        <f t="shared" si="4"/>
        <v>250.27858359667204</v>
      </c>
      <c r="CX8" s="157">
        <f t="shared" si="4"/>
        <v>88.398038916661235</v>
      </c>
      <c r="CY8" s="157">
        <f t="shared" si="4"/>
        <v>80.495270518678936</v>
      </c>
      <c r="CZ8" s="157">
        <f t="shared" si="4"/>
        <v>81.090785940662641</v>
      </c>
      <c r="DA8" s="157">
        <f t="shared" si="4"/>
        <v>112.24377886866637</v>
      </c>
      <c r="DB8" s="157">
        <f t="shared" si="4"/>
        <v>0.39076445666250947</v>
      </c>
      <c r="DC8" s="157">
        <f t="shared" si="4"/>
        <v>128.74743804400538</v>
      </c>
      <c r="DD8" s="157">
        <f t="shared" si="4"/>
        <v>200.06201775799377</v>
      </c>
      <c r="DE8" s="157">
        <f t="shared" si="4"/>
        <v>334.06076822100454</v>
      </c>
      <c r="DF8" s="157">
        <f t="shared" si="4"/>
        <v>250.90699445499868</v>
      </c>
      <c r="DG8" s="157">
        <f t="shared" si="4"/>
        <v>133.19363376199914</v>
      </c>
      <c r="DH8" s="157">
        <f t="shared" si="4"/>
        <v>531.94537068000591</v>
      </c>
      <c r="DI8" s="157">
        <f t="shared" si="4"/>
        <v>70.950627643996683</v>
      </c>
      <c r="DJ8" s="157">
        <f t="shared" si="4"/>
        <v>275.40941828999826</v>
      </c>
      <c r="DK8" s="157">
        <f t="shared" si="4"/>
        <v>-73.64599630299665</v>
      </c>
      <c r="DL8" s="157">
        <f t="shared" si="4"/>
        <v>400.958240290334</v>
      </c>
      <c r="DM8" s="157">
        <f t="shared" si="4"/>
        <v>379.35993442999751</v>
      </c>
      <c r="DN8" s="157">
        <f t="shared" si="4"/>
        <v>397.99350750999554</v>
      </c>
      <c r="DO8" s="157">
        <f t="shared" si="4"/>
        <v>122.76336228999597</v>
      </c>
      <c r="DP8" s="157">
        <f t="shared" si="4"/>
        <v>298.12972611000322</v>
      </c>
      <c r="DQ8" s="157">
        <f t="shared" si="4"/>
        <v>70.513190870004081</v>
      </c>
      <c r="DR8" s="157">
        <f t="shared" si="4"/>
        <v>242.93940680899624</v>
      </c>
      <c r="DS8" s="157">
        <f t="shared" si="4"/>
        <v>97.551028486669281</v>
      </c>
      <c r="DT8" s="157">
        <f t="shared" ref="DT8:FX8" si="5">+DT9+DT12+DT16+DT17+DT18</f>
        <v>88.069974250006339</v>
      </c>
      <c r="DU8" s="157">
        <f t="shared" si="5"/>
        <v>-149.13061366000721</v>
      </c>
      <c r="DV8" s="157">
        <f t="shared" si="5"/>
        <v>363.88334813999933</v>
      </c>
      <c r="DW8" s="157">
        <f t="shared" si="5"/>
        <v>-297.50848006999809</v>
      </c>
      <c r="DX8" s="157">
        <f t="shared" si="5"/>
        <v>-314.29566907999845</v>
      </c>
      <c r="DY8" s="157">
        <f t="shared" si="5"/>
        <v>357.9787952599948</v>
      </c>
      <c r="DZ8" s="157">
        <f t="shared" si="5"/>
        <v>-314.6962192999996</v>
      </c>
      <c r="EA8" s="157">
        <f t="shared" si="5"/>
        <v>368.52190775000122</v>
      </c>
      <c r="EB8" s="157">
        <f t="shared" si="5"/>
        <v>436.17197921800374</v>
      </c>
      <c r="EC8" s="157">
        <f t="shared" si="5"/>
        <v>600.10168614604925</v>
      </c>
      <c r="ED8" s="157">
        <f t="shared" si="5"/>
        <v>244.38004609399735</v>
      </c>
      <c r="EE8" s="157">
        <f t="shared" si="5"/>
        <v>274.79271653999621</v>
      </c>
      <c r="EF8" s="157">
        <f t="shared" si="5"/>
        <v>220.93502411800236</v>
      </c>
      <c r="EG8" s="157">
        <f t="shared" si="5"/>
        <v>34.184401504003119</v>
      </c>
      <c r="EH8" s="157">
        <f t="shared" si="5"/>
        <v>210.62757826799285</v>
      </c>
      <c r="EI8" s="157">
        <f t="shared" si="5"/>
        <v>614.46644880600593</v>
      </c>
      <c r="EJ8" s="157">
        <f t="shared" si="5"/>
        <v>125.97618564548381</v>
      </c>
      <c r="EK8" s="157">
        <f t="shared" si="5"/>
        <v>322.81773773199393</v>
      </c>
      <c r="EL8" s="157">
        <f t="shared" si="5"/>
        <v>58.25578100099915</v>
      </c>
      <c r="EM8" s="157">
        <f t="shared" si="5"/>
        <v>733.39507840200986</v>
      </c>
      <c r="EN8" s="157">
        <f t="shared" si="5"/>
        <v>81.66706896399657</v>
      </c>
      <c r="EO8" s="157">
        <f t="shared" si="5"/>
        <v>-10.932144779999135</v>
      </c>
      <c r="EP8" s="157">
        <f t="shared" si="5"/>
        <v>233.0118364199962</v>
      </c>
      <c r="EQ8" s="157">
        <f t="shared" si="5"/>
        <v>151.89348175305426</v>
      </c>
      <c r="ER8" s="157">
        <f t="shared" si="5"/>
        <v>87.510799079994484</v>
      </c>
      <c r="ES8" s="157">
        <f t="shared" si="5"/>
        <v>236.32097858081775</v>
      </c>
      <c r="ET8" s="157">
        <f t="shared" si="5"/>
        <v>1257.5327592800024</v>
      </c>
      <c r="EU8" s="157">
        <f t="shared" si="5"/>
        <v>163.52230636721976</v>
      </c>
      <c r="EV8" s="157">
        <f t="shared" si="5"/>
        <v>-472.89479303377522</v>
      </c>
      <c r="EW8" s="157">
        <f t="shared" si="5"/>
        <v>438.64072730311995</v>
      </c>
      <c r="EX8" s="157">
        <f t="shared" si="5"/>
        <v>620.12506700218887</v>
      </c>
      <c r="EY8" s="157">
        <f t="shared" si="5"/>
        <v>338.50305253999869</v>
      </c>
      <c r="EZ8" s="157">
        <f t="shared" si="5"/>
        <v>-261.52270137000659</v>
      </c>
      <c r="FA8" s="157">
        <f t="shared" si="5"/>
        <v>-78.411159150000174</v>
      </c>
      <c r="FB8" s="157">
        <f t="shared" si="5"/>
        <v>356.13527792337379</v>
      </c>
      <c r="FC8" s="157">
        <f t="shared" si="5"/>
        <v>56.554455668399157</v>
      </c>
      <c r="FD8" s="157">
        <f t="shared" si="5"/>
        <v>-263.34703144494529</v>
      </c>
      <c r="FE8" s="157">
        <f t="shared" si="5"/>
        <v>288.18701219147101</v>
      </c>
      <c r="FF8" s="157">
        <f t="shared" si="5"/>
        <v>6.937157679996858</v>
      </c>
      <c r="FG8" s="157">
        <f t="shared" si="5"/>
        <v>503.93545873000005</v>
      </c>
      <c r="FH8" s="157">
        <f t="shared" si="5"/>
        <v>489.65154260699757</v>
      </c>
      <c r="FI8" s="157">
        <f t="shared" si="5"/>
        <v>1090.2577213329976</v>
      </c>
      <c r="FJ8" s="157">
        <f t="shared" si="5"/>
        <v>-351.08562876999741</v>
      </c>
      <c r="FK8" s="157">
        <f t="shared" si="5"/>
        <v>1284.927147930001</v>
      </c>
      <c r="FL8" s="157">
        <f t="shared" si="5"/>
        <v>668.53557393461267</v>
      </c>
      <c r="FM8" s="157">
        <f t="shared" si="5"/>
        <v>-469.77530324000293</v>
      </c>
      <c r="FN8" s="157">
        <f t="shared" si="5"/>
        <v>1471.5065307700099</v>
      </c>
      <c r="FO8" s="157">
        <f t="shared" si="5"/>
        <v>-141.39683571129211</v>
      </c>
      <c r="FP8" s="157">
        <f t="shared" si="5"/>
        <v>-915.2608576899944</v>
      </c>
      <c r="FQ8" s="157">
        <f t="shared" si="5"/>
        <v>-205.40097541699802</v>
      </c>
      <c r="FR8" s="157">
        <f t="shared" si="5"/>
        <v>434.96722867093916</v>
      </c>
      <c r="FS8" s="157">
        <f t="shared" si="5"/>
        <v>-82.540112380002938</v>
      </c>
      <c r="FT8" s="157">
        <f t="shared" si="5"/>
        <v>504.78858588999879</v>
      </c>
      <c r="FU8" s="157">
        <f t="shared" si="5"/>
        <v>713.66721420200099</v>
      </c>
      <c r="FV8" s="157">
        <f t="shared" si="5"/>
        <v>67.593888740004928</v>
      </c>
      <c r="FW8" s="157">
        <f t="shared" si="5"/>
        <v>247.27183337800096</v>
      </c>
      <c r="FX8" s="157">
        <f t="shared" si="5"/>
        <v>656.52233817999968</v>
      </c>
      <c r="FY8" s="157">
        <f t="shared" ref="FY8:FZ8" si="6">+FY9+FY12+FY16+FY17+FY18</f>
        <v>145.8351080223548</v>
      </c>
      <c r="FZ8" s="157">
        <f t="shared" si="6"/>
        <v>803.1775886719937</v>
      </c>
      <c r="GA8" s="157">
        <f t="shared" ref="GA8" si="7">+GA9+GA12+GA16+GA17+GA18</f>
        <v>206.31013277200259</v>
      </c>
      <c r="GB8" s="157">
        <f t="shared" ref="GB8" si="8">+GB9+GB12+GB16+GB17+GB18</f>
        <v>324.50209283672262</v>
      </c>
      <c r="GC8" s="157">
        <f t="shared" ref="GC8" si="9">+GC9+GC12+GC16+GC17+GC18</f>
        <v>762.0734403780001</v>
      </c>
      <c r="GD8" s="157">
        <f t="shared" ref="GD8" si="10">+GD9+GD12+GD16+GD17+GD18</f>
        <v>631.32231496000679</v>
      </c>
      <c r="GE8" s="157">
        <f t="shared" ref="GE8" si="11">+GE9+GE12+GE16+GE17+GE18</f>
        <v>204.61812728998945</v>
      </c>
      <c r="GF8" s="157">
        <f t="shared" ref="GF8" si="12">+GF9+GF12+GF16+GF17+GF18</f>
        <v>-124.98796073538699</v>
      </c>
      <c r="GG8" s="157">
        <f t="shared" ref="GG8:GH8" si="13">+GG9+GG12+GG16+GG17+GG18</f>
        <v>553.44674236000276</v>
      </c>
      <c r="GH8" s="157">
        <f t="shared" si="13"/>
        <v>-704.42009978999317</v>
      </c>
    </row>
    <row r="9" spans="1:190">
      <c r="B9" s="158">
        <v>11</v>
      </c>
      <c r="C9" s="159" t="s">
        <v>77</v>
      </c>
      <c r="D9" s="160">
        <f t="shared" ref="D9:K9" si="14">+SUM(D10:D11)</f>
        <v>56.072761999999784</v>
      </c>
      <c r="E9" s="160">
        <f t="shared" si="14"/>
        <v>-23.300004999999913</v>
      </c>
      <c r="F9" s="160">
        <f t="shared" si="14"/>
        <v>-105.46865699999981</v>
      </c>
      <c r="G9" s="160">
        <f t="shared" si="14"/>
        <v>-121.65726100000019</v>
      </c>
      <c r="H9" s="160">
        <f t="shared" si="14"/>
        <v>343.82298200000008</v>
      </c>
      <c r="I9" s="160">
        <f t="shared" si="14"/>
        <v>215.06132600000001</v>
      </c>
      <c r="J9" s="160">
        <f t="shared" si="14"/>
        <v>-223.84789500000016</v>
      </c>
      <c r="K9" s="160">
        <f t="shared" si="14"/>
        <v>227.93939200000008</v>
      </c>
      <c r="L9" s="160">
        <f t="shared" si="1"/>
        <v>1140.3959399999999</v>
      </c>
      <c r="M9" s="160">
        <f t="shared" ref="M9:M36" si="15">+SUM(FK9:FV9)</f>
        <v>194.20480374999977</v>
      </c>
      <c r="N9" s="160">
        <f t="shared" ref="N9:N40" si="16">+SUM(FW9:GH9)</f>
        <v>-793.42163676999962</v>
      </c>
      <c r="O9" s="161">
        <f t="shared" ref="O9:AP9" si="17">O10+O11</f>
        <v>171.15440399999983</v>
      </c>
      <c r="P9" s="161">
        <f t="shared" si="17"/>
        <v>259.22029399999997</v>
      </c>
      <c r="Q9" s="161">
        <f t="shared" si="17"/>
        <v>130.62960600000019</v>
      </c>
      <c r="R9" s="161">
        <f t="shared" si="17"/>
        <v>-504.93154200000021</v>
      </c>
      <c r="S9" s="161">
        <f t="shared" si="17"/>
        <v>-147.46416499999987</v>
      </c>
      <c r="T9" s="161">
        <f t="shared" si="17"/>
        <v>282.87404100000015</v>
      </c>
      <c r="U9" s="161">
        <f t="shared" si="17"/>
        <v>75.891697999999849</v>
      </c>
      <c r="V9" s="161">
        <f t="shared" si="17"/>
        <v>-234.60157900000004</v>
      </c>
      <c r="W9" s="161">
        <f t="shared" si="17"/>
        <v>110.2279870000001</v>
      </c>
      <c r="X9" s="161">
        <f t="shared" si="17"/>
        <v>161.05438099999998</v>
      </c>
      <c r="Y9" s="161">
        <f t="shared" si="17"/>
        <v>-150.79864799999984</v>
      </c>
      <c r="Z9" s="161">
        <f t="shared" si="17"/>
        <v>-225.95237700000007</v>
      </c>
      <c r="AA9" s="161">
        <f t="shared" si="17"/>
        <v>-87.060472000000175</v>
      </c>
      <c r="AB9" s="161">
        <f t="shared" si="17"/>
        <v>118.65562699999992</v>
      </c>
      <c r="AC9" s="161">
        <f t="shared" si="17"/>
        <v>-28.991540999999913</v>
      </c>
      <c r="AD9" s="161">
        <f t="shared" si="17"/>
        <v>-124.26087500000003</v>
      </c>
      <c r="AE9" s="161">
        <f t="shared" si="17"/>
        <v>98.447924999999913</v>
      </c>
      <c r="AF9" s="161">
        <f t="shared" si="17"/>
        <v>255.85382300000015</v>
      </c>
      <c r="AG9" s="161">
        <f t="shared" si="17"/>
        <v>-107.32127400000005</v>
      </c>
      <c r="AH9" s="161">
        <f t="shared" si="17"/>
        <v>96.842508000000066</v>
      </c>
      <c r="AI9" s="161">
        <f t="shared" si="17"/>
        <v>99.587339000000014</v>
      </c>
      <c r="AJ9" s="161">
        <f t="shared" si="17"/>
        <v>259.22805900000009</v>
      </c>
      <c r="AK9" s="161">
        <f t="shared" si="17"/>
        <v>-161.01363000000003</v>
      </c>
      <c r="AL9" s="161">
        <f t="shared" si="17"/>
        <v>17.259557999999942</v>
      </c>
      <c r="AM9" s="161">
        <f t="shared" si="17"/>
        <v>-286.73122000000001</v>
      </c>
      <c r="AN9" s="161">
        <f t="shared" si="17"/>
        <v>305.74052499999999</v>
      </c>
      <c r="AO9" s="161">
        <f t="shared" si="17"/>
        <v>53.588649999999859</v>
      </c>
      <c r="AP9" s="161">
        <f t="shared" si="17"/>
        <v>-296.44585000000001</v>
      </c>
      <c r="AQ9" s="161">
        <f>AQ10+AQ11</f>
        <v>113.91555700000021</v>
      </c>
      <c r="AR9" s="161">
        <f>AR10+AR11</f>
        <v>90.936966999999797</v>
      </c>
      <c r="AS9" s="161">
        <f>AS10+AS11</f>
        <v>-404.62510199999997</v>
      </c>
      <c r="AT9" s="161">
        <f>AT10+AT11</f>
        <v>427.71197000000001</v>
      </c>
      <c r="AU9" s="161">
        <f t="shared" ref="AU9:AX9" si="18">AU10+AU11</f>
        <v>164.25033400000001</v>
      </c>
      <c r="AV9" s="161">
        <f t="shared" si="18"/>
        <v>363.6039209999999</v>
      </c>
      <c r="AW9" s="161">
        <f t="shared" si="18"/>
        <v>343.53387900000007</v>
      </c>
      <c r="AX9" s="161">
        <f t="shared" si="18"/>
        <v>269.00780600000007</v>
      </c>
      <c r="AY9" s="161">
        <f t="shared" ref="AY9:AY35" si="19">+SUM(FK9:FM9)</f>
        <v>167.54708300000016</v>
      </c>
      <c r="AZ9" s="161">
        <f t="shared" ref="AZ9:AZ35" si="20">+SUM(FN9:FP9)</f>
        <v>431.55353299999973</v>
      </c>
      <c r="BA9" s="161">
        <f t="shared" ref="BA9:BA35" si="21">+SUM(FQ9:FS9)</f>
        <v>-254.13943899999992</v>
      </c>
      <c r="BB9" s="161">
        <f t="shared" ref="BB9:BC35" si="22">+SUM(FT9:FV9)</f>
        <v>-150.75637325000037</v>
      </c>
      <c r="BC9" s="161">
        <f t="shared" si="22"/>
        <v>-546.29427205000025</v>
      </c>
      <c r="BD9" s="161">
        <f t="shared" ref="BD9:BD40" si="23">+SUM(FZ9:GB9)</f>
        <v>325.19824824000011</v>
      </c>
      <c r="BE9" s="161">
        <f t="shared" ref="BE9:BE40" si="24">+SUM(GC9:GE9)</f>
        <v>-260.15824362000012</v>
      </c>
      <c r="BF9" s="161">
        <f t="shared" ref="BF9:BF40" si="25">+SUM(GF9:GH9)</f>
        <v>-132.37562988999991</v>
      </c>
      <c r="BG9" s="161">
        <f t="shared" ref="BG9" si="26">BG10+BG11</f>
        <v>132.07701799999984</v>
      </c>
      <c r="BH9" s="161">
        <f t="shared" ref="BH9:DS9" si="27">BH10+BH11</f>
        <v>-40.427572999999938</v>
      </c>
      <c r="BI9" s="161">
        <f t="shared" si="27"/>
        <v>79.504958999999928</v>
      </c>
      <c r="BJ9" s="161">
        <f t="shared" si="27"/>
        <v>52.391521000000012</v>
      </c>
      <c r="BK9" s="161">
        <f t="shared" si="27"/>
        <v>-44.846638999999982</v>
      </c>
      <c r="BL9" s="161">
        <f t="shared" si="27"/>
        <v>251.67541199999994</v>
      </c>
      <c r="BM9" s="161">
        <f t="shared" si="27"/>
        <v>-71.032112999999867</v>
      </c>
      <c r="BN9" s="161">
        <f t="shared" si="27"/>
        <v>273.641863</v>
      </c>
      <c r="BO9" s="161">
        <f t="shared" si="27"/>
        <v>-71.980143999999939</v>
      </c>
      <c r="BP9" s="161">
        <f t="shared" si="27"/>
        <v>-217.84916199999992</v>
      </c>
      <c r="BQ9" s="161">
        <f t="shared" si="27"/>
        <v>-29.86071800000019</v>
      </c>
      <c r="BR9" s="161">
        <f t="shared" si="27"/>
        <v>-257.22166200000009</v>
      </c>
      <c r="BS9" s="161">
        <f t="shared" si="27"/>
        <v>46.74526800000001</v>
      </c>
      <c r="BT9" s="161">
        <f t="shared" si="27"/>
        <v>117.38999000000007</v>
      </c>
      <c r="BU9" s="161">
        <f t="shared" si="27"/>
        <v>-311.59942299999994</v>
      </c>
      <c r="BV9" s="161">
        <f t="shared" si="27"/>
        <v>86.775407999999942</v>
      </c>
      <c r="BW9" s="161">
        <f t="shared" si="27"/>
        <v>81.043451000000061</v>
      </c>
      <c r="BX9" s="161">
        <f t="shared" si="27"/>
        <v>115.05518200000014</v>
      </c>
      <c r="BY9" s="161">
        <f t="shared" si="27"/>
        <v>115.81531199999998</v>
      </c>
      <c r="BZ9" s="161">
        <f t="shared" si="27"/>
        <v>-125.69467700000015</v>
      </c>
      <c r="CA9" s="161">
        <f t="shared" si="27"/>
        <v>85.771063000000026</v>
      </c>
      <c r="CB9" s="161">
        <f t="shared" si="27"/>
        <v>167.78279299999997</v>
      </c>
      <c r="CC9" s="161">
        <f t="shared" si="27"/>
        <v>-34.993300000000005</v>
      </c>
      <c r="CD9" s="161">
        <f t="shared" si="27"/>
        <v>-367.39107200000001</v>
      </c>
      <c r="CE9" s="161">
        <f t="shared" si="27"/>
        <v>146.47023400000015</v>
      </c>
      <c r="CF9" s="161">
        <f t="shared" si="27"/>
        <v>79.672146000000083</v>
      </c>
      <c r="CG9" s="161">
        <f t="shared" si="27"/>
        <v>-115.91439300000013</v>
      </c>
      <c r="CH9" s="161">
        <f t="shared" si="27"/>
        <v>134.39864599999993</v>
      </c>
      <c r="CI9" s="161">
        <f t="shared" si="27"/>
        <v>108.80688600000009</v>
      </c>
      <c r="CJ9" s="161">
        <f t="shared" si="27"/>
        <v>-82.151151000000041</v>
      </c>
      <c r="CK9" s="161">
        <f t="shared" si="27"/>
        <v>-30.964878999999854</v>
      </c>
      <c r="CL9" s="161">
        <f t="shared" si="27"/>
        <v>-77.809900000000042</v>
      </c>
      <c r="CM9" s="161">
        <f t="shared" si="27"/>
        <v>-42.023868999999934</v>
      </c>
      <c r="CN9" s="161">
        <f t="shared" si="27"/>
        <v>61.467645999999846</v>
      </c>
      <c r="CO9" s="161">
        <f t="shared" si="27"/>
        <v>32.044202000000034</v>
      </c>
      <c r="CP9" s="161">
        <f t="shared" si="27"/>
        <v>-319.46422499999994</v>
      </c>
      <c r="CQ9" s="161">
        <f t="shared" si="27"/>
        <v>131.94810300000006</v>
      </c>
      <c r="CR9" s="161">
        <f t="shared" si="27"/>
        <v>-54.884556000000188</v>
      </c>
      <c r="CS9" s="161">
        <f t="shared" si="27"/>
        <v>-164.12401900000003</v>
      </c>
      <c r="CT9" s="161">
        <f t="shared" si="27"/>
        <v>198.49308700000006</v>
      </c>
      <c r="CU9" s="161">
        <f t="shared" si="27"/>
        <v>-268.66616400000004</v>
      </c>
      <c r="CV9" s="161">
        <f t="shared" si="27"/>
        <v>188.8287039999999</v>
      </c>
      <c r="CW9" s="161">
        <f t="shared" si="27"/>
        <v>28.350444000000088</v>
      </c>
      <c r="CX9" s="161">
        <f t="shared" si="27"/>
        <v>0.16857200000005435</v>
      </c>
      <c r="CY9" s="161">
        <f t="shared" si="27"/>
        <v>-57.510557000000055</v>
      </c>
      <c r="CZ9" s="161">
        <f t="shared" si="27"/>
        <v>32.681745000000063</v>
      </c>
      <c r="DA9" s="161">
        <f t="shared" si="27"/>
        <v>117.92978599999992</v>
      </c>
      <c r="DB9" s="161">
        <f t="shared" si="27"/>
        <v>-274.87240600000001</v>
      </c>
      <c r="DC9" s="161">
        <f t="shared" si="27"/>
        <v>169.43996200000015</v>
      </c>
      <c r="DD9" s="161">
        <f t="shared" si="27"/>
        <v>145.85754799999981</v>
      </c>
      <c r="DE9" s="161">
        <f t="shared" si="27"/>
        <v>-216.84958500000005</v>
      </c>
      <c r="DF9" s="161">
        <f t="shared" si="27"/>
        <v>111.61885899999997</v>
      </c>
      <c r="DG9" s="161">
        <f t="shared" si="27"/>
        <v>187.31491900000015</v>
      </c>
      <c r="DH9" s="161">
        <f t="shared" si="27"/>
        <v>-43.079954999999984</v>
      </c>
      <c r="DI9" s="161">
        <f t="shared" si="27"/>
        <v>21.843927000000029</v>
      </c>
      <c r="DJ9" s="161">
        <f t="shared" si="27"/>
        <v>-85.366368999999906</v>
      </c>
      <c r="DK9" s="161">
        <f t="shared" si="27"/>
        <v>-43.798832000000168</v>
      </c>
      <c r="DL9" s="161">
        <f t="shared" si="27"/>
        <v>112.04960300000013</v>
      </c>
      <c r="DM9" s="161">
        <f t="shared" si="27"/>
        <v>157.16952499999999</v>
      </c>
      <c r="DN9" s="161">
        <f t="shared" si="27"/>
        <v>-172.37662000000006</v>
      </c>
      <c r="DO9" s="161">
        <f t="shared" si="27"/>
        <v>-63.05008500000001</v>
      </c>
      <c r="DP9" s="161">
        <f t="shared" si="27"/>
        <v>96.96709399999996</v>
      </c>
      <c r="DQ9" s="161">
        <f t="shared" si="27"/>
        <v>65.670330000000064</v>
      </c>
      <c r="DR9" s="161">
        <f t="shared" si="27"/>
        <v>129.43600699999996</v>
      </c>
      <c r="DS9" s="161">
        <f t="shared" si="27"/>
        <v>468.96000800000002</v>
      </c>
      <c r="DT9" s="161">
        <f t="shared" ref="DT9:FX9" si="28">DT10+DT11</f>
        <v>-339.16795599999989</v>
      </c>
      <c r="DU9" s="161">
        <f t="shared" si="28"/>
        <v>-150.6703270000001</v>
      </c>
      <c r="DV9" s="161">
        <f t="shared" si="28"/>
        <v>-19.639590000000055</v>
      </c>
      <c r="DW9" s="161">
        <f t="shared" si="28"/>
        <v>9.2962870000001203</v>
      </c>
      <c r="DX9" s="161">
        <f t="shared" si="28"/>
        <v>-55.312882000000258</v>
      </c>
      <c r="DY9" s="161">
        <f t="shared" si="28"/>
        <v>209.99881700000014</v>
      </c>
      <c r="DZ9" s="161">
        <f t="shared" si="28"/>
        <v>-137.42637699999995</v>
      </c>
      <c r="EA9" s="161">
        <f t="shared" si="28"/>
        <v>207.14989799999995</v>
      </c>
      <c r="EB9" s="161">
        <f t="shared" si="28"/>
        <v>-9.7569749999999971</v>
      </c>
      <c r="EC9" s="161">
        <f t="shared" si="28"/>
        <v>-484.12414299999995</v>
      </c>
      <c r="ED9" s="161">
        <f t="shared" si="28"/>
        <v>378.74280099999987</v>
      </c>
      <c r="EE9" s="161">
        <f t="shared" si="28"/>
        <v>385.03609300000011</v>
      </c>
      <c r="EF9" s="161">
        <f t="shared" si="28"/>
        <v>-458.03836899999999</v>
      </c>
      <c r="EG9" s="161">
        <f t="shared" si="28"/>
        <v>291.81234999999992</v>
      </c>
      <c r="EH9" s="161">
        <f t="shared" si="28"/>
        <v>33.676383000000158</v>
      </c>
      <c r="EI9" s="161">
        <f t="shared" si="28"/>
        <v>-271.90008300000022</v>
      </c>
      <c r="EJ9" s="161">
        <f t="shared" si="28"/>
        <v>82.104925000000122</v>
      </c>
      <c r="EK9" s="161">
        <f t="shared" si="28"/>
        <v>-52.14265900000018</v>
      </c>
      <c r="EL9" s="161">
        <f t="shared" si="28"/>
        <v>-326.40811599999995</v>
      </c>
      <c r="EM9" s="161">
        <f t="shared" si="28"/>
        <v>337.65614800000026</v>
      </c>
      <c r="EN9" s="161">
        <f t="shared" si="28"/>
        <v>-294.73678300000017</v>
      </c>
      <c r="EO9" s="161">
        <f t="shared" si="28"/>
        <v>70.996192000000121</v>
      </c>
      <c r="EP9" s="161">
        <f t="shared" si="28"/>
        <v>-87.341199000000159</v>
      </c>
      <c r="EQ9" s="161">
        <f t="shared" si="28"/>
        <v>169.67552800000007</v>
      </c>
      <c r="ER9" s="161">
        <f t="shared" si="28"/>
        <v>8.6026379999998852</v>
      </c>
      <c r="ES9" s="161">
        <f t="shared" si="28"/>
        <v>-119.04987000000001</v>
      </c>
      <c r="ET9" s="161">
        <f t="shared" si="28"/>
        <v>-130.91192299999992</v>
      </c>
      <c r="EU9" s="161">
        <f t="shared" si="28"/>
        <v>-154.66330900000003</v>
      </c>
      <c r="EV9" s="161">
        <f t="shared" si="28"/>
        <v>361.08240500000005</v>
      </c>
      <c r="EW9" s="161">
        <f t="shared" si="28"/>
        <v>488.0588419999998</v>
      </c>
      <c r="EX9" s="161">
        <f t="shared" si="28"/>
        <v>-421.42927699999984</v>
      </c>
      <c r="EY9" s="161">
        <f t="shared" si="28"/>
        <v>169.105345</v>
      </c>
      <c r="EZ9" s="161">
        <f t="shared" si="28"/>
        <v>29.194188000000111</v>
      </c>
      <c r="FA9" s="161">
        <f t="shared" si="28"/>
        <v>-34.049199000000101</v>
      </c>
      <c r="FB9" s="161">
        <f t="shared" si="28"/>
        <v>50.249987000000175</v>
      </c>
      <c r="FC9" s="161">
        <f t="shared" si="28"/>
        <v>305.56657699999988</v>
      </c>
      <c r="FD9" s="161">
        <f t="shared" si="28"/>
        <v>7.7873569999998438</v>
      </c>
      <c r="FE9" s="161">
        <f t="shared" si="28"/>
        <v>-25.231680999999753</v>
      </c>
      <c r="FF9" s="161">
        <f t="shared" si="28"/>
        <v>-90.116063999999966</v>
      </c>
      <c r="FG9" s="161">
        <f t="shared" si="28"/>
        <v>458.88162399999976</v>
      </c>
      <c r="FH9" s="161">
        <f t="shared" si="28"/>
        <v>482.39290500000016</v>
      </c>
      <c r="FI9" s="161">
        <f t="shared" si="28"/>
        <v>466.90086900000006</v>
      </c>
      <c r="FJ9" s="161">
        <f t="shared" si="28"/>
        <v>-680.28596800000014</v>
      </c>
      <c r="FK9" s="161">
        <f t="shared" si="28"/>
        <v>272.29013900000007</v>
      </c>
      <c r="FL9" s="161">
        <f t="shared" si="28"/>
        <v>163.18494000000004</v>
      </c>
      <c r="FM9" s="161">
        <f t="shared" si="28"/>
        <v>-267.92799599999995</v>
      </c>
      <c r="FN9" s="161">
        <f t="shared" si="28"/>
        <v>167.4375569999998</v>
      </c>
      <c r="FO9" s="161">
        <f t="shared" si="28"/>
        <v>77.985421000000372</v>
      </c>
      <c r="FP9" s="161">
        <f t="shared" si="28"/>
        <v>186.13055499999956</v>
      </c>
      <c r="FQ9" s="161">
        <f t="shared" si="28"/>
        <v>147.29129000000006</v>
      </c>
      <c r="FR9" s="161">
        <f t="shared" si="28"/>
        <v>-172.0813960000001</v>
      </c>
      <c r="FS9" s="161">
        <f t="shared" si="28"/>
        <v>-229.34933299999989</v>
      </c>
      <c r="FT9" s="161">
        <f t="shared" si="28"/>
        <v>426.30426900000009</v>
      </c>
      <c r="FU9" s="161">
        <f t="shared" si="28"/>
        <v>-344.11681299999998</v>
      </c>
      <c r="FV9" s="161">
        <f t="shared" si="28"/>
        <v>-232.94382925000048</v>
      </c>
      <c r="FW9" s="161">
        <f t="shared" si="28"/>
        <v>30.76637020000021</v>
      </c>
      <c r="FX9" s="161">
        <f t="shared" si="28"/>
        <v>-342.74896866999973</v>
      </c>
      <c r="FY9" s="161">
        <f t="shared" ref="FY9:FZ9" si="29">FY10+FY11</f>
        <v>-414.10341303000018</v>
      </c>
      <c r="FZ9" s="161">
        <f t="shared" si="29"/>
        <v>328.87540424999975</v>
      </c>
      <c r="GA9" s="161">
        <f t="shared" ref="GA9" si="30">GA10+GA11</f>
        <v>64.491466020000189</v>
      </c>
      <c r="GB9" s="161">
        <f t="shared" ref="GB9" si="31">GB10+GB11</f>
        <v>-68.168622029999824</v>
      </c>
      <c r="GC9" s="161">
        <f t="shared" ref="GC9" si="32">GC10+GC11</f>
        <v>-334.3208183600002</v>
      </c>
      <c r="GD9" s="161">
        <f t="shared" ref="GD9" si="33">GD10+GD11</f>
        <v>-53.437055370001758</v>
      </c>
      <c r="GE9" s="161">
        <f t="shared" ref="GE9" si="34">GE10+GE11</f>
        <v>127.59963011000184</v>
      </c>
      <c r="GF9" s="161">
        <f t="shared" ref="GF9" si="35">GF10+GF11</f>
        <v>121.39922383999999</v>
      </c>
      <c r="GG9" s="161">
        <f t="shared" ref="GG9:GH9" si="36">GG10+GG11</f>
        <v>139.34655473000009</v>
      </c>
      <c r="GH9" s="161">
        <f t="shared" si="36"/>
        <v>-393.12140846</v>
      </c>
    </row>
    <row r="10" spans="1:190" s="76" customFormat="1">
      <c r="B10" s="162">
        <v>111</v>
      </c>
      <c r="C10" s="163" t="s">
        <v>79</v>
      </c>
      <c r="D10" s="164">
        <f t="shared" ref="D10:D11" si="37">+SUM(BG10:BR10)</f>
        <v>101.03276199999982</v>
      </c>
      <c r="E10" s="164">
        <f t="shared" ref="E10:E11" si="38">+SUM(BS10:CD10)</f>
        <v>71.339995000000044</v>
      </c>
      <c r="F10" s="164">
        <f t="shared" ref="F10:F11" si="39">+SUM(CE10:CP10)</f>
        <v>22.351343000000156</v>
      </c>
      <c r="G10" s="164">
        <f t="shared" ref="G10:G11" si="40">+SUM(CQ10:DB10)</f>
        <v>-117.22726100000017</v>
      </c>
      <c r="H10" s="164">
        <f t="shared" ref="H10:H11" si="41">+SUM(DC10:DN10)</f>
        <v>308.41298200000006</v>
      </c>
      <c r="I10" s="164">
        <f t="shared" ref="I10:I11" si="42">+SUM(DO10:DZ10)</f>
        <v>149.31132600000001</v>
      </c>
      <c r="J10" s="164">
        <f t="shared" ref="J10:J11" si="43">+SUM(EA10:EL10)</f>
        <v>-350.39789500000006</v>
      </c>
      <c r="K10" s="164">
        <f t="shared" ref="K10:K11" si="44">+SUM(EM10:EX10)</f>
        <v>402.45939199999998</v>
      </c>
      <c r="L10" s="164">
        <f t="shared" si="1"/>
        <v>927.00803300000007</v>
      </c>
      <c r="M10" s="164">
        <f t="shared" si="15"/>
        <v>-218.28664825000033</v>
      </c>
      <c r="N10" s="164">
        <f t="shared" si="16"/>
        <v>-546.63008276999972</v>
      </c>
      <c r="O10" s="164">
        <f t="shared" ref="O10:O18" si="45">+SUM(BG10:BI10)</f>
        <v>140.7444039999998</v>
      </c>
      <c r="P10" s="164">
        <f t="shared" ref="P10:P18" si="46">+SUM(BJ10:BL10)</f>
        <v>228.65029400000003</v>
      </c>
      <c r="Q10" s="164">
        <f t="shared" ref="Q10:Q18" si="47">+SUM(BM10:BO10)</f>
        <v>244.18960600000014</v>
      </c>
      <c r="R10" s="164">
        <f t="shared" ref="R10:R18" si="48">+SUM(BP10:BR10)</f>
        <v>-512.55154200000015</v>
      </c>
      <c r="S10" s="164">
        <f t="shared" ref="S10:S18" si="49">+SUM(BS10:BU10)</f>
        <v>-144.32416499999988</v>
      </c>
      <c r="T10" s="164">
        <f t="shared" ref="T10:T18" si="50">+SUM(BV10:BX10)</f>
        <v>359.25404100000014</v>
      </c>
      <c r="U10" s="164">
        <f t="shared" ref="U10:U18" si="51">+SUM(BY10:CA10)</f>
        <v>14.421697999999878</v>
      </c>
      <c r="V10" s="164">
        <f t="shared" ref="V10:V18" si="52">+SUM(CB10:CD10)</f>
        <v>-158.0115790000001</v>
      </c>
      <c r="W10" s="164">
        <f t="shared" ref="W10:W18" si="53">+SUM(CE10:CG10)</f>
        <v>167.71798700000011</v>
      </c>
      <c r="X10" s="164">
        <f t="shared" ref="X10:X18" si="54">+SUM(CH10:CJ10)</f>
        <v>146.63438099999996</v>
      </c>
      <c r="Y10" s="164">
        <f t="shared" ref="Y10:Y18" si="55">+SUM(CK10:CM10)</f>
        <v>-102.18864799999983</v>
      </c>
      <c r="Z10" s="164">
        <f t="shared" ref="Z10:Z18" si="56">+SUM(CN10:CP10)</f>
        <v>-189.81237700000008</v>
      </c>
      <c r="AA10" s="164">
        <f t="shared" ref="AA10:AA18" si="57">+SUM(CQ10:CS10)</f>
        <v>-431.38047200000017</v>
      </c>
      <c r="AB10" s="164">
        <f t="shared" ref="AB10:AB18" si="58">+SUM(CT10:CV10)</f>
        <v>469.01562699999994</v>
      </c>
      <c r="AC10" s="164">
        <f t="shared" ref="AC10:AC18" si="59">+SUM(CW10:CY10)</f>
        <v>-39.821540999999911</v>
      </c>
      <c r="AD10" s="164">
        <f t="shared" ref="AD10:AD18" si="60">+SUM(CZ10:DB10)</f>
        <v>-115.04087500000003</v>
      </c>
      <c r="AE10" s="164">
        <f t="shared" ref="AE10:AE18" si="61">+SUM(DC10:DE10)</f>
        <v>96.337924999999927</v>
      </c>
      <c r="AF10" s="164">
        <f t="shared" ref="AF10:AF18" si="62">+SUM(DF10:DH10)</f>
        <v>234.51382300000012</v>
      </c>
      <c r="AG10" s="164">
        <f t="shared" ref="AG10:AG18" si="63">+SUM(DI10:DK10)</f>
        <v>-84.921274000000039</v>
      </c>
      <c r="AH10" s="164">
        <f t="shared" ref="AH10:AH18" si="64">+SUM(DL10:DN10)</f>
        <v>62.482508000000053</v>
      </c>
      <c r="AI10" s="164">
        <f t="shared" ref="AI10:AI18" si="65">+SUM(DO10:DQ10)</f>
        <v>61.23733900000002</v>
      </c>
      <c r="AJ10" s="164">
        <f t="shared" ref="AJ10:AJ18" si="66">+SUM(DR10:DT10)</f>
        <v>229.91805900000008</v>
      </c>
      <c r="AK10" s="164">
        <f t="shared" ref="AK10:AK18" si="67">+SUM(DU10:DW10)</f>
        <v>-149.64363000000003</v>
      </c>
      <c r="AL10" s="164">
        <f t="shared" ref="AL10:AL18" si="68">+SUM(DX10:DZ10)</f>
        <v>7.7995579999999336</v>
      </c>
      <c r="AM10" s="164">
        <f t="shared" ref="AM10:AM18" si="69">+SUM(EA10:EC10)</f>
        <v>-290.90121999999997</v>
      </c>
      <c r="AN10" s="164">
        <f t="shared" ref="AN10:AN18" si="70">+SUM(ED10:EF10)</f>
        <v>272.40052500000002</v>
      </c>
      <c r="AO10" s="164">
        <f t="shared" ref="AO10:AO18" si="71">+SUM(EG10:EI10)</f>
        <v>-24.641350000000102</v>
      </c>
      <c r="AP10" s="164">
        <f t="shared" ref="AP10:AP18" si="72">+SUM(EJ10:EL10)</f>
        <v>-307.25585000000001</v>
      </c>
      <c r="AQ10" s="164">
        <f t="shared" ref="AQ10:AQ18" si="73">+SUM(EM10:EO10)</f>
        <v>206.82555700000012</v>
      </c>
      <c r="AR10" s="164">
        <f t="shared" ref="AR10:AR18" si="74">+SUM(EP10:ER10)</f>
        <v>151.24696699999981</v>
      </c>
      <c r="AS10" s="164">
        <f t="shared" ref="AS10:AS18" si="75">+SUM(ES10:EU10)</f>
        <v>-403.01510199999996</v>
      </c>
      <c r="AT10" s="164">
        <f t="shared" ref="AT10:AT18" si="76">+SUM(EV10:EX10)</f>
        <v>447.40197000000001</v>
      </c>
      <c r="AU10" s="164">
        <f>+SUM(EY10:FA10)</f>
        <v>99.280334000000039</v>
      </c>
      <c r="AV10" s="164">
        <f>+SUM(FB10:FD10)</f>
        <v>307.42132599999991</v>
      </c>
      <c r="AW10" s="164">
        <f>+SUM(FE10:FG10)</f>
        <v>370.24456099999998</v>
      </c>
      <c r="AX10" s="164">
        <f>+SUM(FH10:FJ10)</f>
        <v>150.06181200000015</v>
      </c>
      <c r="AY10" s="164">
        <f t="shared" si="19"/>
        <v>36.007410000000164</v>
      </c>
      <c r="AZ10" s="164">
        <f t="shared" si="20"/>
        <v>372.72052899999971</v>
      </c>
      <c r="BA10" s="164">
        <f t="shared" si="21"/>
        <v>-390.35365499999989</v>
      </c>
      <c r="BB10" s="164">
        <f t="shared" si="22"/>
        <v>-236.66093225000031</v>
      </c>
      <c r="BC10" s="164">
        <f t="shared" si="22"/>
        <v>-704.46878705000017</v>
      </c>
      <c r="BD10" s="164">
        <f t="shared" si="23"/>
        <v>279.3384322400002</v>
      </c>
      <c r="BE10" s="164">
        <f t="shared" si="24"/>
        <v>-310.82914962000018</v>
      </c>
      <c r="BF10" s="164">
        <f t="shared" si="25"/>
        <v>139.62552711000012</v>
      </c>
      <c r="BG10" s="165">
        <f>+[1]FSS!R96</f>
        <v>116.92701799999986</v>
      </c>
      <c r="BH10" s="165">
        <f>+[1]FSS!S96</f>
        <v>-39.76757299999997</v>
      </c>
      <c r="BI10" s="165">
        <f>+[1]FSS!T96</f>
        <v>63.584958999999913</v>
      </c>
      <c r="BJ10" s="165">
        <f>+[1]FSS!U96</f>
        <v>32.12152100000003</v>
      </c>
      <c r="BK10" s="165">
        <f>+[1]FSS!V96</f>
        <v>-68.136638999999946</v>
      </c>
      <c r="BL10" s="165">
        <f>+[1]FSS!W96</f>
        <v>264.66541199999995</v>
      </c>
      <c r="BM10" s="165">
        <f>+[1]FSS!X96</f>
        <v>-34.372112999999899</v>
      </c>
      <c r="BN10" s="165">
        <f>+[1]FSS!Y96</f>
        <v>336.15186300000005</v>
      </c>
      <c r="BO10" s="165">
        <f>+[1]FSS!Z96</f>
        <v>-57.590144000000009</v>
      </c>
      <c r="BP10" s="165">
        <f>+[1]FSS!AA96</f>
        <v>-185.6891619999999</v>
      </c>
      <c r="BQ10" s="165">
        <f>+[1]FSS!AB96</f>
        <v>-98.790718000000197</v>
      </c>
      <c r="BR10" s="165">
        <f>+[1]FSS!AC96</f>
        <v>-228.07166200000006</v>
      </c>
      <c r="BS10" s="165">
        <f>+[1]FSS!AD96</f>
        <v>65.885267999999996</v>
      </c>
      <c r="BT10" s="165">
        <f>+[1]FSS!AE96</f>
        <v>122.70999000000006</v>
      </c>
      <c r="BU10" s="165">
        <f>+[1]FSS!AF96</f>
        <v>-332.91942299999994</v>
      </c>
      <c r="BV10" s="165">
        <f>+[1]FSS!AG96</f>
        <v>130.16540799999996</v>
      </c>
      <c r="BW10" s="165">
        <f>+[1]FSS!AH96</f>
        <v>98.233451000000059</v>
      </c>
      <c r="BX10" s="165">
        <f>+[1]FSS!AI96</f>
        <v>130.85518200000013</v>
      </c>
      <c r="BY10" s="165">
        <f>+[1]FSS!AJ96</f>
        <v>111.635312</v>
      </c>
      <c r="BZ10" s="165">
        <f>+[1]FSS!AK96</f>
        <v>-187.48467700000015</v>
      </c>
      <c r="CA10" s="165">
        <f>+[1]FSS!AL96</f>
        <v>90.271063000000026</v>
      </c>
      <c r="CB10" s="165">
        <f>+[1]FSS!AM96</f>
        <v>176.55279299999995</v>
      </c>
      <c r="CC10" s="165">
        <f>+[1]FSS!AN96</f>
        <v>5.1866999999999734</v>
      </c>
      <c r="CD10" s="165">
        <f>+[1]FSS!AO96</f>
        <v>-339.75107200000002</v>
      </c>
      <c r="CE10" s="165">
        <f>+[1]FSS!AP96</f>
        <v>178.08023400000013</v>
      </c>
      <c r="CF10" s="165">
        <f>+[1]FSS!AQ96</f>
        <v>68.83214600000008</v>
      </c>
      <c r="CG10" s="165">
        <f>+[1]FSS!AR96</f>
        <v>-79.194393000000105</v>
      </c>
      <c r="CH10" s="165">
        <f>+[1]FSS!AS96</f>
        <v>116.47864599999991</v>
      </c>
      <c r="CI10" s="165">
        <f>+[1]FSS!AT96</f>
        <v>130.7868860000001</v>
      </c>
      <c r="CJ10" s="165">
        <f>+[1]FSS!AU96</f>
        <v>-100.63115100000005</v>
      </c>
      <c r="CK10" s="165">
        <f>+[1]FSS!AV96</f>
        <v>-14.994878999999855</v>
      </c>
      <c r="CL10" s="165">
        <f>+[1]FSS!AW96</f>
        <v>-55.229900000000043</v>
      </c>
      <c r="CM10" s="165">
        <f>+[1]FSS!AX96</f>
        <v>-31.963868999999931</v>
      </c>
      <c r="CN10" s="165">
        <f>+[1]FSS!AY96</f>
        <v>47.437645999999859</v>
      </c>
      <c r="CO10" s="165">
        <f>+[1]FSS!AZ96</f>
        <v>79.814202000000023</v>
      </c>
      <c r="CP10" s="165">
        <f>+[1]FSS!BA96</f>
        <v>-317.06422499999996</v>
      </c>
      <c r="CQ10" s="165">
        <f>+[1]FSS!BB96</f>
        <v>133.95810300000005</v>
      </c>
      <c r="CR10" s="165">
        <f>+[1]FSS!BC96</f>
        <v>-46.394556000000193</v>
      </c>
      <c r="CS10" s="165">
        <f>+[1]FSS!BD96</f>
        <v>-518.94401900000003</v>
      </c>
      <c r="CT10" s="165">
        <f>+[1]FSS!BE96</f>
        <v>195.46308700000003</v>
      </c>
      <c r="CU10" s="165">
        <f>+[1]FSS!BF96</f>
        <v>70.723836000000006</v>
      </c>
      <c r="CV10" s="165">
        <f>+[1]FSS!BG96</f>
        <v>202.8287039999999</v>
      </c>
      <c r="CW10" s="165">
        <f>+[1]FSS!BH96</f>
        <v>23.920444000000089</v>
      </c>
      <c r="CX10" s="165">
        <f>+[1]FSS!BI96</f>
        <v>8.5285720000000538</v>
      </c>
      <c r="CY10" s="165">
        <f>+[1]FSS!BJ96</f>
        <v>-72.270557000000053</v>
      </c>
      <c r="CZ10" s="165">
        <f>+[1]FSS!BK96</f>
        <v>35.961745000000064</v>
      </c>
      <c r="DA10" s="165">
        <f>+[1]FSS!BL96</f>
        <v>95.809785999999917</v>
      </c>
      <c r="DB10" s="165">
        <f>+[1]FSS!BM96</f>
        <v>-246.81240600000001</v>
      </c>
      <c r="DC10" s="165">
        <f>+[1]FSS!BN96</f>
        <v>155.43996200000015</v>
      </c>
      <c r="DD10" s="165">
        <f>+[1]FSS!BO96</f>
        <v>150.75754799999982</v>
      </c>
      <c r="DE10" s="165">
        <f>+[1]FSS!BP96</f>
        <v>-209.85958500000004</v>
      </c>
      <c r="DF10" s="165">
        <f>+[1]FSS!BQ96</f>
        <v>97.688858999999979</v>
      </c>
      <c r="DG10" s="165">
        <f>+[1]FSS!BR96</f>
        <v>184.83491900000013</v>
      </c>
      <c r="DH10" s="165">
        <f>+[1]FSS!BS96</f>
        <v>-48.009954999999991</v>
      </c>
      <c r="DI10" s="165">
        <f>+[1]FSS!BT96</f>
        <v>32.18392700000004</v>
      </c>
      <c r="DJ10" s="165">
        <f>+[1]FSS!BU96</f>
        <v>-89.536368999999922</v>
      </c>
      <c r="DK10" s="165">
        <f>+[1]FSS!BV96</f>
        <v>-27.568832000000157</v>
      </c>
      <c r="DL10" s="165">
        <f>+[1]FSS!BW96</f>
        <v>123.33960300000012</v>
      </c>
      <c r="DM10" s="165">
        <f>+[1]FSS!BX96</f>
        <v>145.44952499999999</v>
      </c>
      <c r="DN10" s="165">
        <f>+[1]FSS!BY96</f>
        <v>-206.30662000000007</v>
      </c>
      <c r="DO10" s="165">
        <f>+[1]FSS!BZ96</f>
        <v>-97.120085000000017</v>
      </c>
      <c r="DP10" s="165">
        <f>+[1]FSS!CA96</f>
        <v>111.60709399999996</v>
      </c>
      <c r="DQ10" s="165">
        <f>+[1]FSS!CB96</f>
        <v>46.750330000000076</v>
      </c>
      <c r="DR10" s="165">
        <f>+[1]FSS!CC96</f>
        <v>105.25600699999995</v>
      </c>
      <c r="DS10" s="165">
        <f>+[1]FSS!CD96</f>
        <v>458.95000800000003</v>
      </c>
      <c r="DT10" s="165">
        <f>+[1]FSS!CE96</f>
        <v>-334.28795599999989</v>
      </c>
      <c r="DU10" s="165">
        <f>+[1]FSS!CF96</f>
        <v>-140.8603270000001</v>
      </c>
      <c r="DV10" s="165">
        <f>+[1]FSS!CG96</f>
        <v>-23.819590000000062</v>
      </c>
      <c r="DW10" s="165">
        <f>+[1]FSS!CH96</f>
        <v>15.036287000000129</v>
      </c>
      <c r="DX10" s="165">
        <f>+[1]FSS!CI96</f>
        <v>-50.482882000000245</v>
      </c>
      <c r="DY10" s="165">
        <f>+[1]FSS!CJ96</f>
        <v>188.75881700000014</v>
      </c>
      <c r="DZ10" s="165">
        <f>+[1]FSS!CK96</f>
        <v>-130.47637699999996</v>
      </c>
      <c r="EA10" s="165">
        <f>+[1]FSS!CL96</f>
        <v>245.05989799999998</v>
      </c>
      <c r="EB10" s="165">
        <f>+[1]FSS!CM96</f>
        <v>-33.266975000000002</v>
      </c>
      <c r="EC10" s="165">
        <f>+[1]FSS!CN96</f>
        <v>-502.69414299999994</v>
      </c>
      <c r="ED10" s="165">
        <f>+[1]FSS!CO96</f>
        <v>302.76280099999985</v>
      </c>
      <c r="EE10" s="165">
        <f>+[1]FSS!CP96</f>
        <v>354.04609300000016</v>
      </c>
      <c r="EF10" s="165">
        <f>+[1]FSS!CQ96</f>
        <v>-384.40836899999999</v>
      </c>
      <c r="EG10" s="165">
        <f>+[1]FSS!CR96</f>
        <v>260.55234999999993</v>
      </c>
      <c r="EH10" s="165">
        <f>+[1]FSS!CS96</f>
        <v>4.2863830000001144</v>
      </c>
      <c r="EI10" s="165">
        <f>+[1]FSS!CT96</f>
        <v>-289.48008300000015</v>
      </c>
      <c r="EJ10" s="165">
        <f>+[1]FSS!CU96</f>
        <v>91.624925000000076</v>
      </c>
      <c r="EK10" s="165">
        <f>+[1]FSS!CV96</f>
        <v>-36.802659000000176</v>
      </c>
      <c r="EL10" s="165">
        <f>+[1]FSS!CW96</f>
        <v>-362.07811599999991</v>
      </c>
      <c r="EM10" s="165">
        <f>+[1]FSS!CX96</f>
        <v>359.73614800000018</v>
      </c>
      <c r="EN10" s="165">
        <f>+[1]FSS!CY96</f>
        <v>-324.98678300000017</v>
      </c>
      <c r="EO10" s="165">
        <f>+[1]FSS!CZ96</f>
        <v>172.07619200000011</v>
      </c>
      <c r="EP10" s="165">
        <f>+[1]FSS!DA96</f>
        <v>-75.36119900000017</v>
      </c>
      <c r="EQ10" s="165">
        <f>+[1]FSS!DB96</f>
        <v>118.80552800000009</v>
      </c>
      <c r="ER10" s="165">
        <f>+[1]FSS!DC96</f>
        <v>107.80263799999989</v>
      </c>
      <c r="ES10" s="165">
        <f>+[1]FSS!DD96</f>
        <v>-134.32987000000003</v>
      </c>
      <c r="ET10" s="165">
        <f>+[1]FSS!DE96</f>
        <v>-149.91192299999989</v>
      </c>
      <c r="EU10" s="165">
        <f>+[1]FSS!DF96</f>
        <v>-118.77330900000004</v>
      </c>
      <c r="EV10" s="165">
        <f>+[1]FSS!DG96</f>
        <v>371.26240500000006</v>
      </c>
      <c r="EW10" s="165">
        <f>+[1]FSS!DH96</f>
        <v>475.44884199999979</v>
      </c>
      <c r="EX10" s="165">
        <f>+[1]FSS!DI96</f>
        <v>-399.30927699999984</v>
      </c>
      <c r="EY10" s="165">
        <f>+[1]FSS!DJ96</f>
        <v>134.75534500000003</v>
      </c>
      <c r="EZ10" s="165">
        <f>+[1]FSS!DK96</f>
        <v>9.5241880000000947</v>
      </c>
      <c r="FA10" s="165">
        <f>+[1]FSS!DL96</f>
        <v>-44.99919900000009</v>
      </c>
      <c r="FB10" s="165">
        <f>+[1]FSS!DM96</f>
        <v>-6.5200129999998353</v>
      </c>
      <c r="FC10" s="165">
        <f>+[1]FSS!DN96</f>
        <v>291.86576999999988</v>
      </c>
      <c r="FD10" s="165">
        <f>+[1]FSS!DO96</f>
        <v>22.075568999999859</v>
      </c>
      <c r="FE10" s="165">
        <f>+[1]FSS!DP96</f>
        <v>-31.103563999999778</v>
      </c>
      <c r="FF10" s="165">
        <f>+[1]FSS!DQ96</f>
        <v>-113.04747799999996</v>
      </c>
      <c r="FG10" s="165">
        <f>+[1]FSS!DR96</f>
        <v>514.39560299999971</v>
      </c>
      <c r="FH10" s="165">
        <f>+[1]FSS!DS96</f>
        <v>454.75637100000017</v>
      </c>
      <c r="FI10" s="165">
        <f>+[1]FSS!DT96</f>
        <v>469.66843100000006</v>
      </c>
      <c r="FJ10" s="165">
        <f>+[1]FSS!DU96</f>
        <v>-774.36299000000008</v>
      </c>
      <c r="FK10" s="165">
        <f>+[1]FSS!DV96</f>
        <v>260.22570700000006</v>
      </c>
      <c r="FL10" s="165">
        <f>+[1]FSS!DW96</f>
        <v>77.117205000000013</v>
      </c>
      <c r="FM10" s="165">
        <f>+[1]FSS!DX96</f>
        <v>-301.33550199999991</v>
      </c>
      <c r="FN10" s="165">
        <f>+[1]FSS!DY96</f>
        <v>121.09996999999976</v>
      </c>
      <c r="FO10" s="165">
        <f>+[1]FSS!DZ96</f>
        <v>85.554937000000336</v>
      </c>
      <c r="FP10" s="165">
        <f>+[1]FSS!EA96</f>
        <v>166.06562199999962</v>
      </c>
      <c r="FQ10" s="165">
        <f>+[1]FSS!EB96</f>
        <v>153.13907100000006</v>
      </c>
      <c r="FR10" s="165">
        <f>+[1]FSS!EC96</f>
        <v>-228.8055330000002</v>
      </c>
      <c r="FS10" s="165">
        <f>+[1]FSS!ED96</f>
        <v>-314.68719299999975</v>
      </c>
      <c r="FT10" s="165">
        <f>+[1]FSS!EE96</f>
        <v>425.86568299999999</v>
      </c>
      <c r="FU10" s="165">
        <f>+[1]FSS!EF96</f>
        <v>-368.97373999999991</v>
      </c>
      <c r="FV10" s="165">
        <f>+[1]FSS!EG96</f>
        <v>-293.5528752500004</v>
      </c>
      <c r="FW10" s="165">
        <f>+[1]FSS!EH96</f>
        <v>-41.942171799999869</v>
      </c>
      <c r="FX10" s="165">
        <f>+[1]FSS!EI96</f>
        <v>-198.31389166999975</v>
      </c>
      <c r="FY10" s="165">
        <f>+[1]FSS!EJ96</f>
        <v>-414.50882903000024</v>
      </c>
      <c r="FZ10" s="165">
        <f>+[1]FSS!EK96</f>
        <v>318.01366224999992</v>
      </c>
      <c r="GA10" s="165">
        <f>+[1]FSS!EL96</f>
        <v>87.371517020000056</v>
      </c>
      <c r="GB10" s="165">
        <f>+[1]FSS!EM96</f>
        <v>-126.04674702999978</v>
      </c>
      <c r="GC10" s="165">
        <f>+[1]FSS!EN96</f>
        <v>-332.16415536000022</v>
      </c>
      <c r="GD10" s="165">
        <f>+[1]FSS!EO96</f>
        <v>-93.956237370001872</v>
      </c>
      <c r="GE10" s="165">
        <f>+[1]FSS!EP96</f>
        <v>115.29124311000191</v>
      </c>
      <c r="GF10" s="165">
        <f>+[1]FSS!EQ96</f>
        <v>175.25947784000005</v>
      </c>
      <c r="GG10" s="165">
        <f>+[1]FSS!ER96</f>
        <v>209.14505673000008</v>
      </c>
      <c r="GH10" s="165">
        <f>+[1]FSS!ES96</f>
        <v>-244.77900746</v>
      </c>
    </row>
    <row r="11" spans="1:190" s="76" customFormat="1">
      <c r="B11" s="162">
        <v>112</v>
      </c>
      <c r="C11" s="163" t="s">
        <v>80</v>
      </c>
      <c r="D11" s="164">
        <f t="shared" si="37"/>
        <v>-44.960000000000036</v>
      </c>
      <c r="E11" s="164">
        <f t="shared" si="38"/>
        <v>-94.639999999999958</v>
      </c>
      <c r="F11" s="164">
        <f t="shared" si="39"/>
        <v>-127.81999999999996</v>
      </c>
      <c r="G11" s="164">
        <f t="shared" si="40"/>
        <v>-4.430000000000021</v>
      </c>
      <c r="H11" s="164">
        <f t="shared" si="41"/>
        <v>35.410000000000011</v>
      </c>
      <c r="I11" s="164">
        <f t="shared" si="42"/>
        <v>65.75</v>
      </c>
      <c r="J11" s="164">
        <f t="shared" si="43"/>
        <v>126.54999999999991</v>
      </c>
      <c r="K11" s="164">
        <f t="shared" si="44"/>
        <v>-174.5199999999999</v>
      </c>
      <c r="L11" s="164">
        <f t="shared" si="1"/>
        <v>213.38790699999996</v>
      </c>
      <c r="M11" s="164">
        <f t="shared" si="15"/>
        <v>412.49145199999992</v>
      </c>
      <c r="N11" s="164">
        <f t="shared" si="16"/>
        <v>-246.79155399999991</v>
      </c>
      <c r="O11" s="164">
        <f t="shared" si="45"/>
        <v>30.410000000000025</v>
      </c>
      <c r="P11" s="164">
        <f t="shared" si="46"/>
        <v>30.569999999999936</v>
      </c>
      <c r="Q11" s="164">
        <f t="shared" si="47"/>
        <v>-113.55999999999995</v>
      </c>
      <c r="R11" s="164">
        <f t="shared" si="48"/>
        <v>7.6199999999999477</v>
      </c>
      <c r="S11" s="164">
        <f t="shared" si="49"/>
        <v>-3.1399999999999864</v>
      </c>
      <c r="T11" s="164">
        <f t="shared" si="50"/>
        <v>-76.38</v>
      </c>
      <c r="U11" s="164">
        <f t="shared" si="51"/>
        <v>61.46999999999997</v>
      </c>
      <c r="V11" s="164">
        <f t="shared" si="52"/>
        <v>-76.589999999999947</v>
      </c>
      <c r="W11" s="164">
        <f t="shared" si="53"/>
        <v>-57.490000000000009</v>
      </c>
      <c r="X11" s="164">
        <f t="shared" si="54"/>
        <v>14.420000000000016</v>
      </c>
      <c r="Y11" s="164">
        <f t="shared" si="55"/>
        <v>-48.61</v>
      </c>
      <c r="Z11" s="164">
        <f t="shared" si="56"/>
        <v>-36.139999999999979</v>
      </c>
      <c r="AA11" s="164">
        <f t="shared" si="57"/>
        <v>344.32</v>
      </c>
      <c r="AB11" s="164">
        <f t="shared" si="58"/>
        <v>-350.36</v>
      </c>
      <c r="AC11" s="164">
        <f t="shared" si="59"/>
        <v>10.829999999999998</v>
      </c>
      <c r="AD11" s="164">
        <f t="shared" si="60"/>
        <v>-9.2199999999999989</v>
      </c>
      <c r="AE11" s="164">
        <f t="shared" si="61"/>
        <v>2.1099999999999852</v>
      </c>
      <c r="AF11" s="164">
        <f t="shared" si="62"/>
        <v>21.340000000000018</v>
      </c>
      <c r="AG11" s="164">
        <f t="shared" si="63"/>
        <v>-22.400000000000006</v>
      </c>
      <c r="AH11" s="164">
        <f t="shared" si="64"/>
        <v>34.360000000000014</v>
      </c>
      <c r="AI11" s="164">
        <f t="shared" si="65"/>
        <v>38.349999999999994</v>
      </c>
      <c r="AJ11" s="164">
        <f t="shared" si="66"/>
        <v>29.310000000000002</v>
      </c>
      <c r="AK11" s="164">
        <f t="shared" si="67"/>
        <v>-11.370000000000005</v>
      </c>
      <c r="AL11" s="164">
        <f t="shared" si="68"/>
        <v>9.460000000000008</v>
      </c>
      <c r="AM11" s="164">
        <f t="shared" si="69"/>
        <v>4.1699999999999733</v>
      </c>
      <c r="AN11" s="164">
        <f t="shared" si="70"/>
        <v>33.339999999999975</v>
      </c>
      <c r="AO11" s="164">
        <f t="shared" si="71"/>
        <v>78.229999999999961</v>
      </c>
      <c r="AP11" s="164">
        <f t="shared" si="72"/>
        <v>10.810000000000002</v>
      </c>
      <c r="AQ11" s="164">
        <f t="shared" si="73"/>
        <v>-92.909999999999911</v>
      </c>
      <c r="AR11" s="164">
        <f t="shared" si="74"/>
        <v>-60.310000000000016</v>
      </c>
      <c r="AS11" s="164">
        <f t="shared" si="75"/>
        <v>-1.6099999999999994</v>
      </c>
      <c r="AT11" s="164">
        <f t="shared" si="76"/>
        <v>-19.689999999999998</v>
      </c>
      <c r="AU11" s="164">
        <f t="shared" ref="AU11:AU18" si="77">+SUM(EY11:FA11)</f>
        <v>64.96999999999997</v>
      </c>
      <c r="AV11" s="164">
        <f t="shared" ref="AV11:AV18" si="78">+SUM(FB11:FD11)</f>
        <v>56.182594999999992</v>
      </c>
      <c r="AW11" s="164">
        <f t="shared" ref="AW11:AW18" si="79">+SUM(FE11:FG11)</f>
        <v>-26.710681999999935</v>
      </c>
      <c r="AX11" s="164">
        <f t="shared" ref="AX11:AX18" si="80">+SUM(FH11:FJ11)</f>
        <v>118.94599399999993</v>
      </c>
      <c r="AY11" s="164">
        <f t="shared" si="19"/>
        <v>131.53967299999999</v>
      </c>
      <c r="AZ11" s="164">
        <f t="shared" si="20"/>
        <v>58.833004000000017</v>
      </c>
      <c r="BA11" s="164">
        <f t="shared" si="21"/>
        <v>136.21421599999996</v>
      </c>
      <c r="BB11" s="164">
        <f t="shared" si="22"/>
        <v>85.904558999999949</v>
      </c>
      <c r="BC11" s="164">
        <f t="shared" si="22"/>
        <v>158.17451499999993</v>
      </c>
      <c r="BD11" s="164">
        <f t="shared" si="23"/>
        <v>45.85981599999991</v>
      </c>
      <c r="BE11" s="164">
        <f t="shared" si="24"/>
        <v>50.670906000000059</v>
      </c>
      <c r="BF11" s="164">
        <f t="shared" si="25"/>
        <v>-272.00115700000003</v>
      </c>
      <c r="BG11" s="165">
        <f>+[1]FSS!R95-[1]FSS!R96</f>
        <v>15.149999999999977</v>
      </c>
      <c r="BH11" s="165">
        <f>+[1]FSS!S95-[1]FSS!S96</f>
        <v>-0.65999999999996817</v>
      </c>
      <c r="BI11" s="165">
        <f>+[1]FSS!T95-[1]FSS!T96</f>
        <v>15.920000000000016</v>
      </c>
      <c r="BJ11" s="165">
        <f>+[1]FSS!U95-[1]FSS!U96</f>
        <v>20.269999999999982</v>
      </c>
      <c r="BK11" s="165">
        <f>+[1]FSS!V95-[1]FSS!V96</f>
        <v>23.289999999999964</v>
      </c>
      <c r="BL11" s="165">
        <f>+[1]FSS!W95-[1]FSS!W96</f>
        <v>-12.990000000000009</v>
      </c>
      <c r="BM11" s="165">
        <f>+[1]FSS!X95-[1]FSS!X96</f>
        <v>-36.659999999999968</v>
      </c>
      <c r="BN11" s="165">
        <f>+[1]FSS!Y95-[1]FSS!Y96</f>
        <v>-62.510000000000048</v>
      </c>
      <c r="BO11" s="165">
        <f>+[1]FSS!Z95-[1]FSS!Z96</f>
        <v>-14.38999999999993</v>
      </c>
      <c r="BP11" s="165">
        <f>+[1]FSS!AA95-[1]FSS!AA96</f>
        <v>-32.160000000000025</v>
      </c>
      <c r="BQ11" s="165">
        <f>+[1]FSS!AB95-[1]FSS!AB96</f>
        <v>68.930000000000007</v>
      </c>
      <c r="BR11" s="165">
        <f>+[1]FSS!AC95-[1]FSS!AC96</f>
        <v>-29.150000000000034</v>
      </c>
      <c r="BS11" s="165">
        <f>+[1]FSS!AD95-[1]FSS!AD96</f>
        <v>-19.139999999999986</v>
      </c>
      <c r="BT11" s="165">
        <f>+[1]FSS!AE95-[1]FSS!AE96</f>
        <v>-5.3199999999999932</v>
      </c>
      <c r="BU11" s="165">
        <f>+[1]FSS!AF95-[1]FSS!AF96</f>
        <v>21.319999999999993</v>
      </c>
      <c r="BV11" s="165">
        <f>+[1]FSS!AG95-[1]FSS!AG96</f>
        <v>-43.390000000000015</v>
      </c>
      <c r="BW11" s="165">
        <f>+[1]FSS!AH95-[1]FSS!AH96</f>
        <v>-17.189999999999998</v>
      </c>
      <c r="BX11" s="165">
        <f>+[1]FSS!AI95-[1]FSS!AI96</f>
        <v>-15.799999999999983</v>
      </c>
      <c r="BY11" s="165">
        <f>+[1]FSS!AJ95-[1]FSS!AJ96</f>
        <v>4.1799999999999784</v>
      </c>
      <c r="BZ11" s="165">
        <f>+[1]FSS!AK95-[1]FSS!AK96</f>
        <v>61.789999999999992</v>
      </c>
      <c r="CA11" s="165">
        <f>+[1]FSS!AL95-[1]FSS!AL96</f>
        <v>-4.5</v>
      </c>
      <c r="CB11" s="165">
        <f>+[1]FSS!AM95-[1]FSS!AM96</f>
        <v>-8.7699999999999818</v>
      </c>
      <c r="CC11" s="165">
        <f>+[1]FSS!AN95-[1]FSS!AN96</f>
        <v>-40.179999999999978</v>
      </c>
      <c r="CD11" s="165">
        <f>+[1]FSS!AO95-[1]FSS!AO96</f>
        <v>-27.639999999999986</v>
      </c>
      <c r="CE11" s="165">
        <f>+[1]FSS!AP95-[1]FSS!AP96</f>
        <v>-31.609999999999985</v>
      </c>
      <c r="CF11" s="165">
        <f>+[1]FSS!AQ95-[1]FSS!AQ96</f>
        <v>10.840000000000003</v>
      </c>
      <c r="CG11" s="165">
        <f>+[1]FSS!AR95-[1]FSS!AR96</f>
        <v>-36.720000000000027</v>
      </c>
      <c r="CH11" s="165">
        <f>+[1]FSS!AS95-[1]FSS!AS96</f>
        <v>17.920000000000016</v>
      </c>
      <c r="CI11" s="165">
        <f>+[1]FSS!AT95-[1]FSS!AT96</f>
        <v>-21.980000000000004</v>
      </c>
      <c r="CJ11" s="165">
        <f>+[1]FSS!AU95-[1]FSS!AU96</f>
        <v>18.480000000000004</v>
      </c>
      <c r="CK11" s="165">
        <f>+[1]FSS!AV95-[1]FSS!AV96</f>
        <v>-15.969999999999999</v>
      </c>
      <c r="CL11" s="165">
        <f>+[1]FSS!AW95-[1]FSS!AW96</f>
        <v>-22.58</v>
      </c>
      <c r="CM11" s="165">
        <f>+[1]FSS!AX95-[1]FSS!AX96</f>
        <v>-10.060000000000002</v>
      </c>
      <c r="CN11" s="165">
        <f>+[1]FSS!AY95-[1]FSS!AY96</f>
        <v>14.029999999999987</v>
      </c>
      <c r="CO11" s="165">
        <f>+[1]FSS!AZ95-[1]FSS!AZ96</f>
        <v>-47.769999999999989</v>
      </c>
      <c r="CP11" s="165">
        <f>+[1]FSS!BA95-[1]FSS!BA96</f>
        <v>-2.3999999999999773</v>
      </c>
      <c r="CQ11" s="165">
        <f>+[1]FSS!BB95-[1]FSS!BB96</f>
        <v>-2.0099999999999909</v>
      </c>
      <c r="CR11" s="165">
        <f>+[1]FSS!BC95-[1]FSS!BC96</f>
        <v>-8.4899999999999949</v>
      </c>
      <c r="CS11" s="165">
        <f>+[1]FSS!BD95-[1]FSS!BD96</f>
        <v>354.82</v>
      </c>
      <c r="CT11" s="165">
        <f>+[1]FSS!BE95-[1]FSS!BE96</f>
        <v>3.0300000000000296</v>
      </c>
      <c r="CU11" s="165">
        <f>+[1]FSS!BF95-[1]FSS!BF96</f>
        <v>-339.39000000000004</v>
      </c>
      <c r="CV11" s="165">
        <f>+[1]FSS!BG95-[1]FSS!BG96</f>
        <v>-14</v>
      </c>
      <c r="CW11" s="165">
        <f>+[1]FSS!BH95-[1]FSS!BH96</f>
        <v>4.43</v>
      </c>
      <c r="CX11" s="165">
        <f>+[1]FSS!BI95-[1]FSS!BI96</f>
        <v>-8.36</v>
      </c>
      <c r="CY11" s="165">
        <f>+[1]FSS!BJ95-[1]FSS!BJ96</f>
        <v>14.759999999999998</v>
      </c>
      <c r="CZ11" s="165">
        <f>+[1]FSS!BK95-[1]FSS!BK96</f>
        <v>-3.2800000000000011</v>
      </c>
      <c r="DA11" s="165">
        <f>+[1]FSS!BL95-[1]FSS!BL96</f>
        <v>22.120000000000005</v>
      </c>
      <c r="DB11" s="165">
        <f>+[1]FSS!BM95-[1]FSS!BM96</f>
        <v>-28.060000000000002</v>
      </c>
      <c r="DC11" s="165">
        <f>+[1]FSS!BN95-[1]FSS!BN96</f>
        <v>14</v>
      </c>
      <c r="DD11" s="165">
        <f>+[1]FSS!BO95-[1]FSS!BO96</f>
        <v>-4.9000000000000057</v>
      </c>
      <c r="DE11" s="165">
        <f>+[1]FSS!BP95-[1]FSS!BP96</f>
        <v>-6.9900000000000091</v>
      </c>
      <c r="DF11" s="165">
        <f>+[1]FSS!BQ95-[1]FSS!BQ96</f>
        <v>13.929999999999993</v>
      </c>
      <c r="DG11" s="165">
        <f>+[1]FSS!BR95-[1]FSS!BR96</f>
        <v>2.4800000000000182</v>
      </c>
      <c r="DH11" s="165">
        <f>+[1]FSS!BS95-[1]FSS!BS96</f>
        <v>4.9300000000000068</v>
      </c>
      <c r="DI11" s="165">
        <f>+[1]FSS!BT95-[1]FSS!BT96</f>
        <v>-10.340000000000011</v>
      </c>
      <c r="DJ11" s="165">
        <f>+[1]FSS!BU95-[1]FSS!BU96</f>
        <v>4.1700000000000159</v>
      </c>
      <c r="DK11" s="165">
        <f>+[1]FSS!BV95-[1]FSS!BV96</f>
        <v>-16.230000000000011</v>
      </c>
      <c r="DL11" s="165">
        <f>+[1]FSS!BW95-[1]FSS!BW96</f>
        <v>-11.289999999999992</v>
      </c>
      <c r="DM11" s="165">
        <f>+[1]FSS!BX95-[1]FSS!BX96</f>
        <v>11.719999999999999</v>
      </c>
      <c r="DN11" s="165">
        <f>+[1]FSS!BY95-[1]FSS!BY96</f>
        <v>33.930000000000007</v>
      </c>
      <c r="DO11" s="165">
        <f>+[1]FSS!BZ95-[1]FSS!BZ96</f>
        <v>34.070000000000007</v>
      </c>
      <c r="DP11" s="165">
        <f>+[1]FSS!CA95-[1]FSS!CA96</f>
        <v>-14.64</v>
      </c>
      <c r="DQ11" s="165">
        <f>+[1]FSS!CB95-[1]FSS!CB96</f>
        <v>18.919999999999987</v>
      </c>
      <c r="DR11" s="165">
        <f>+[1]FSS!CC95-[1]FSS!CC96</f>
        <v>24.180000000000007</v>
      </c>
      <c r="DS11" s="165">
        <f>+[1]FSS!CD95-[1]FSS!CD96</f>
        <v>10.009999999999991</v>
      </c>
      <c r="DT11" s="165">
        <f>+[1]FSS!CE95-[1]FSS!CE96</f>
        <v>-4.8799999999999955</v>
      </c>
      <c r="DU11" s="165">
        <f>+[1]FSS!CF95-[1]FSS!CF96</f>
        <v>-9.8100000000000023</v>
      </c>
      <c r="DV11" s="165">
        <f>+[1]FSS!CG95-[1]FSS!CG96</f>
        <v>4.1800000000000068</v>
      </c>
      <c r="DW11" s="165">
        <f>+[1]FSS!CH95-[1]FSS!CH96</f>
        <v>-5.7400000000000091</v>
      </c>
      <c r="DX11" s="165">
        <f>+[1]FSS!CI95-[1]FSS!CI96</f>
        <v>-4.8300000000000125</v>
      </c>
      <c r="DY11" s="165">
        <f>+[1]FSS!CJ95-[1]FSS!CJ96</f>
        <v>21.240000000000009</v>
      </c>
      <c r="DZ11" s="165">
        <f>+[1]FSS!CK95-[1]FSS!CK96</f>
        <v>-6.9499999999999886</v>
      </c>
      <c r="EA11" s="165">
        <f>+[1]FSS!CL95-[1]FSS!CL96</f>
        <v>-37.910000000000025</v>
      </c>
      <c r="EB11" s="165">
        <f>+[1]FSS!CM95-[1]FSS!CM96</f>
        <v>23.510000000000005</v>
      </c>
      <c r="EC11" s="165">
        <f>+[1]FSS!CN95-[1]FSS!CN96</f>
        <v>18.569999999999993</v>
      </c>
      <c r="ED11" s="165">
        <f>+[1]FSS!CO95-[1]FSS!CO96</f>
        <v>75.980000000000018</v>
      </c>
      <c r="EE11" s="165">
        <f>+[1]FSS!CP95-[1]FSS!CP96</f>
        <v>30.989999999999952</v>
      </c>
      <c r="EF11" s="165">
        <f>+[1]FSS!CQ95-[1]FSS!CQ96</f>
        <v>-73.63</v>
      </c>
      <c r="EG11" s="165">
        <f>+[1]FSS!CR95-[1]FSS!CR96</f>
        <v>31.259999999999991</v>
      </c>
      <c r="EH11" s="165">
        <f>+[1]FSS!CS95-[1]FSS!CS96</f>
        <v>29.390000000000043</v>
      </c>
      <c r="EI11" s="165">
        <f>+[1]FSS!CT95-[1]FSS!CT96</f>
        <v>17.579999999999927</v>
      </c>
      <c r="EJ11" s="165">
        <f>+[1]FSS!CU95-[1]FSS!CU96</f>
        <v>-9.5199999999999534</v>
      </c>
      <c r="EK11" s="165">
        <f>+[1]FSS!CV95-[1]FSS!CV96</f>
        <v>-15.340000000000003</v>
      </c>
      <c r="EL11" s="165">
        <f>+[1]FSS!CW95-[1]FSS!CW96</f>
        <v>35.669999999999959</v>
      </c>
      <c r="EM11" s="165">
        <f>+[1]FSS!CX95-[1]FSS!CX96</f>
        <v>-22.079999999999927</v>
      </c>
      <c r="EN11" s="165">
        <f>+[1]FSS!CY95-[1]FSS!CY96</f>
        <v>30.25</v>
      </c>
      <c r="EO11" s="165">
        <f>+[1]FSS!CZ95-[1]FSS!CZ96</f>
        <v>-101.07999999999998</v>
      </c>
      <c r="EP11" s="165">
        <f>+[1]FSS!DA95-[1]FSS!DA96</f>
        <v>-11.97999999999999</v>
      </c>
      <c r="EQ11" s="165">
        <f>+[1]FSS!DB95-[1]FSS!DB96</f>
        <v>50.869999999999976</v>
      </c>
      <c r="ER11" s="165">
        <f>+[1]FSS!DC95-[1]FSS!DC96</f>
        <v>-99.2</v>
      </c>
      <c r="ES11" s="165">
        <f>+[1]FSS!DD95-[1]FSS!DD96</f>
        <v>15.280000000000015</v>
      </c>
      <c r="ET11" s="165">
        <f>+[1]FSS!DE95-[1]FSS!DE96</f>
        <v>18.999999999999972</v>
      </c>
      <c r="EU11" s="165">
        <f>+[1]FSS!DF95-[1]FSS!DF96</f>
        <v>-35.889999999999986</v>
      </c>
      <c r="EV11" s="165">
        <f>+[1]FSS!DG95-[1]FSS!DG96</f>
        <v>-10.180000000000007</v>
      </c>
      <c r="EW11" s="165">
        <f>+[1]FSS!DH95-[1]FSS!DH96</f>
        <v>12.610000000000014</v>
      </c>
      <c r="EX11" s="165">
        <f>+[1]FSS!DI95-[1]FSS!DI96</f>
        <v>-22.120000000000005</v>
      </c>
      <c r="EY11" s="165">
        <f>+[1]FSS!DJ95-[1]FSS!DJ96</f>
        <v>34.349999999999966</v>
      </c>
      <c r="EZ11" s="165">
        <f>+[1]FSS!DK95-[1]FSS!DK96</f>
        <v>19.670000000000016</v>
      </c>
      <c r="FA11" s="165">
        <f>+[1]FSS!DL95-[1]FSS!DL96</f>
        <v>10.949999999999989</v>
      </c>
      <c r="FB11" s="165">
        <f>+[1]FSS!DM95-[1]FSS!DM96</f>
        <v>56.77000000000001</v>
      </c>
      <c r="FC11" s="165">
        <f>+[1]FSS!DN95-[1]FSS!DN96</f>
        <v>13.700806999999998</v>
      </c>
      <c r="FD11" s="165">
        <f>+[1]FSS!DO95-[1]FSS!DO96</f>
        <v>-14.288212000000016</v>
      </c>
      <c r="FE11" s="165">
        <f>+[1]FSS!DP95-[1]FSS!DP96</f>
        <v>5.8718830000000253</v>
      </c>
      <c r="FF11" s="165">
        <f>+[1]FSS!DQ95-[1]FSS!DQ96</f>
        <v>22.93141399999999</v>
      </c>
      <c r="FG11" s="165">
        <f>+[1]FSS!DR95-[1]FSS!DR96</f>
        <v>-55.513978999999949</v>
      </c>
      <c r="FH11" s="165">
        <f>+[1]FSS!DS95-[1]FSS!DS96</f>
        <v>27.636533999999983</v>
      </c>
      <c r="FI11" s="165">
        <f>+[1]FSS!DT95-[1]FSS!DT96</f>
        <v>-2.7675619999999981</v>
      </c>
      <c r="FJ11" s="165">
        <f>+[1]FSS!DU95-[1]FSS!DU96</f>
        <v>94.077021999999943</v>
      </c>
      <c r="FK11" s="165">
        <f>+[1]FSS!DV95-[1]FSS!DV96</f>
        <v>12.064432000000011</v>
      </c>
      <c r="FL11" s="165">
        <f>+[1]FSS!DW95-[1]FSS!DW96</f>
        <v>86.067735000000027</v>
      </c>
      <c r="FM11" s="165">
        <f>+[1]FSS!DX95-[1]FSS!DX96</f>
        <v>33.407505999999955</v>
      </c>
      <c r="FN11" s="165">
        <f>+[1]FSS!DY95-[1]FSS!DY96</f>
        <v>46.337587000000042</v>
      </c>
      <c r="FO11" s="165">
        <f>+[1]FSS!DZ95-[1]FSS!DZ96</f>
        <v>-7.5695159999999646</v>
      </c>
      <c r="FP11" s="165">
        <f>+[1]FSS!EA95-[1]FSS!EA96</f>
        <v>20.06493299999994</v>
      </c>
      <c r="FQ11" s="165">
        <f>+[1]FSS!EB95-[1]FSS!EB96</f>
        <v>-5.8477809999999977</v>
      </c>
      <c r="FR11" s="165">
        <f>+[1]FSS!EC95-[1]FSS!EC96</f>
        <v>56.724137000000098</v>
      </c>
      <c r="FS11" s="165">
        <f>+[1]FSS!ED95-[1]FSS!ED96</f>
        <v>85.337859999999864</v>
      </c>
      <c r="FT11" s="165">
        <f>+[1]FSS!EE95-[1]FSS!EE96</f>
        <v>0.43858600000010028</v>
      </c>
      <c r="FU11" s="165">
        <f>+[1]FSS!EF95-[1]FSS!EF96</f>
        <v>24.856926999999928</v>
      </c>
      <c r="FV11" s="165">
        <f>+[1]FSS!EG95-[1]FSS!EG96</f>
        <v>60.609045999999921</v>
      </c>
      <c r="FW11" s="165">
        <f>+[1]FSS!EH95-[1]FSS!EH96</f>
        <v>72.708542000000079</v>
      </c>
      <c r="FX11" s="165">
        <f>+[1]FSS!EI95-[1]FSS!EI96</f>
        <v>-144.43507699999998</v>
      </c>
      <c r="FY11" s="165">
        <f>+[1]FSS!EJ95-[1]FSS!EJ96</f>
        <v>0.40541600000005928</v>
      </c>
      <c r="FZ11" s="165">
        <f>+[1]FSS!EK95-[1]FSS!EK96</f>
        <v>10.861741999999822</v>
      </c>
      <c r="GA11" s="165">
        <f>+[1]FSS!EL95-[1]FSS!EL96</f>
        <v>-22.880050999999867</v>
      </c>
      <c r="GB11" s="165">
        <f>+[1]FSS!EM95-[1]FSS!EM96</f>
        <v>57.878124999999955</v>
      </c>
      <c r="GC11" s="165">
        <f>+[1]FSS!EN95-[1]FSS!EN96</f>
        <v>-2.1566629999999805</v>
      </c>
      <c r="GD11" s="165">
        <f>+[1]FSS!EO95-[1]FSS!EO96</f>
        <v>40.519182000000114</v>
      </c>
      <c r="GE11" s="165">
        <f>+[1]FSS!EP95-[1]FSS!EP96</f>
        <v>12.308386999999925</v>
      </c>
      <c r="GF11" s="165">
        <f>+[1]FSS!EQ95-[1]FSS!EQ96</f>
        <v>-53.860254000000054</v>
      </c>
      <c r="GG11" s="165">
        <f>+[1]FSS!ER95-[1]FSS!ER96</f>
        <v>-69.798501999999985</v>
      </c>
      <c r="GH11" s="165">
        <f>+[1]FSS!ES95-[1]FSS!ES96</f>
        <v>-148.342401</v>
      </c>
    </row>
    <row r="12" spans="1:190" s="76" customFormat="1">
      <c r="B12" s="158">
        <v>12</v>
      </c>
      <c r="C12" s="159" t="s">
        <v>88</v>
      </c>
      <c r="D12" s="160">
        <f>+SUM(D13:D15)</f>
        <v>1144.1579714040533</v>
      </c>
      <c r="E12" s="160">
        <f t="shared" ref="E12:M12" si="81">+SUM(E13:E15)</f>
        <v>1300.8269287817072</v>
      </c>
      <c r="F12" s="160">
        <f t="shared" si="81"/>
        <v>406.61419884398993</v>
      </c>
      <c r="G12" s="160">
        <f t="shared" si="81"/>
        <v>-334.98052966372347</v>
      </c>
      <c r="H12" s="160">
        <f t="shared" si="81"/>
        <v>-83.376128182896423</v>
      </c>
      <c r="I12" s="160">
        <f t="shared" si="81"/>
        <v>-176.35766681090783</v>
      </c>
      <c r="J12" s="160">
        <f t="shared" si="81"/>
        <v>496.99198075316457</v>
      </c>
      <c r="K12" s="160">
        <f t="shared" si="81"/>
        <v>1357.4022366620234</v>
      </c>
      <c r="L12" s="160">
        <f t="shared" si="81"/>
        <v>-403.88293425171616</v>
      </c>
      <c r="M12" s="160">
        <f t="shared" si="81"/>
        <v>1200.4193377402821</v>
      </c>
      <c r="N12" s="160">
        <f t="shared" si="16"/>
        <v>311.90595209368473</v>
      </c>
      <c r="O12" s="160">
        <f t="shared" si="45"/>
        <v>145.61814293043159</v>
      </c>
      <c r="P12" s="160">
        <f t="shared" si="46"/>
        <v>85.01122343024133</v>
      </c>
      <c r="Q12" s="160">
        <f t="shared" si="47"/>
        <v>273.11632957000018</v>
      </c>
      <c r="R12" s="160">
        <f t="shared" si="48"/>
        <v>640.41227547338008</v>
      </c>
      <c r="S12" s="160">
        <f t="shared" si="49"/>
        <v>438.53064216999996</v>
      </c>
      <c r="T12" s="160">
        <f t="shared" si="50"/>
        <v>402.57603744667819</v>
      </c>
      <c r="U12" s="160">
        <f t="shared" si="51"/>
        <v>300.67884506673238</v>
      </c>
      <c r="V12" s="160">
        <f t="shared" si="52"/>
        <v>159.0414040982966</v>
      </c>
      <c r="W12" s="160">
        <f t="shared" si="53"/>
        <v>280.43184548128568</v>
      </c>
      <c r="X12" s="160">
        <f t="shared" si="54"/>
        <v>146.02733807109971</v>
      </c>
      <c r="Y12" s="160">
        <f t="shared" si="55"/>
        <v>-24.23046837332042</v>
      </c>
      <c r="Z12" s="160">
        <f t="shared" si="56"/>
        <v>4.3854836649248909</v>
      </c>
      <c r="AA12" s="160">
        <f t="shared" si="57"/>
        <v>6.7623184729485075</v>
      </c>
      <c r="AB12" s="160">
        <f t="shared" si="58"/>
        <v>-86.867389346671871</v>
      </c>
      <c r="AC12" s="160">
        <f t="shared" si="59"/>
        <v>-94.435717720000099</v>
      </c>
      <c r="AD12" s="160">
        <f t="shared" si="60"/>
        <v>-160.43974107000003</v>
      </c>
      <c r="AE12" s="160">
        <f t="shared" si="61"/>
        <v>342.07760449999989</v>
      </c>
      <c r="AF12" s="160">
        <f t="shared" si="62"/>
        <v>-109.66217961324304</v>
      </c>
      <c r="AG12" s="160">
        <f t="shared" si="63"/>
        <v>-90.201660218744337</v>
      </c>
      <c r="AH12" s="160">
        <f t="shared" si="64"/>
        <v>-225.58989285090897</v>
      </c>
      <c r="AI12" s="160">
        <f t="shared" si="65"/>
        <v>67.765175853085509</v>
      </c>
      <c r="AJ12" s="160">
        <f t="shared" si="66"/>
        <v>-190.71848844482693</v>
      </c>
      <c r="AK12" s="160">
        <f t="shared" si="67"/>
        <v>-60.645462364826585</v>
      </c>
      <c r="AL12" s="160">
        <f t="shared" si="68"/>
        <v>7.2411081456601636</v>
      </c>
      <c r="AM12" s="160">
        <f t="shared" si="69"/>
        <v>423.14366365468652</v>
      </c>
      <c r="AN12" s="160">
        <f t="shared" si="70"/>
        <v>-159.62181430482644</v>
      </c>
      <c r="AO12" s="160">
        <f t="shared" si="71"/>
        <v>97.214175245173408</v>
      </c>
      <c r="AP12" s="160">
        <f t="shared" si="72"/>
        <v>136.25595615813128</v>
      </c>
      <c r="AQ12" s="160">
        <f t="shared" si="73"/>
        <v>171.64184799517335</v>
      </c>
      <c r="AR12" s="160">
        <f t="shared" si="74"/>
        <v>28.953913408225745</v>
      </c>
      <c r="AS12" s="160">
        <f t="shared" si="75"/>
        <v>239.41181544242593</v>
      </c>
      <c r="AT12" s="160">
        <f t="shared" si="76"/>
        <v>917.39465981619833</v>
      </c>
      <c r="AU12" s="160">
        <f t="shared" si="77"/>
        <v>-512.60381710000001</v>
      </c>
      <c r="AV12" s="160">
        <f t="shared" si="78"/>
        <v>-48.295552600186141</v>
      </c>
      <c r="AW12" s="160">
        <f t="shared" si="79"/>
        <v>36.43313834846991</v>
      </c>
      <c r="AX12" s="160">
        <f t="shared" si="80"/>
        <v>120.58329709999998</v>
      </c>
      <c r="AY12" s="160">
        <f t="shared" si="19"/>
        <v>38.997921517620711</v>
      </c>
      <c r="AZ12" s="160">
        <f t="shared" si="20"/>
        <v>107.50765173871741</v>
      </c>
      <c r="BA12" s="160">
        <f t="shared" si="21"/>
        <v>329.5660898839443</v>
      </c>
      <c r="BB12" s="160">
        <f t="shared" si="22"/>
        <v>724.34767459999978</v>
      </c>
      <c r="BC12" s="160">
        <f t="shared" si="22"/>
        <v>851.78896784799997</v>
      </c>
      <c r="BD12" s="160">
        <f t="shared" si="23"/>
        <v>-90.293132679273754</v>
      </c>
      <c r="BE12" s="160">
        <f t="shared" si="24"/>
        <v>-129.79184752199996</v>
      </c>
      <c r="BF12" s="160">
        <f t="shared" si="25"/>
        <v>17.506806664607694</v>
      </c>
      <c r="BG12" s="161">
        <f>+SUM(BG13:BG15)</f>
        <v>106.60192241938908</v>
      </c>
      <c r="BH12" s="161">
        <f t="shared" ref="BH12:DS12" si="82">+SUM(BH13:BH15)</f>
        <v>-2.9762079289574501</v>
      </c>
      <c r="BI12" s="161">
        <f t="shared" si="82"/>
        <v>41.992428439999941</v>
      </c>
      <c r="BJ12" s="161">
        <f t="shared" si="82"/>
        <v>68.156472369999889</v>
      </c>
      <c r="BK12" s="161">
        <f t="shared" si="82"/>
        <v>74.236553610000016</v>
      </c>
      <c r="BL12" s="161">
        <f t="shared" si="82"/>
        <v>-57.381802549758561</v>
      </c>
      <c r="BM12" s="161">
        <f t="shared" si="82"/>
        <v>132.2081338600002</v>
      </c>
      <c r="BN12" s="161">
        <f t="shared" si="82"/>
        <v>33.568995249999972</v>
      </c>
      <c r="BO12" s="161">
        <f t="shared" si="82"/>
        <v>107.33920046</v>
      </c>
      <c r="BP12" s="161">
        <f t="shared" si="82"/>
        <v>391.05721114000005</v>
      </c>
      <c r="BQ12" s="161">
        <f t="shared" si="82"/>
        <v>98.801146740000064</v>
      </c>
      <c r="BR12" s="161">
        <f t="shared" si="82"/>
        <v>150.55391759337999</v>
      </c>
      <c r="BS12" s="161">
        <f t="shared" si="82"/>
        <v>130.52041517000004</v>
      </c>
      <c r="BT12" s="161">
        <f t="shared" si="82"/>
        <v>53.421685709999963</v>
      </c>
      <c r="BU12" s="161">
        <f t="shared" si="82"/>
        <v>254.58854128999994</v>
      </c>
      <c r="BV12" s="161">
        <f t="shared" si="82"/>
        <v>118.70724818667827</v>
      </c>
      <c r="BW12" s="161">
        <f t="shared" si="82"/>
        <v>170.21429978999976</v>
      </c>
      <c r="BX12" s="161">
        <f t="shared" si="82"/>
        <v>113.65448947000014</v>
      </c>
      <c r="BY12" s="161">
        <f t="shared" si="82"/>
        <v>77.706997836732398</v>
      </c>
      <c r="BZ12" s="161">
        <f t="shared" si="82"/>
        <v>110.60114749999991</v>
      </c>
      <c r="CA12" s="161">
        <f t="shared" si="82"/>
        <v>112.3706997300001</v>
      </c>
      <c r="CB12" s="161">
        <f t="shared" si="82"/>
        <v>-3.9834954400000697</v>
      </c>
      <c r="CC12" s="161">
        <f t="shared" si="82"/>
        <v>80.821125169999959</v>
      </c>
      <c r="CD12" s="161">
        <f t="shared" si="82"/>
        <v>82.203774368296706</v>
      </c>
      <c r="CE12" s="161">
        <f t="shared" si="82"/>
        <v>75.559470381285635</v>
      </c>
      <c r="CF12" s="161">
        <f t="shared" si="82"/>
        <v>-7.0927138899998665</v>
      </c>
      <c r="CG12" s="161">
        <f t="shared" si="82"/>
        <v>211.96508898999991</v>
      </c>
      <c r="CH12" s="161">
        <f t="shared" si="82"/>
        <v>74.176047210000064</v>
      </c>
      <c r="CI12" s="161">
        <f t="shared" si="82"/>
        <v>3.5284730099999706</v>
      </c>
      <c r="CJ12" s="161">
        <f t="shared" si="82"/>
        <v>68.322817851099671</v>
      </c>
      <c r="CK12" s="161">
        <f t="shared" si="82"/>
        <v>-14.317854159999911</v>
      </c>
      <c r="CL12" s="161">
        <f t="shared" si="82"/>
        <v>-7.009466284437913</v>
      </c>
      <c r="CM12" s="161">
        <f t="shared" si="82"/>
        <v>-2.903147928882595</v>
      </c>
      <c r="CN12" s="161">
        <f t="shared" si="82"/>
        <v>-2.382115326687952</v>
      </c>
      <c r="CO12" s="161">
        <f t="shared" si="82"/>
        <v>7.2131002504732891</v>
      </c>
      <c r="CP12" s="161">
        <f t="shared" si="82"/>
        <v>-0.44550125886044611</v>
      </c>
      <c r="CQ12" s="161">
        <f t="shared" si="82"/>
        <v>-59.877153328095496</v>
      </c>
      <c r="CR12" s="161">
        <f t="shared" si="82"/>
        <v>-34.811486898955877</v>
      </c>
      <c r="CS12" s="161">
        <f t="shared" si="82"/>
        <v>101.45095869999987</v>
      </c>
      <c r="CT12" s="161">
        <f t="shared" si="82"/>
        <v>-53.720035390000007</v>
      </c>
      <c r="CU12" s="161">
        <f t="shared" si="82"/>
        <v>318.11460996000017</v>
      </c>
      <c r="CV12" s="161">
        <f t="shared" si="82"/>
        <v>-351.26196391667202</v>
      </c>
      <c r="CW12" s="161">
        <f t="shared" si="82"/>
        <v>-25.227357890000093</v>
      </c>
      <c r="CX12" s="161">
        <f t="shared" si="82"/>
        <v>-59.483598059999991</v>
      </c>
      <c r="CY12" s="161">
        <f t="shared" si="82"/>
        <v>-9.7247617700000148</v>
      </c>
      <c r="CZ12" s="161">
        <f t="shared" si="82"/>
        <v>-55.572643220000003</v>
      </c>
      <c r="DA12" s="161">
        <f t="shared" si="82"/>
        <v>-58.196888229999971</v>
      </c>
      <c r="DB12" s="161">
        <f t="shared" si="82"/>
        <v>-46.670209620000065</v>
      </c>
      <c r="DC12" s="161">
        <f t="shared" si="82"/>
        <v>-26.280702689999998</v>
      </c>
      <c r="DD12" s="161">
        <f t="shared" si="82"/>
        <v>-5.9073145300000078</v>
      </c>
      <c r="DE12" s="161">
        <f t="shared" si="82"/>
        <v>374.2656217199999</v>
      </c>
      <c r="DF12" s="161">
        <f t="shared" si="82"/>
        <v>-9.1009826099998463</v>
      </c>
      <c r="DG12" s="161">
        <f t="shared" si="82"/>
        <v>-91.697124830000064</v>
      </c>
      <c r="DH12" s="161">
        <f t="shared" si="82"/>
        <v>-8.8640721732431302</v>
      </c>
      <c r="DI12" s="161">
        <f t="shared" si="82"/>
        <v>-6.3007655016088648</v>
      </c>
      <c r="DJ12" s="161">
        <f t="shared" si="82"/>
        <v>-32.998862158391184</v>
      </c>
      <c r="DK12" s="161">
        <f t="shared" si="82"/>
        <v>-50.902032558744295</v>
      </c>
      <c r="DL12" s="161">
        <f t="shared" si="82"/>
        <v>-6.0043045076912449</v>
      </c>
      <c r="DM12" s="161">
        <f t="shared" si="82"/>
        <v>-34.901827341608787</v>
      </c>
      <c r="DN12" s="161">
        <f t="shared" si="82"/>
        <v>-184.68376100160893</v>
      </c>
      <c r="DO12" s="161">
        <f t="shared" si="82"/>
        <v>215.5330864863032</v>
      </c>
      <c r="DP12" s="161">
        <f t="shared" si="82"/>
        <v>-4.1214422775643698</v>
      </c>
      <c r="DQ12" s="161">
        <f t="shared" si="82"/>
        <v>-143.64646835565333</v>
      </c>
      <c r="DR12" s="161">
        <f t="shared" si="82"/>
        <v>-106.326856641609</v>
      </c>
      <c r="DS12" s="161">
        <f t="shared" si="82"/>
        <v>-315.16038304160878</v>
      </c>
      <c r="DT12" s="161">
        <f t="shared" ref="DT12:FX12" si="83">+SUM(DT13:DT15)</f>
        <v>230.76875123839088</v>
      </c>
      <c r="DU12" s="161">
        <f t="shared" si="83"/>
        <v>-4.6223467016088762</v>
      </c>
      <c r="DV12" s="161">
        <f t="shared" si="83"/>
        <v>-53.920722391608933</v>
      </c>
      <c r="DW12" s="161">
        <f t="shared" si="83"/>
        <v>-2.1023932716087756</v>
      </c>
      <c r="DX12" s="161">
        <f t="shared" si="83"/>
        <v>-2.8015963516088505</v>
      </c>
      <c r="DY12" s="161">
        <f t="shared" si="83"/>
        <v>48.821900158391145</v>
      </c>
      <c r="DZ12" s="161">
        <f t="shared" si="83"/>
        <v>-38.779195661122131</v>
      </c>
      <c r="EA12" s="161">
        <f t="shared" si="83"/>
        <v>-176.77302236209573</v>
      </c>
      <c r="EB12" s="161">
        <f t="shared" si="83"/>
        <v>91.980437828391132</v>
      </c>
      <c r="EC12" s="161">
        <f t="shared" si="83"/>
        <v>507.93624818839112</v>
      </c>
      <c r="ED12" s="161">
        <f t="shared" si="83"/>
        <v>-297.58274556160876</v>
      </c>
      <c r="EE12" s="161">
        <f t="shared" si="83"/>
        <v>-264.06275338160879</v>
      </c>
      <c r="EF12" s="161">
        <f t="shared" si="83"/>
        <v>402.02368463839105</v>
      </c>
      <c r="EG12" s="161">
        <f t="shared" si="83"/>
        <v>-29.439912911608914</v>
      </c>
      <c r="EH12" s="161">
        <f t="shared" si="83"/>
        <v>-158.98896033160887</v>
      </c>
      <c r="EI12" s="161">
        <f t="shared" si="83"/>
        <v>285.64304848839117</v>
      </c>
      <c r="EJ12" s="161">
        <f t="shared" si="83"/>
        <v>93.428071968391151</v>
      </c>
      <c r="EK12" s="161">
        <f t="shared" si="83"/>
        <v>15.596452588391429</v>
      </c>
      <c r="EL12" s="161">
        <f t="shared" si="83"/>
        <v>27.231431601348703</v>
      </c>
      <c r="EM12" s="161">
        <f t="shared" si="83"/>
        <v>-11.414588081608997</v>
      </c>
      <c r="EN12" s="161">
        <f t="shared" si="83"/>
        <v>266.33513735839131</v>
      </c>
      <c r="EO12" s="161">
        <f t="shared" si="83"/>
        <v>-83.27870128160896</v>
      </c>
      <c r="EP12" s="161">
        <f t="shared" si="83"/>
        <v>117.42102771839107</v>
      </c>
      <c r="EQ12" s="161">
        <f t="shared" si="83"/>
        <v>-156.26677738855642</v>
      </c>
      <c r="ER12" s="161">
        <f t="shared" si="83"/>
        <v>67.799663078391092</v>
      </c>
      <c r="ES12" s="161">
        <f t="shared" si="83"/>
        <v>205.81861800920984</v>
      </c>
      <c r="ET12" s="161">
        <f t="shared" si="83"/>
        <v>-2.7688672516088104</v>
      </c>
      <c r="EU12" s="161">
        <f t="shared" si="83"/>
        <v>36.362064684824908</v>
      </c>
      <c r="EV12" s="161">
        <f t="shared" si="83"/>
        <v>-18.338244539111372</v>
      </c>
      <c r="EW12" s="161">
        <f t="shared" si="83"/>
        <v>302.85823459312292</v>
      </c>
      <c r="EX12" s="161">
        <f t="shared" si="83"/>
        <v>632.87466976218673</v>
      </c>
      <c r="EY12" s="161">
        <f t="shared" si="83"/>
        <v>-216.88002892000003</v>
      </c>
      <c r="EZ12" s="161">
        <f t="shared" si="83"/>
        <v>-39.598802879999923</v>
      </c>
      <c r="FA12" s="161">
        <f t="shared" si="83"/>
        <v>-256.12498529999999</v>
      </c>
      <c r="FB12" s="161">
        <f t="shared" si="83"/>
        <v>122.43898791336693</v>
      </c>
      <c r="FC12" s="161">
        <f t="shared" si="83"/>
        <v>-130.81123641159971</v>
      </c>
      <c r="FD12" s="161">
        <f t="shared" si="83"/>
        <v>-39.923304101953363</v>
      </c>
      <c r="FE12" s="161">
        <f t="shared" si="83"/>
        <v>143.63795491846986</v>
      </c>
      <c r="FF12" s="161">
        <f t="shared" si="83"/>
        <v>7.6427865600001184</v>
      </c>
      <c r="FG12" s="161">
        <f t="shared" si="83"/>
        <v>-114.84760313000005</v>
      </c>
      <c r="FH12" s="161">
        <f t="shared" si="83"/>
        <v>-288.58935657000001</v>
      </c>
      <c r="FI12" s="161">
        <f t="shared" si="83"/>
        <v>-93.269368469999932</v>
      </c>
      <c r="FJ12" s="161">
        <f t="shared" si="83"/>
        <v>502.44202213999995</v>
      </c>
      <c r="FK12" s="161">
        <f t="shared" si="83"/>
        <v>-31.10327002999999</v>
      </c>
      <c r="FL12" s="161">
        <f t="shared" si="83"/>
        <v>-40.670190512379207</v>
      </c>
      <c r="FM12" s="161">
        <f t="shared" si="83"/>
        <v>110.77138205999991</v>
      </c>
      <c r="FN12" s="161">
        <f t="shared" si="83"/>
        <v>-70.51395844999999</v>
      </c>
      <c r="FO12" s="161">
        <f t="shared" si="83"/>
        <v>216.91402561871732</v>
      </c>
      <c r="FP12" s="161">
        <f t="shared" si="83"/>
        <v>-38.892415429999915</v>
      </c>
      <c r="FQ12" s="161">
        <f t="shared" si="83"/>
        <v>-67.891789670000009</v>
      </c>
      <c r="FR12" s="161">
        <f t="shared" si="83"/>
        <v>80.244086283944384</v>
      </c>
      <c r="FS12" s="161">
        <f t="shared" si="83"/>
        <v>317.21379326999994</v>
      </c>
      <c r="FT12" s="161">
        <f t="shared" si="83"/>
        <v>-78.765161690000156</v>
      </c>
      <c r="FU12" s="161">
        <f t="shared" si="83"/>
        <v>689.52256941999985</v>
      </c>
      <c r="FV12" s="161">
        <f t="shared" si="83"/>
        <v>113.59026687000002</v>
      </c>
      <c r="FW12" s="161">
        <f t="shared" si="83"/>
        <v>48.676131558000066</v>
      </c>
      <c r="FX12" s="161">
        <f t="shared" si="83"/>
        <v>141.64358465999999</v>
      </c>
      <c r="FY12" s="161">
        <f t="shared" ref="FY12:FZ12" si="84">+SUM(FY13:FY15)</f>
        <v>324.16440941235072</v>
      </c>
      <c r="FZ12" s="161">
        <f t="shared" si="84"/>
        <v>-38.649805908000076</v>
      </c>
      <c r="GA12" s="161">
        <f t="shared" ref="GA12" si="85">+SUM(GA13:GA15)</f>
        <v>-85.690420247999839</v>
      </c>
      <c r="GB12" s="161">
        <f t="shared" ref="GB12" si="86">+SUM(GB13:GB15)</f>
        <v>34.047093476726161</v>
      </c>
      <c r="GC12" s="161">
        <f t="shared" ref="GC12" si="87">+SUM(GC13:GC15)</f>
        <v>164.65714259799995</v>
      </c>
      <c r="GD12" s="161">
        <f t="shared" ref="GD12" si="88">+SUM(GD13:GD15)</f>
        <v>-148.78848351000005</v>
      </c>
      <c r="GE12" s="161">
        <f t="shared" ref="GE12" si="89">+SUM(GE13:GE15)</f>
        <v>-145.66050660999986</v>
      </c>
      <c r="GF12" s="161">
        <f t="shared" ref="GF12" si="90">+SUM(GF13:GF15)</f>
        <v>374.45856785460768</v>
      </c>
      <c r="GG12" s="161">
        <f t="shared" ref="GG12:GH12" si="91">+SUM(GG13:GG15)</f>
        <v>-109.50665039999983</v>
      </c>
      <c r="GH12" s="161">
        <f t="shared" si="91"/>
        <v>-247.44511079000014</v>
      </c>
    </row>
    <row r="13" spans="1:190">
      <c r="B13" s="162">
        <v>121</v>
      </c>
      <c r="C13" s="163" t="s">
        <v>85</v>
      </c>
      <c r="D13" s="164">
        <f t="shared" ref="D13:D18" si="92">+SUM(BG13:BR13)</f>
        <v>-115.48007116975828</v>
      </c>
      <c r="E13" s="164">
        <f t="shared" ref="E13:E18" si="93">+SUM(BS13:CD13)</f>
        <v>-43.739808351631723</v>
      </c>
      <c r="F13" s="164">
        <f t="shared" ref="F13:F18" si="94">+SUM(CE13:CP13)</f>
        <v>-60.5220328575748</v>
      </c>
      <c r="G13" s="164">
        <f t="shared" ref="G13:G18" si="95">+SUM(CQ13:DB13)</f>
        <v>-117.48548243895584</v>
      </c>
      <c r="H13" s="164">
        <f t="shared" ref="H13:H18" si="96">+SUM(DC13:DN13)</f>
        <v>-116.44918246289649</v>
      </c>
      <c r="I13" s="164">
        <f t="shared" ref="I13:I18" si="97">+SUM(DO13:DZ13)</f>
        <v>-95.938513400907823</v>
      </c>
      <c r="J13" s="164">
        <f t="shared" ref="J13:J18" si="98">+SUM(EA13:EL13)</f>
        <v>42.914401520164233</v>
      </c>
      <c r="K13" s="164">
        <f t="shared" ref="K13:K18" si="99">+SUM(EM13:EX13)</f>
        <v>-56.829194181262324</v>
      </c>
      <c r="L13" s="164">
        <f t="shared" si="1"/>
        <v>-75.19990686999995</v>
      </c>
      <c r="M13" s="164">
        <f t="shared" si="15"/>
        <v>61.822633569999994</v>
      </c>
      <c r="N13" s="164">
        <f t="shared" si="16"/>
        <v>49.064404790000026</v>
      </c>
      <c r="O13" s="164">
        <f t="shared" si="45"/>
        <v>-66.628348679999817</v>
      </c>
      <c r="P13" s="164">
        <f t="shared" si="46"/>
        <v>-88.96532585975865</v>
      </c>
      <c r="Q13" s="164">
        <f t="shared" si="47"/>
        <v>15.091834120000158</v>
      </c>
      <c r="R13" s="164">
        <f t="shared" si="48"/>
        <v>25.021769250000034</v>
      </c>
      <c r="S13" s="164">
        <f t="shared" si="49"/>
        <v>-5.9393679100001009</v>
      </c>
      <c r="T13" s="164">
        <f t="shared" si="50"/>
        <v>-24.687789239999802</v>
      </c>
      <c r="U13" s="164">
        <f t="shared" si="51"/>
        <v>2.9048003867324041</v>
      </c>
      <c r="V13" s="164">
        <f t="shared" si="52"/>
        <v>-16.017451588364224</v>
      </c>
      <c r="W13" s="164">
        <f t="shared" si="53"/>
        <v>-29.765062358714317</v>
      </c>
      <c r="X13" s="164">
        <f t="shared" si="54"/>
        <v>7.2704797999999755</v>
      </c>
      <c r="Y13" s="164">
        <f t="shared" si="55"/>
        <v>-18.401347539999961</v>
      </c>
      <c r="Z13" s="164">
        <f t="shared" si="56"/>
        <v>-19.626102758860497</v>
      </c>
      <c r="AA13" s="164">
        <f t="shared" si="57"/>
        <v>-43.302890518956019</v>
      </c>
      <c r="AB13" s="164">
        <f t="shared" si="58"/>
        <v>-20.32408090999968</v>
      </c>
      <c r="AC13" s="164">
        <f t="shared" si="59"/>
        <v>-30.466633830000092</v>
      </c>
      <c r="AD13" s="164">
        <f t="shared" si="60"/>
        <v>-23.391877180000051</v>
      </c>
      <c r="AE13" s="164">
        <f t="shared" si="61"/>
        <v>-36.740657610000085</v>
      </c>
      <c r="AF13" s="164">
        <f t="shared" si="62"/>
        <v>-23.843146163243091</v>
      </c>
      <c r="AG13" s="164">
        <f t="shared" si="63"/>
        <v>-34.62309354874435</v>
      </c>
      <c r="AH13" s="164">
        <f t="shared" si="64"/>
        <v>-21.242285140908962</v>
      </c>
      <c r="AI13" s="164">
        <f t="shared" si="65"/>
        <v>-31.948163626914493</v>
      </c>
      <c r="AJ13" s="164">
        <f t="shared" si="66"/>
        <v>-18.82178833482692</v>
      </c>
      <c r="AK13" s="164">
        <f t="shared" si="67"/>
        <v>-10.645462364826585</v>
      </c>
      <c r="AL13" s="164">
        <f t="shared" si="68"/>
        <v>-34.523099074339825</v>
      </c>
      <c r="AM13" s="164">
        <f t="shared" si="69"/>
        <v>-6.9771119453134816</v>
      </c>
      <c r="AN13" s="164">
        <f t="shared" si="70"/>
        <v>8.4745510951734104</v>
      </c>
      <c r="AO13" s="164">
        <f t="shared" si="71"/>
        <v>10.723043995173384</v>
      </c>
      <c r="AP13" s="164">
        <f t="shared" si="72"/>
        <v>30.69391837513092</v>
      </c>
      <c r="AQ13" s="164">
        <f t="shared" si="73"/>
        <v>-7.1366457048267193</v>
      </c>
      <c r="AR13" s="164">
        <f t="shared" si="74"/>
        <v>-14.761132074826719</v>
      </c>
      <c r="AS13" s="164">
        <f t="shared" si="75"/>
        <v>-7.4968296116087458</v>
      </c>
      <c r="AT13" s="164">
        <f t="shared" si="76"/>
        <v>-27.434586790000139</v>
      </c>
      <c r="AU13" s="164">
        <f t="shared" si="77"/>
        <v>-13.663233039999909</v>
      </c>
      <c r="AV13" s="164">
        <f t="shared" si="78"/>
        <v>-22.772848339999996</v>
      </c>
      <c r="AW13" s="164">
        <f t="shared" si="79"/>
        <v>-13.300193100000115</v>
      </c>
      <c r="AX13" s="164">
        <f t="shared" si="80"/>
        <v>-25.46363238999993</v>
      </c>
      <c r="AY13" s="164">
        <f t="shared" si="19"/>
        <v>-9.7968880399999989</v>
      </c>
      <c r="AZ13" s="164">
        <f t="shared" si="20"/>
        <v>5.4892229700000712</v>
      </c>
      <c r="BA13" s="164">
        <f t="shared" si="21"/>
        <v>6.4977487499999711</v>
      </c>
      <c r="BB13" s="164">
        <f t="shared" si="22"/>
        <v>59.63254988999995</v>
      </c>
      <c r="BC13" s="164">
        <f t="shared" si="22"/>
        <v>29.533130420000134</v>
      </c>
      <c r="BD13" s="164">
        <f t="shared" si="23"/>
        <v>30.723335020000036</v>
      </c>
      <c r="BE13" s="164">
        <f t="shared" si="24"/>
        <v>12.347480259999998</v>
      </c>
      <c r="BF13" s="164">
        <f t="shared" si="25"/>
        <v>-43.192118980000032</v>
      </c>
      <c r="BG13" s="165">
        <f>+[1]FSS!R100</f>
        <v>-22.489844709999716</v>
      </c>
      <c r="BH13" s="165">
        <f>+[1]FSS!S100</f>
        <v>-19.553570150000041</v>
      </c>
      <c r="BI13" s="165">
        <f>+[1]FSS!T100</f>
        <v>-24.58493382000006</v>
      </c>
      <c r="BJ13" s="165">
        <f>+[1]FSS!U100</f>
        <v>3.0685795899998993</v>
      </c>
      <c r="BK13" s="165">
        <f>+[1]FSS!V100</f>
        <v>-102.34080864999999</v>
      </c>
      <c r="BL13" s="165">
        <f>+[1]FSS!W100</f>
        <v>10.306903200241436</v>
      </c>
      <c r="BM13" s="165">
        <f>+[1]FSS!X100</f>
        <v>23.021092600000202</v>
      </c>
      <c r="BN13" s="165">
        <f>+[1]FSS!Y100</f>
        <v>-8.244399000000044</v>
      </c>
      <c r="BO13" s="165">
        <f>+[1]FSS!Z100</f>
        <v>0.31514051999999992</v>
      </c>
      <c r="BP13" s="165">
        <f>+[1]FSS!AA100</f>
        <v>49.484848880000072</v>
      </c>
      <c r="BQ13" s="165">
        <f>+[1]FSS!AB100</f>
        <v>7.2287844800000585</v>
      </c>
      <c r="BR13" s="165">
        <f>+[1]FSS!AC100</f>
        <v>-31.691864110000097</v>
      </c>
      <c r="BS13" s="165">
        <f>+[1]FSS!AD100</f>
        <v>13.679017250000015</v>
      </c>
      <c r="BT13" s="165">
        <f>+[1]FSS!AE100</f>
        <v>-29.979958040000042</v>
      </c>
      <c r="BU13" s="165">
        <f>+[1]FSS!AF100</f>
        <v>10.361572879999926</v>
      </c>
      <c r="BV13" s="165">
        <f>+[1]FSS!AG100</f>
        <v>4.5512605500002792</v>
      </c>
      <c r="BW13" s="165">
        <f>+[1]FSS!AH100</f>
        <v>-13.03155398000024</v>
      </c>
      <c r="BX13" s="165">
        <f>+[1]FSS!AI100</f>
        <v>-16.207495809999841</v>
      </c>
      <c r="BY13" s="165">
        <f>+[1]FSS!AJ100</f>
        <v>-17.071446843267609</v>
      </c>
      <c r="BZ13" s="165">
        <f>+[1]FSS!AK100</f>
        <v>27.601147499999911</v>
      </c>
      <c r="CA13" s="165">
        <f>+[1]FSS!AL100</f>
        <v>-7.6249002699998982</v>
      </c>
      <c r="CB13" s="165">
        <f>+[1]FSS!AM100</f>
        <v>0.95400455999993028</v>
      </c>
      <c r="CC13" s="165">
        <f>+[1]FSS!AN100</f>
        <v>2.2396267599999646</v>
      </c>
      <c r="CD13" s="165">
        <f>+[1]FSS!AO100</f>
        <v>-19.211082908364119</v>
      </c>
      <c r="CE13" s="165">
        <f>+[1]FSS!AP100</f>
        <v>-17.646576508714361</v>
      </c>
      <c r="CF13" s="165">
        <f>+[1]FSS!AQ100</f>
        <v>-4.0705472199998667</v>
      </c>
      <c r="CG13" s="165">
        <f>+[1]FSS!AR100</f>
        <v>-8.0479386300000897</v>
      </c>
      <c r="CH13" s="165">
        <f>+[1]FSS!AS100</f>
        <v>13.674734020000074</v>
      </c>
      <c r="CI13" s="165">
        <f>+[1]FSS!AT100</f>
        <v>3.5284730099999706</v>
      </c>
      <c r="CJ13" s="165">
        <f>+[1]FSS!AU100</f>
        <v>-9.9327272300000686</v>
      </c>
      <c r="CK13" s="165">
        <f>+[1]FSS!AV100</f>
        <v>-9.3803541599999107</v>
      </c>
      <c r="CL13" s="165">
        <f>+[1]FSS!AW100</f>
        <v>-6.8511329499999647</v>
      </c>
      <c r="CM13" s="165">
        <f>+[1]FSS!AX100</f>
        <v>-2.1698604300000852</v>
      </c>
      <c r="CN13" s="165">
        <f>+[1]FSS!AY100</f>
        <v>2.6422277300000587</v>
      </c>
      <c r="CO13" s="165">
        <f>+[1]FSS!AZ100</f>
        <v>-22.381926450000151</v>
      </c>
      <c r="CP13" s="165">
        <f>+[1]FSS!BA100</f>
        <v>0.11359596113959469</v>
      </c>
      <c r="CQ13" s="165">
        <f>+[1]FSS!BB100</f>
        <v>-10.54611232000002</v>
      </c>
      <c r="CR13" s="165">
        <f>+[1]FSS!BC100</f>
        <v>-34.811486898955877</v>
      </c>
      <c r="CS13" s="165">
        <f>+[1]FSS!BD100</f>
        <v>2.0547086999998783</v>
      </c>
      <c r="CT13" s="165">
        <f>+[1]FSS!BE100</f>
        <v>-8.7158687300000111</v>
      </c>
      <c r="CU13" s="165">
        <f>+[1]FSS!BF100</f>
        <v>-9.8853900399998338</v>
      </c>
      <c r="CV13" s="165">
        <f>+[1]FSS!BG100</f>
        <v>-1.7228221399998347</v>
      </c>
      <c r="CW13" s="165">
        <f>+[1]FSS!BH100</f>
        <v>-14.156524550000086</v>
      </c>
      <c r="CX13" s="165">
        <f>+[1]FSS!BI100</f>
        <v>-8.2249206999999842</v>
      </c>
      <c r="CY13" s="165">
        <f>+[1]FSS!BJ100</f>
        <v>-8.0851885800000218</v>
      </c>
      <c r="CZ13" s="165">
        <f>+[1]FSS!BK100</f>
        <v>-5.5926432200000136</v>
      </c>
      <c r="DA13" s="165">
        <f>+[1]FSS!BL100</f>
        <v>-7.7079965599999696</v>
      </c>
      <c r="DB13" s="165">
        <f>+[1]FSS!BM100</f>
        <v>-10.091237400000068</v>
      </c>
      <c r="DC13" s="165">
        <f>+[1]FSS!BN100</f>
        <v>-26.280702689999998</v>
      </c>
      <c r="DD13" s="165">
        <f>+[1]FSS!BO100</f>
        <v>-5.9073145300000078</v>
      </c>
      <c r="DE13" s="165">
        <f>+[1]FSS!BP100</f>
        <v>-4.5526403900000787</v>
      </c>
      <c r="DF13" s="165">
        <f>+[1]FSS!BQ100</f>
        <v>-9.1009826099998463</v>
      </c>
      <c r="DG13" s="165">
        <f>+[1]FSS!BR100</f>
        <v>-5.8780913800001144</v>
      </c>
      <c r="DH13" s="165">
        <f>+[1]FSS!BS100</f>
        <v>-8.8640721732431302</v>
      </c>
      <c r="DI13" s="165">
        <f>+[1]FSS!BT100</f>
        <v>-6.4929877216088698</v>
      </c>
      <c r="DJ13" s="165">
        <f>+[1]FSS!BU100</f>
        <v>-2.0732232683911889</v>
      </c>
      <c r="DK13" s="165">
        <f>+[1]FSS!BV100</f>
        <v>-26.056882558744292</v>
      </c>
      <c r="DL13" s="165">
        <f>+[1]FSS!BW100</f>
        <v>-6.0043045076912449</v>
      </c>
      <c r="DM13" s="165">
        <f>+[1]FSS!BX100</f>
        <v>-6.4642196316087848</v>
      </c>
      <c r="DN13" s="165">
        <f>+[1]FSS!BY100</f>
        <v>-8.773761001608932</v>
      </c>
      <c r="DO13" s="165">
        <f>+[1]FSS!BZ100</f>
        <v>-24.466913513696795</v>
      </c>
      <c r="DP13" s="165">
        <f>+[1]FSS!CA100</f>
        <v>-4.1214422775643698</v>
      </c>
      <c r="DQ13" s="165">
        <f>+[1]FSS!CB100</f>
        <v>-3.3598078356533279</v>
      </c>
      <c r="DR13" s="165">
        <f>+[1]FSS!CC100</f>
        <v>-5.818773311608993</v>
      </c>
      <c r="DS13" s="165">
        <f>+[1]FSS!CD100</f>
        <v>-4.1717662616088091</v>
      </c>
      <c r="DT13" s="165">
        <f>+[1]FSS!CE100</f>
        <v>-8.8312487616091175</v>
      </c>
      <c r="DU13" s="165">
        <f>+[1]FSS!CF100</f>
        <v>-4.6223467016088762</v>
      </c>
      <c r="DV13" s="165">
        <f>+[1]FSS!CG100</f>
        <v>-3.9207223916089333</v>
      </c>
      <c r="DW13" s="165">
        <f>+[1]FSS!CH100</f>
        <v>-2.1023932716087756</v>
      </c>
      <c r="DX13" s="165">
        <f>+[1]FSS!CI100</f>
        <v>-2.8015963516088505</v>
      </c>
      <c r="DY13" s="165">
        <f>+[1]FSS!CJ100</f>
        <v>9.6161334883911422</v>
      </c>
      <c r="DZ13" s="165">
        <f>+[1]FSS!CK100</f>
        <v>-41.337636211122117</v>
      </c>
      <c r="EA13" s="165">
        <f>+[1]FSS!CL100</f>
        <v>3.6606331879042955</v>
      </c>
      <c r="EB13" s="165">
        <f>+[1]FSS!CM100</f>
        <v>-8.0195621716088681</v>
      </c>
      <c r="EC13" s="165">
        <f>+[1]FSS!CN100</f>
        <v>-2.618182961608909</v>
      </c>
      <c r="ED13" s="165">
        <f>+[1]FSS!CO100</f>
        <v>-2.2433080616087864</v>
      </c>
      <c r="EE13" s="165">
        <f>+[1]FSS!CP100</f>
        <v>1.4633592383911491</v>
      </c>
      <c r="EF13" s="165">
        <f>+[1]FSS!CQ100</f>
        <v>9.2544999183910477</v>
      </c>
      <c r="EG13" s="165">
        <f>+[1]FSS!CR100</f>
        <v>13.698837088391087</v>
      </c>
      <c r="EH13" s="165">
        <f>+[1]FSS!CS100</f>
        <v>-1.9525621516088449</v>
      </c>
      <c r="EI13" s="165">
        <f>+[1]FSS!CT100</f>
        <v>-1.0232309416088583</v>
      </c>
      <c r="EJ13" s="165">
        <f>+[1]FSS!CU100</f>
        <v>20.611914198391105</v>
      </c>
      <c r="EK13" s="165">
        <f>+[1]FSS!CV100</f>
        <v>-12.084378781608848</v>
      </c>
      <c r="EL13" s="165">
        <f>+[1]FSS!CW100</f>
        <v>22.166382958348663</v>
      </c>
      <c r="EM13" s="165">
        <f>+[1]FSS!CX100</f>
        <v>-8.8871091316090087</v>
      </c>
      <c r="EN13" s="165">
        <f>+[1]FSS!CY100</f>
        <v>0.75772215839128876</v>
      </c>
      <c r="EO13" s="165">
        <f>+[1]FSS!CZ100</f>
        <v>0.99274126839100063</v>
      </c>
      <c r="EP13" s="165">
        <f>+[1]FSS!DA100</f>
        <v>-3.5073148316089373</v>
      </c>
      <c r="EQ13" s="165">
        <f>+[1]FSS!DB100</f>
        <v>-5.3977924516088933</v>
      </c>
      <c r="ER13" s="165">
        <f>+[1]FSS!DC100</f>
        <v>-5.8560247916088883</v>
      </c>
      <c r="ES13" s="165">
        <f>+[1]FSS!DD100</f>
        <v>-3.3026709716089044</v>
      </c>
      <c r="ET13" s="165">
        <f>+[1]FSS!DE100</f>
        <v>-0.16885177160884268</v>
      </c>
      <c r="EU13" s="165">
        <f>+[1]FSS!DF100</f>
        <v>-4.0253068683909987</v>
      </c>
      <c r="EV13" s="165">
        <f>+[1]FSS!DG100</f>
        <v>-6.749273270000117</v>
      </c>
      <c r="EW13" s="165">
        <f>+[1]FSS!DH100</f>
        <v>-15.527744030000008</v>
      </c>
      <c r="EX13" s="165">
        <f>+[1]FSS!DI100</f>
        <v>-5.1575694900000144</v>
      </c>
      <c r="EY13" s="165">
        <f>+[1]FSS!DJ100</f>
        <v>-4.6548919900000101</v>
      </c>
      <c r="EZ13" s="165">
        <f>+[1]FSS!DK100</f>
        <v>-2.9483357099999239</v>
      </c>
      <c r="FA13" s="165">
        <f>+[1]FSS!DL100</f>
        <v>-6.0600053399999751</v>
      </c>
      <c r="FB13" s="165">
        <f>+[1]FSS!DM100</f>
        <v>-3.5251296100000218</v>
      </c>
      <c r="FC13" s="165">
        <f>+[1]FSS!DN100</f>
        <v>-13.549333580000052</v>
      </c>
      <c r="FD13" s="165">
        <f>+[1]FSS!DO100</f>
        <v>-5.6983851499999219</v>
      </c>
      <c r="FE13" s="165">
        <f>+[1]FSS!DP100</f>
        <v>-3.1013544300001286</v>
      </c>
      <c r="FF13" s="165">
        <f>+[1]FSS!DQ100</f>
        <v>-3.5516530399999056</v>
      </c>
      <c r="FG13" s="165">
        <f>+[1]FSS!DR100</f>
        <v>-6.6471856300000809</v>
      </c>
      <c r="FH13" s="165">
        <f>+[1]FSS!DS100</f>
        <v>-3.2592630299999428</v>
      </c>
      <c r="FI13" s="165">
        <f>+[1]FSS!DT100</f>
        <v>-16.731461399999944</v>
      </c>
      <c r="FJ13" s="165">
        <f>+[1]FSS!DU100</f>
        <v>-5.4729079600000432</v>
      </c>
      <c r="FK13" s="165">
        <f>+[1]FSS!DV100</f>
        <v>-3.2437810299999796</v>
      </c>
      <c r="FL13" s="165">
        <f>+[1]FSS!DW100</f>
        <v>-2.2177004399999873</v>
      </c>
      <c r="FM13" s="165">
        <f>+[1]FSS!DX100</f>
        <v>-4.3354065700000319</v>
      </c>
      <c r="FN13" s="165">
        <f>+[1]FSS!DY100</f>
        <v>-2.2374982100000125</v>
      </c>
      <c r="FO13" s="165">
        <f>+[1]FSS!DZ100</f>
        <v>14.717034000000012</v>
      </c>
      <c r="FP13" s="165">
        <f>+[1]FSS!EA100</f>
        <v>-6.9903128199999287</v>
      </c>
      <c r="FQ13" s="165">
        <f>+[1]FSS!EB100</f>
        <v>-2.1303841200000306</v>
      </c>
      <c r="FR13" s="165">
        <f>+[1]FSS!EC100</f>
        <v>-5.192547320000017</v>
      </c>
      <c r="FS13" s="165">
        <f>+[1]FSS!ED100</f>
        <v>13.820680190000019</v>
      </c>
      <c r="FT13" s="165">
        <f>+[1]FSS!EE100</f>
        <v>49.77524523999989</v>
      </c>
      <c r="FU13" s="165">
        <f>+[1]FSS!EF100</f>
        <v>-2.8630164100000002</v>
      </c>
      <c r="FV13" s="165">
        <f>+[1]FSS!EG100</f>
        <v>12.72032106000006</v>
      </c>
      <c r="FW13" s="165">
        <f>+[1]FSS!EH100</f>
        <v>19.675825770000074</v>
      </c>
      <c r="FX13" s="165">
        <f>+[1]FSS!EI100</f>
        <v>14.301195000000007</v>
      </c>
      <c r="FY13" s="165">
        <f>+[1]FSS!EJ100</f>
        <v>15.208687719999944</v>
      </c>
      <c r="FZ13" s="165">
        <f>+[1]FSS!EK100</f>
        <v>10.987472119999893</v>
      </c>
      <c r="GA13" s="165">
        <f>+[1]FSS!EL100</f>
        <v>-30.262736339999833</v>
      </c>
      <c r="GB13" s="165">
        <f>+[1]FSS!EM100</f>
        <v>49.998599239999976</v>
      </c>
      <c r="GC13" s="165">
        <f>+[1]FSS!EN100</f>
        <v>25.695365739999943</v>
      </c>
      <c r="GD13" s="165">
        <f>+[1]FSS!EO100</f>
        <v>-4.0382221900000559</v>
      </c>
      <c r="GE13" s="165">
        <f>+[1]FSS!EP100</f>
        <v>-9.3096632899998895</v>
      </c>
      <c r="GF13" s="165">
        <f>+[1]FSS!EQ100</f>
        <v>-21.320887460000108</v>
      </c>
      <c r="GG13" s="165">
        <f>+[1]FSS!ER100</f>
        <v>-17.406173099999819</v>
      </c>
      <c r="GH13" s="165">
        <f>+[1]FSS!ES100</f>
        <v>-4.4650584200001049</v>
      </c>
    </row>
    <row r="14" spans="1:190">
      <c r="B14" s="167">
        <v>122</v>
      </c>
      <c r="C14" s="168" t="s">
        <v>89</v>
      </c>
      <c r="D14" s="164">
        <f t="shared" ref="D14:D15" si="100">+SUM(BG14:BR14)</f>
        <v>-144.7555428261885</v>
      </c>
      <c r="E14" s="164">
        <f t="shared" ref="E14:E15" si="101">+SUM(BS14:CD14)</f>
        <v>39.884960013338805</v>
      </c>
      <c r="F14" s="164">
        <f t="shared" si="94"/>
        <v>98.933351001564688</v>
      </c>
      <c r="G14" s="164">
        <f t="shared" si="95"/>
        <v>-101.87611045476768</v>
      </c>
      <c r="H14" s="164">
        <f t="shared" si="96"/>
        <v>111.9956</v>
      </c>
      <c r="I14" s="164">
        <f t="shared" si="97"/>
        <v>254.90576833999998</v>
      </c>
      <c r="J14" s="164">
        <f t="shared" si="98"/>
        <v>-91.946854160000115</v>
      </c>
      <c r="K14" s="164">
        <f t="shared" si="99"/>
        <v>-40.006309803333352</v>
      </c>
      <c r="L14" s="164">
        <f t="shared" ref="L14:L15" si="102">+SUM(EY14:FJ14)</f>
        <v>-247.82046462</v>
      </c>
      <c r="M14" s="164">
        <f t="shared" ref="M14:M15" si="103">+SUM(FK14:FV14)</f>
        <v>476.68113837000004</v>
      </c>
      <c r="N14" s="164">
        <f t="shared" si="16"/>
        <v>-555.87270833000002</v>
      </c>
      <c r="O14" s="164">
        <f>+SUM(BG14:BI14)</f>
        <v>181.00000000043138</v>
      </c>
      <c r="P14" s="164">
        <f>+SUM(BJ14:BL14)</f>
        <v>-183.49307481</v>
      </c>
      <c r="Q14" s="164">
        <f>+SUM(BM14:BO14)</f>
        <v>-152.26246800999999</v>
      </c>
      <c r="R14" s="164">
        <f>+SUM(BP14:BR14)</f>
        <v>9.9999999933801131</v>
      </c>
      <c r="S14" s="164">
        <f>+SUM(BS14:BU14)</f>
        <v>0</v>
      </c>
      <c r="T14" s="164">
        <f>+SUM(BV14:BX14)</f>
        <v>-10.115039993321995</v>
      </c>
      <c r="U14" s="164">
        <f>+SUM(BY14:CA14)</f>
        <v>0</v>
      </c>
      <c r="V14" s="164">
        <f>+SUM(CB14:CD14)</f>
        <v>50.000000006660798</v>
      </c>
      <c r="W14" s="164">
        <f>+SUM(CE14:CG14)</f>
        <v>-50.044114590000007</v>
      </c>
      <c r="X14" s="164">
        <f>+SUM(CH14:CJ14)</f>
        <v>70.000000001099735</v>
      </c>
      <c r="Y14" s="164">
        <f>+SUM(CK14:CM14)</f>
        <v>29.615879166679541</v>
      </c>
      <c r="Z14" s="164">
        <f>+SUM(CN14:CP14)</f>
        <v>49.361586423785411</v>
      </c>
      <c r="AA14" s="164">
        <f>+SUM(CQ14:CS14)</f>
        <v>-54.393541008095475</v>
      </c>
      <c r="AB14" s="164">
        <f>+SUM(CT14:CV14)</f>
        <v>-51.079999996672214</v>
      </c>
      <c r="AC14" s="164">
        <f>+SUM(CW14:CY14)</f>
        <v>3.9333333299999964</v>
      </c>
      <c r="AD14" s="164">
        <f>+SUM(CZ14:DB14)</f>
        <v>-0.33590277999999785</v>
      </c>
      <c r="AE14" s="164">
        <f>+SUM(DC14:DE14)</f>
        <v>187</v>
      </c>
      <c r="AF14" s="164">
        <f>+SUM(DF14:DH14)</f>
        <v>90</v>
      </c>
      <c r="AG14" s="164">
        <f>+SUM(DI14:DK14)</f>
        <v>-124.09440000000001</v>
      </c>
      <c r="AH14" s="164">
        <f>+SUM(DL14:DN14)</f>
        <v>-40.909999999999997</v>
      </c>
      <c r="AI14" s="164">
        <f>+SUM(DO14:DQ14)</f>
        <v>100.92570832999999</v>
      </c>
      <c r="AJ14" s="164">
        <f>+SUM(DR14:DT14)</f>
        <v>108.04483334</v>
      </c>
      <c r="AK14" s="164">
        <f>+SUM(DU14:DW14)</f>
        <v>0</v>
      </c>
      <c r="AL14" s="164">
        <f>+SUM(DX14:DZ14)</f>
        <v>45.935226669999992</v>
      </c>
      <c r="AM14" s="164">
        <f>+SUM(EA14:EC14)</f>
        <v>181.33314444999996</v>
      </c>
      <c r="AN14" s="164">
        <f>+SUM(ED14:EF14)</f>
        <v>111.84516804999998</v>
      </c>
      <c r="AO14" s="164">
        <f>+SUM(EG14:EI14)</f>
        <v>-172.43433333000007</v>
      </c>
      <c r="AP14" s="164">
        <f>+SUM(EJ14:EL14)</f>
        <v>-212.69083332999998</v>
      </c>
      <c r="AQ14" s="164">
        <f>+SUM(EM14:EO14)</f>
        <v>-317.55270000000002</v>
      </c>
      <c r="AR14" s="164">
        <f>+SUM(EP14:ER14)</f>
        <v>34.387345569999979</v>
      </c>
      <c r="AS14" s="164">
        <f>+SUM(ES14:EU14)</f>
        <v>186.54924001666669</v>
      </c>
      <c r="AT14" s="164">
        <f>+SUM(EV14:EX14)</f>
        <v>56.609804610000026</v>
      </c>
      <c r="AU14" s="164">
        <f t="shared" si="77"/>
        <v>-248.57733446</v>
      </c>
      <c r="AV14" s="164">
        <f t="shared" si="78"/>
        <v>-67.223425730000002</v>
      </c>
      <c r="AW14" s="164">
        <f t="shared" si="79"/>
        <v>0</v>
      </c>
      <c r="AX14" s="164">
        <f t="shared" si="80"/>
        <v>67.980295569999996</v>
      </c>
      <c r="AY14" s="164">
        <f t="shared" ref="AY14:AY15" si="104">+SUM(FK14:FM14)</f>
        <v>95.514705700000007</v>
      </c>
      <c r="AZ14" s="164">
        <f t="shared" ref="AZ14:AZ15" si="105">+SUM(FN14:FP14)</f>
        <v>-0.86172593999998526</v>
      </c>
      <c r="BA14" s="164">
        <f t="shared" ref="BA14:BA15" si="106">+SUM(FQ14:FS14)</f>
        <v>-165</v>
      </c>
      <c r="BB14" s="164">
        <f t="shared" ref="BB14:BC15" si="107">+SUM(FT14:FV14)</f>
        <v>547.02815860999999</v>
      </c>
      <c r="BC14" s="164">
        <f t="shared" si="107"/>
        <v>350</v>
      </c>
      <c r="BD14" s="164">
        <f t="shared" si="23"/>
        <v>-555.29499999999996</v>
      </c>
      <c r="BE14" s="164">
        <f t="shared" si="24"/>
        <v>0</v>
      </c>
      <c r="BF14" s="164">
        <f t="shared" si="25"/>
        <v>-0.57770833000000721</v>
      </c>
      <c r="BG14" s="165">
        <f>-[1]FSS!R117</f>
        <v>30.999999999388802</v>
      </c>
      <c r="BH14" s="165">
        <f>-[1]FSS!S117</f>
        <v>150.00000000104259</v>
      </c>
      <c r="BI14" s="165">
        <f>-[1]FSS!T117</f>
        <v>0</v>
      </c>
      <c r="BJ14" s="165">
        <f>-[1]FSS!U117</f>
        <v>-31.2306068</v>
      </c>
      <c r="BK14" s="165">
        <f>-[1]FSS!V117</f>
        <v>0</v>
      </c>
      <c r="BL14" s="165">
        <f>-[1]FSS!W117</f>
        <v>-152.26246800999999</v>
      </c>
      <c r="BM14" s="165">
        <f>-[1]FSS!X117</f>
        <v>0</v>
      </c>
      <c r="BN14" s="165">
        <f>-[1]FSS!Y117</f>
        <v>-152.26246800999999</v>
      </c>
      <c r="BO14" s="165">
        <f>-[1]FSS!Z117</f>
        <v>0</v>
      </c>
      <c r="BP14" s="165">
        <f>-[1]FSS!AA117</f>
        <v>0</v>
      </c>
      <c r="BQ14" s="165">
        <f>-[1]FSS!AB117</f>
        <v>0</v>
      </c>
      <c r="BR14" s="165">
        <f>-[1]FSS!AC117</f>
        <v>9.9999999933801131</v>
      </c>
      <c r="BS14" s="165">
        <f>-[1]FSS!AD117</f>
        <v>0</v>
      </c>
      <c r="BT14" s="165">
        <f>-[1]FSS!AE117</f>
        <v>0</v>
      </c>
      <c r="BU14" s="165">
        <f>-[1]FSS!AF117</f>
        <v>0</v>
      </c>
      <c r="BV14" s="165">
        <f>-[1]FSS!AG117</f>
        <v>2.9293333366780061</v>
      </c>
      <c r="BW14" s="165">
        <f>-[1]FSS!AH117</f>
        <v>0</v>
      </c>
      <c r="BX14" s="165">
        <f>-[1]FSS!AI117</f>
        <v>-13.044373330000001</v>
      </c>
      <c r="BY14" s="165">
        <f>-[1]FSS!AJ117</f>
        <v>0</v>
      </c>
      <c r="BZ14" s="165">
        <f>-[1]FSS!AK117</f>
        <v>0</v>
      </c>
      <c r="CA14" s="165">
        <f>-[1]FSS!AL117</f>
        <v>0</v>
      </c>
      <c r="CB14" s="165">
        <f>-[1]FSS!AM117</f>
        <v>0</v>
      </c>
      <c r="CC14" s="165">
        <f>-[1]FSS!AN117</f>
        <v>0</v>
      </c>
      <c r="CD14" s="165">
        <f>-[1]FSS!AO117</f>
        <v>50.000000006660798</v>
      </c>
      <c r="CE14" s="165">
        <f>-[1]FSS!AP117</f>
        <v>-50.044114590000007</v>
      </c>
      <c r="CF14" s="165">
        <f>-[1]FSS!AQ117</f>
        <v>0</v>
      </c>
      <c r="CG14" s="165">
        <f>-[1]FSS!AR117</f>
        <v>0</v>
      </c>
      <c r="CH14" s="165">
        <f>-[1]FSS!AS117</f>
        <v>0</v>
      </c>
      <c r="CI14" s="165">
        <f>-[1]FSS!AT117</f>
        <v>0</v>
      </c>
      <c r="CJ14" s="165">
        <f>-[1]FSS!AU117</f>
        <v>70.000000001099735</v>
      </c>
      <c r="CK14" s="165">
        <f>-[1]FSS!AV117</f>
        <v>0</v>
      </c>
      <c r="CL14" s="165">
        <f>-[1]FSS!AW117</f>
        <v>29.936666665562051</v>
      </c>
      <c r="CM14" s="165">
        <f>-[1]FSS!AX117</f>
        <v>-0.32078749888250968</v>
      </c>
      <c r="CN14" s="165">
        <f>-[1]FSS!AY117</f>
        <v>-8.6843056688010734E-2</v>
      </c>
      <c r="CO14" s="165">
        <f>-[1]FSS!AZ117</f>
        <v>49.59502670047344</v>
      </c>
      <c r="CP14" s="165">
        <f>-[1]FSS!BA117</f>
        <v>-0.14659722000001807</v>
      </c>
      <c r="CQ14" s="165">
        <f>-[1]FSS!BB117</f>
        <v>-44.393541008095475</v>
      </c>
      <c r="CR14" s="165">
        <f>-[1]FSS!BC117</f>
        <v>0</v>
      </c>
      <c r="CS14" s="165">
        <f>-[1]FSS!BD117</f>
        <v>-10</v>
      </c>
      <c r="CT14" s="165">
        <f>-[1]FSS!BE117</f>
        <v>0</v>
      </c>
      <c r="CU14" s="165">
        <f>-[1]FSS!BF117</f>
        <v>-10</v>
      </c>
      <c r="CV14" s="165">
        <f>-[1]FSS!BG117</f>
        <v>-41.079999996672214</v>
      </c>
      <c r="CW14" s="165">
        <f>-[1]FSS!BH117</f>
        <v>-46.066666670000004</v>
      </c>
      <c r="CX14" s="165">
        <f>-[1]FSS!BI117</f>
        <v>0</v>
      </c>
      <c r="CY14" s="165">
        <f>-[1]FSS!BJ117</f>
        <v>50</v>
      </c>
      <c r="CZ14" s="165">
        <f>-[1]FSS!BK117</f>
        <v>0</v>
      </c>
      <c r="DA14" s="165">
        <f>-[1]FSS!BL117</f>
        <v>0</v>
      </c>
      <c r="DB14" s="165">
        <f>-[1]FSS!BM117</f>
        <v>-0.33590277999999785</v>
      </c>
      <c r="DC14" s="165">
        <f>-[1]FSS!BN117</f>
        <v>0</v>
      </c>
      <c r="DD14" s="165">
        <f>-[1]FSS!BO117</f>
        <v>0</v>
      </c>
      <c r="DE14" s="165">
        <f>-[1]FSS!BP117</f>
        <v>187</v>
      </c>
      <c r="DF14" s="165">
        <f>-[1]FSS!BQ117</f>
        <v>0</v>
      </c>
      <c r="DG14" s="165">
        <f>-[1]FSS!BR117</f>
        <v>90</v>
      </c>
      <c r="DH14" s="165">
        <f>-[1]FSS!BS117</f>
        <v>0</v>
      </c>
      <c r="DI14" s="165">
        <f>-[1]FSS!BT117</f>
        <v>0</v>
      </c>
      <c r="DJ14" s="165">
        <f>-[1]FSS!BU117</f>
        <v>-60.386749999999999</v>
      </c>
      <c r="DK14" s="165">
        <f>-[1]FSS!BV117</f>
        <v>-63.707650000000001</v>
      </c>
      <c r="DL14" s="165">
        <f>-[1]FSS!BW117</f>
        <v>0</v>
      </c>
      <c r="DM14" s="165">
        <f>-[1]FSS!BX117</f>
        <v>0</v>
      </c>
      <c r="DN14" s="165">
        <f>-[1]FSS!BY117</f>
        <v>-40.909999999999997</v>
      </c>
      <c r="DO14" s="165">
        <f>-[1]FSS!BZ117</f>
        <v>240</v>
      </c>
      <c r="DP14" s="165">
        <f>-[1]FSS!CA117</f>
        <v>0</v>
      </c>
      <c r="DQ14" s="165">
        <f>-[1]FSS!CB117</f>
        <v>-139.07429167000001</v>
      </c>
      <c r="DR14" s="165">
        <f>-[1]FSS!CC117</f>
        <v>-100.50808333000001</v>
      </c>
      <c r="DS14" s="165">
        <f>-[1]FSS!CD117</f>
        <v>-31.04708333</v>
      </c>
      <c r="DT14" s="165">
        <f>-[1]FSS!CE117</f>
        <v>239.6</v>
      </c>
      <c r="DU14" s="165">
        <f>-[1]FSS!CF117</f>
        <v>0</v>
      </c>
      <c r="DV14" s="165">
        <f>-[1]FSS!CG117</f>
        <v>0</v>
      </c>
      <c r="DW14" s="165">
        <f>-[1]FSS!CH117</f>
        <v>0</v>
      </c>
      <c r="DX14" s="165">
        <f>-[1]FSS!CI117</f>
        <v>0</v>
      </c>
      <c r="DY14" s="165">
        <f>-[1]FSS!CJ117</f>
        <v>39.205766670000003</v>
      </c>
      <c r="DZ14" s="165">
        <f>-[1]FSS!CK117</f>
        <v>6.7294599999999889</v>
      </c>
      <c r="EA14" s="165">
        <f>-[1]FSS!CL117</f>
        <v>-180.43365555000003</v>
      </c>
      <c r="EB14" s="165">
        <f>-[1]FSS!CM117</f>
        <v>100</v>
      </c>
      <c r="EC14" s="165">
        <f>-[1]FSS!CN117</f>
        <v>261.76679999999999</v>
      </c>
      <c r="ED14" s="165">
        <f>-[1]FSS!CO117</f>
        <v>-295.33943749999997</v>
      </c>
      <c r="EE14" s="165">
        <f>-[1]FSS!CP117</f>
        <v>14.415420829999988</v>
      </c>
      <c r="EF14" s="165">
        <f>-[1]FSS!CQ117</f>
        <v>392.76918472</v>
      </c>
      <c r="EG14" s="165">
        <f>-[1]FSS!CR117</f>
        <v>39.861249999999998</v>
      </c>
      <c r="EH14" s="165">
        <f>-[1]FSS!CS117</f>
        <v>-310.98308333000006</v>
      </c>
      <c r="EI14" s="165">
        <f>-[1]FSS!CT117</f>
        <v>98.6875</v>
      </c>
      <c r="EJ14" s="165">
        <f>-[1]FSS!CU117</f>
        <v>0</v>
      </c>
      <c r="EK14" s="165">
        <f>-[1]FSS!CV117</f>
        <v>-106.19125</v>
      </c>
      <c r="EL14" s="165">
        <f>-[1]FSS!CW117</f>
        <v>-106.49958332999999</v>
      </c>
      <c r="EM14" s="165">
        <f>-[1]FSS!CX117</f>
        <v>-353.5</v>
      </c>
      <c r="EN14" s="165">
        <f>-[1]FSS!CY117</f>
        <v>72</v>
      </c>
      <c r="EO14" s="165">
        <f>-[1]FSS!CZ117</f>
        <v>-36.052700000000002</v>
      </c>
      <c r="EP14" s="165">
        <f>-[1]FSS!DA117</f>
        <v>106.87967</v>
      </c>
      <c r="EQ14" s="165">
        <f>-[1]FSS!DB117</f>
        <v>-143.10081500000001</v>
      </c>
      <c r="ER14" s="165">
        <f>-[1]FSS!DC117</f>
        <v>70.608490569999987</v>
      </c>
      <c r="ES14" s="165">
        <f>-[1]FSS!DD117</f>
        <v>47.320062649999997</v>
      </c>
      <c r="ET14" s="165">
        <f>-[1]FSS!DE117</f>
        <v>51.693083380000004</v>
      </c>
      <c r="EU14" s="165">
        <f>-[1]FSS!DF117</f>
        <v>87.536093986666685</v>
      </c>
      <c r="EV14" s="165">
        <f>-[1]FSS!DG117</f>
        <v>-258.01969257000002</v>
      </c>
      <c r="EW14" s="165">
        <f>-[1]FSS!DH117</f>
        <v>0</v>
      </c>
      <c r="EX14" s="165">
        <f>-[1]FSS!DI117</f>
        <v>314.62949718000004</v>
      </c>
      <c r="EY14" s="165">
        <f>-[1]FSS!DJ117</f>
        <v>-197.23508500000003</v>
      </c>
      <c r="EZ14" s="165">
        <f>-[1]FSS!DK117</f>
        <v>29.413992590000007</v>
      </c>
      <c r="FA14" s="165">
        <f>-[1]FSS!DL117</f>
        <v>-80.756242049999997</v>
      </c>
      <c r="FB14" s="165">
        <f>-[1]FSS!DM117</f>
        <v>-53.269366670000004</v>
      </c>
      <c r="FC14" s="165">
        <f>-[1]FSS!DN117</f>
        <v>-13.954059060000001</v>
      </c>
      <c r="FD14" s="165">
        <f>-[1]FSS!DO117</f>
        <v>0</v>
      </c>
      <c r="FE14" s="165">
        <f>-[1]FSS!DP117</f>
        <v>0</v>
      </c>
      <c r="FF14" s="165">
        <f>-[1]FSS!DQ117</f>
        <v>0</v>
      </c>
      <c r="FG14" s="165">
        <f>-[1]FSS!DR117</f>
        <v>0</v>
      </c>
      <c r="FH14" s="165">
        <f>-[1]FSS!DS117</f>
        <v>0</v>
      </c>
      <c r="FI14" s="165">
        <f>-[1]FSS!DT117</f>
        <v>0</v>
      </c>
      <c r="FJ14" s="165">
        <f>-[1]FSS!DU117</f>
        <v>67.980295569999996</v>
      </c>
      <c r="FK14" s="165">
        <f>-[1]FSS!DV117</f>
        <v>0</v>
      </c>
      <c r="FL14" s="165">
        <f>-[1]FSS!DW117</f>
        <v>0</v>
      </c>
      <c r="FM14" s="165">
        <f>-[1]FSS!DX117</f>
        <v>95.514705700000007</v>
      </c>
      <c r="FN14" s="165">
        <f>-[1]FSS!DY117</f>
        <v>0</v>
      </c>
      <c r="FO14" s="165">
        <f>-[1]FSS!DZ117</f>
        <v>0</v>
      </c>
      <c r="FP14" s="165">
        <f>-[1]FSS!EA117</f>
        <v>-0.86172593999998526</v>
      </c>
      <c r="FQ14" s="165">
        <f>-[1]FSS!EB117</f>
        <v>0</v>
      </c>
      <c r="FR14" s="165">
        <f>-[1]FSS!EC117</f>
        <v>0</v>
      </c>
      <c r="FS14" s="165">
        <f>-[1]FSS!ED117</f>
        <v>-165</v>
      </c>
      <c r="FT14" s="165">
        <f>-[1]FSS!EE117</f>
        <v>197.02815861000002</v>
      </c>
      <c r="FU14" s="165">
        <f>-[1]FSS!EF117</f>
        <v>190</v>
      </c>
      <c r="FV14" s="165">
        <f>-[1]FSS!EG117</f>
        <v>160</v>
      </c>
      <c r="FW14" s="165">
        <f>-[1]FSS!EH117</f>
        <v>0</v>
      </c>
      <c r="FX14" s="165">
        <f>-[1]FSS!EI117</f>
        <v>0</v>
      </c>
      <c r="FY14" s="165">
        <f>-[1]FSS!EJ117</f>
        <v>0</v>
      </c>
      <c r="FZ14" s="165">
        <f>-[1]FSS!EK117</f>
        <v>-200</v>
      </c>
      <c r="GA14" s="165">
        <f>-[1]FSS!EL117</f>
        <v>-192.88166666999999</v>
      </c>
      <c r="GB14" s="165">
        <f>-[1]FSS!EM117</f>
        <v>-162.41333333</v>
      </c>
      <c r="GC14" s="165">
        <f>-[1]FSS!EN117</f>
        <v>0</v>
      </c>
      <c r="GD14" s="165">
        <f>-[1]FSS!EO117</f>
        <v>0</v>
      </c>
      <c r="GE14" s="165">
        <f>-[1]FSS!EP117</f>
        <v>0</v>
      </c>
      <c r="GF14" s="165">
        <f>-[1]FSS!EQ117</f>
        <v>150</v>
      </c>
      <c r="GG14" s="165">
        <f>-[1]FSS!ER117</f>
        <v>0</v>
      </c>
      <c r="GH14" s="165">
        <f>-[1]FSS!ES117</f>
        <v>-150.57770833000001</v>
      </c>
    </row>
    <row r="15" spans="1:190">
      <c r="B15" s="167">
        <v>123</v>
      </c>
      <c r="C15" s="168" t="s">
        <v>90</v>
      </c>
      <c r="D15" s="164">
        <f t="shared" si="100"/>
        <v>1404.3935854000001</v>
      </c>
      <c r="E15" s="164">
        <f t="shared" si="101"/>
        <v>1304.6817771200001</v>
      </c>
      <c r="F15" s="164">
        <f t="shared" si="94"/>
        <v>368.20288070000004</v>
      </c>
      <c r="G15" s="164">
        <f t="shared" si="95"/>
        <v>-115.61893676999998</v>
      </c>
      <c r="H15" s="164">
        <f t="shared" si="96"/>
        <v>-78.922545719999931</v>
      </c>
      <c r="I15" s="164">
        <f t="shared" si="97"/>
        <v>-335.32492174999999</v>
      </c>
      <c r="J15" s="164">
        <f t="shared" si="98"/>
        <v>546.02443339300044</v>
      </c>
      <c r="K15" s="164">
        <f t="shared" si="99"/>
        <v>1454.2377406466189</v>
      </c>
      <c r="L15" s="164">
        <f t="shared" si="102"/>
        <v>-80.862562761716219</v>
      </c>
      <c r="M15" s="164">
        <f t="shared" si="103"/>
        <v>661.91556580028225</v>
      </c>
      <c r="N15" s="164">
        <f t="shared" si="16"/>
        <v>818.71425563368496</v>
      </c>
      <c r="O15" s="164">
        <f>+SUM(BG15:BI15)</f>
        <v>31.246491609999993</v>
      </c>
      <c r="P15" s="164">
        <f>+SUM(BJ15:BL15)</f>
        <v>357.46962410000003</v>
      </c>
      <c r="Q15" s="164">
        <f>+SUM(BM15:BO15)</f>
        <v>410.28696346000004</v>
      </c>
      <c r="R15" s="164">
        <f>+SUM(BP15:BR15)</f>
        <v>605.39050622999991</v>
      </c>
      <c r="S15" s="164">
        <f>+SUM(BS15:BU15)</f>
        <v>444.47001008000007</v>
      </c>
      <c r="T15" s="164">
        <f>+SUM(BV15:BX15)</f>
        <v>437.37886667999999</v>
      </c>
      <c r="U15" s="164">
        <f>+SUM(BY15:CA15)</f>
        <v>297.77404467999997</v>
      </c>
      <c r="V15" s="164">
        <f>+SUM(CB15:CD15)</f>
        <v>125.05885568000002</v>
      </c>
      <c r="W15" s="164">
        <f>+SUM(CE15:CG15)</f>
        <v>360.24102243000004</v>
      </c>
      <c r="X15" s="164">
        <f>+SUM(CH15:CJ15)</f>
        <v>68.756858269999995</v>
      </c>
      <c r="Y15" s="164">
        <f>+SUM(CK15:CM15)</f>
        <v>-35.445</v>
      </c>
      <c r="Z15" s="164">
        <f>+SUM(CN15:CP15)</f>
        <v>-25.350000000000023</v>
      </c>
      <c r="AA15" s="164">
        <f>+SUM(CQ15:CS15)</f>
        <v>104.45874999999999</v>
      </c>
      <c r="AB15" s="164">
        <f>+SUM(CT15:CV15)</f>
        <v>-15.463308439999992</v>
      </c>
      <c r="AC15" s="164">
        <f>+SUM(CW15:CY15)</f>
        <v>-67.902417220000004</v>
      </c>
      <c r="AD15" s="164">
        <f>+SUM(CZ15:DB15)</f>
        <v>-136.71196111</v>
      </c>
      <c r="AE15" s="164">
        <f>+SUM(DC15:DE15)</f>
        <v>191.81826211000001</v>
      </c>
      <c r="AF15" s="164">
        <f>+SUM(DF15:DH15)</f>
        <v>-175.81903344999995</v>
      </c>
      <c r="AG15" s="164">
        <f>+SUM(DI15:DK15)</f>
        <v>68.515833330000007</v>
      </c>
      <c r="AH15" s="164">
        <f>+SUM(DL15:DN15)</f>
        <v>-163.43760771000001</v>
      </c>
      <c r="AI15" s="164">
        <f>+SUM(DO15:DQ15)</f>
        <v>-1.2123688500000001</v>
      </c>
      <c r="AJ15" s="164">
        <f>+SUM(DR15:DT15)</f>
        <v>-279.94153344999995</v>
      </c>
      <c r="AK15" s="164">
        <f>+SUM(DU15:DW15)</f>
        <v>-50</v>
      </c>
      <c r="AL15" s="164">
        <f>+SUM(DX15:DZ15)</f>
        <v>-4.1710194500000002</v>
      </c>
      <c r="AM15" s="164">
        <f>+SUM(EA15:EC15)</f>
        <v>248.78763115000001</v>
      </c>
      <c r="AN15" s="164">
        <f>+SUM(ED15:EF15)</f>
        <v>-279.94153344999995</v>
      </c>
      <c r="AO15" s="164">
        <f>+SUM(EG15:EI15)</f>
        <v>258.92546458000004</v>
      </c>
      <c r="AP15" s="164">
        <f>+SUM(EJ15:EL15)</f>
        <v>318.25287111300037</v>
      </c>
      <c r="AQ15" s="164">
        <f>+SUM(EM15:EO15)</f>
        <v>496.33119370000003</v>
      </c>
      <c r="AR15" s="164">
        <f>+SUM(EP15:ER15)</f>
        <v>9.3276999130524896</v>
      </c>
      <c r="AS15" s="164">
        <f>+SUM(ES15:EU15)</f>
        <v>60.359405037367985</v>
      </c>
      <c r="AT15" s="164">
        <f>+SUM(EV15:EX15)</f>
        <v>888.21944199619838</v>
      </c>
      <c r="AU15" s="164">
        <f t="shared" si="77"/>
        <v>-250.36324960000002</v>
      </c>
      <c r="AV15" s="164">
        <f t="shared" si="78"/>
        <v>41.700721469813857</v>
      </c>
      <c r="AW15" s="164">
        <f t="shared" si="79"/>
        <v>49.733331448470025</v>
      </c>
      <c r="AX15" s="164">
        <f t="shared" si="80"/>
        <v>78.066633919999902</v>
      </c>
      <c r="AY15" s="164">
        <f t="shared" si="104"/>
        <v>-46.719896142379298</v>
      </c>
      <c r="AZ15" s="164">
        <f t="shared" si="105"/>
        <v>102.88015470871733</v>
      </c>
      <c r="BA15" s="164">
        <f t="shared" si="106"/>
        <v>488.06834113394433</v>
      </c>
      <c r="BB15" s="164">
        <f t="shared" si="107"/>
        <v>117.68696609999981</v>
      </c>
      <c r="BC15" s="164">
        <f t="shared" si="107"/>
        <v>472.25583742799984</v>
      </c>
      <c r="BD15" s="164">
        <f t="shared" si="23"/>
        <v>434.27853230072623</v>
      </c>
      <c r="BE15" s="164">
        <f t="shared" si="24"/>
        <v>-142.13932778199995</v>
      </c>
      <c r="BF15" s="164">
        <f t="shared" si="25"/>
        <v>61.276633974607734</v>
      </c>
      <c r="BG15" s="165">
        <f>-[1]FSS!R118</f>
        <v>98.091767129999994</v>
      </c>
      <c r="BH15" s="165">
        <f>-[1]FSS!S118</f>
        <v>-133.42263778</v>
      </c>
      <c r="BI15" s="165">
        <f>-[1]FSS!T118</f>
        <v>66.577362260000001</v>
      </c>
      <c r="BJ15" s="165">
        <f>-[1]FSS!U118</f>
        <v>96.318499579999994</v>
      </c>
      <c r="BK15" s="165">
        <f>-[1]FSS!V118</f>
        <v>176.57736226</v>
      </c>
      <c r="BL15" s="165">
        <f>-[1]FSS!W118</f>
        <v>84.573762259999995</v>
      </c>
      <c r="BM15" s="165">
        <f>-[1]FSS!X118</f>
        <v>109.18704125999999</v>
      </c>
      <c r="BN15" s="165">
        <f>-[1]FSS!Y118</f>
        <v>194.07586226000001</v>
      </c>
      <c r="BO15" s="165">
        <f>-[1]FSS!Z118</f>
        <v>107.02405994</v>
      </c>
      <c r="BP15" s="165">
        <f>-[1]FSS!AA118</f>
        <v>341.57236225999998</v>
      </c>
      <c r="BQ15" s="165">
        <f>-[1]FSS!AB118</f>
        <v>91.572362260000006</v>
      </c>
      <c r="BR15" s="165">
        <f>-[1]FSS!AC118</f>
        <v>172.24578170999999</v>
      </c>
      <c r="BS15" s="165">
        <f>-[1]FSS!AD118</f>
        <v>116.84139792000001</v>
      </c>
      <c r="BT15" s="165">
        <f>-[1]FSS!AE118</f>
        <v>83.401643750000005</v>
      </c>
      <c r="BU15" s="165">
        <f>-[1]FSS!AF118</f>
        <v>244.22696841000001</v>
      </c>
      <c r="BV15" s="165">
        <f>-[1]FSS!AG118</f>
        <v>111.22665429999999</v>
      </c>
      <c r="BW15" s="165">
        <f>-[1]FSS!AH118</f>
        <v>183.24585377</v>
      </c>
      <c r="BX15" s="165">
        <f>-[1]FSS!AI118</f>
        <v>142.90635860999998</v>
      </c>
      <c r="BY15" s="165">
        <f>-[1]FSS!AJ118</f>
        <v>94.778444680000007</v>
      </c>
      <c r="BZ15" s="165">
        <f>-[1]FSS!AK118</f>
        <v>83</v>
      </c>
      <c r="CA15" s="165">
        <f>-[1]FSS!AL118</f>
        <v>119.9956</v>
      </c>
      <c r="CB15" s="165">
        <f>-[1]FSS!AM118</f>
        <v>-4.9375</v>
      </c>
      <c r="CC15" s="165">
        <f>-[1]FSS!AN118</f>
        <v>78.581498409999995</v>
      </c>
      <c r="CD15" s="165">
        <f>-[1]FSS!AO118</f>
        <v>51.414857270000027</v>
      </c>
      <c r="CE15" s="165">
        <f>-[1]FSS!AP118</f>
        <v>143.25016148</v>
      </c>
      <c r="CF15" s="165">
        <f>-[1]FSS!AQ118</f>
        <v>-3.0221666699999998</v>
      </c>
      <c r="CG15" s="165">
        <f>-[1]FSS!AR118</f>
        <v>220.01302762</v>
      </c>
      <c r="CH15" s="165">
        <f>-[1]FSS!AS118</f>
        <v>60.501313189999998</v>
      </c>
      <c r="CI15" s="165">
        <f>-[1]FSS!AT118</f>
        <v>0</v>
      </c>
      <c r="CJ15" s="165">
        <f>-[1]FSS!AU118</f>
        <v>8.2555450799999974</v>
      </c>
      <c r="CK15" s="165">
        <f>-[1]FSS!AV118</f>
        <v>-4.9375</v>
      </c>
      <c r="CL15" s="165">
        <f>-[1]FSS!AW118</f>
        <v>-30.094999999999999</v>
      </c>
      <c r="CM15" s="165">
        <f>-[1]FSS!AX118</f>
        <v>-0.41249999999999998</v>
      </c>
      <c r="CN15" s="165">
        <f>-[1]FSS!AY118</f>
        <v>-4.9375</v>
      </c>
      <c r="CO15" s="165">
        <f>-[1]FSS!AZ118</f>
        <v>-20</v>
      </c>
      <c r="CP15" s="165">
        <f>-[1]FSS!BA118</f>
        <v>-0.41250000000002274</v>
      </c>
      <c r="CQ15" s="165">
        <f>-[1]FSS!BB118</f>
        <v>-4.9375</v>
      </c>
      <c r="CR15" s="165">
        <f>-[1]FSS!BC118</f>
        <v>0</v>
      </c>
      <c r="CS15" s="165">
        <f>-[1]FSS!BD118</f>
        <v>109.39624999999999</v>
      </c>
      <c r="CT15" s="165">
        <f>-[1]FSS!BE118</f>
        <v>-45.004166659999996</v>
      </c>
      <c r="CU15" s="165">
        <f>-[1]FSS!BF118</f>
        <v>338</v>
      </c>
      <c r="CV15" s="165">
        <f>-[1]FSS!BG118</f>
        <v>-308.45914177999998</v>
      </c>
      <c r="CW15" s="165">
        <f>-[1]FSS!BH118</f>
        <v>34.995833329999996</v>
      </c>
      <c r="CX15" s="165">
        <f>-[1]FSS!BI118</f>
        <v>-51.258677360000007</v>
      </c>
      <c r="CY15" s="165">
        <f>-[1]FSS!BJ118</f>
        <v>-51.639573189999993</v>
      </c>
      <c r="CZ15" s="165">
        <f>-[1]FSS!BK118</f>
        <v>-49.97999999999999</v>
      </c>
      <c r="DA15" s="165">
        <f>-[1]FSS!BL118</f>
        <v>-50.488891670000001</v>
      </c>
      <c r="DB15" s="165">
        <f>-[1]FSS!BM118</f>
        <v>-36.243069439999999</v>
      </c>
      <c r="DC15" s="165">
        <f>-[1]FSS!BN118</f>
        <v>0</v>
      </c>
      <c r="DD15" s="165">
        <f>-[1]FSS!BO118</f>
        <v>0</v>
      </c>
      <c r="DE15" s="165">
        <f>-[1]FSS!BP118</f>
        <v>191.81826211000001</v>
      </c>
      <c r="DF15" s="165">
        <f>-[1]FSS!BQ118</f>
        <v>0</v>
      </c>
      <c r="DG15" s="165">
        <f>-[1]FSS!BR118</f>
        <v>-175.81903344999995</v>
      </c>
      <c r="DH15" s="165">
        <f>-[1]FSS!BS118</f>
        <v>0</v>
      </c>
      <c r="DI15" s="165">
        <f>-[1]FSS!BT118</f>
        <v>0.192222220000005</v>
      </c>
      <c r="DJ15" s="165">
        <f>-[1]FSS!BU118</f>
        <v>29.461111110000004</v>
      </c>
      <c r="DK15" s="165">
        <f>-[1]FSS!BV118</f>
        <v>38.862499999999997</v>
      </c>
      <c r="DL15" s="165">
        <f>-[1]FSS!BW118</f>
        <v>0</v>
      </c>
      <c r="DM15" s="165">
        <f>-[1]FSS!BX118</f>
        <v>-28.437607710000002</v>
      </c>
      <c r="DN15" s="165">
        <f>-[1]FSS!BY118</f>
        <v>-135</v>
      </c>
      <c r="DO15" s="165">
        <f>-[1]FSS!BZ118</f>
        <v>0</v>
      </c>
      <c r="DP15" s="165">
        <f>-[1]FSS!CA118</f>
        <v>0</v>
      </c>
      <c r="DQ15" s="165">
        <f>-[1]FSS!CB118</f>
        <v>-1.2123688500000001</v>
      </c>
      <c r="DR15" s="165">
        <f>-[1]FSS!CC118</f>
        <v>0</v>
      </c>
      <c r="DS15" s="165">
        <f>-[1]FSS!CD118</f>
        <v>-279.94153344999995</v>
      </c>
      <c r="DT15" s="165">
        <f>-[1]FSS!CE118</f>
        <v>0</v>
      </c>
      <c r="DU15" s="165">
        <f>-[1]FSS!CF118</f>
        <v>0</v>
      </c>
      <c r="DV15" s="165">
        <f>-[1]FSS!CG118</f>
        <v>-50</v>
      </c>
      <c r="DW15" s="165">
        <f>-[1]FSS!CH118</f>
        <v>0</v>
      </c>
      <c r="DX15" s="165">
        <f>-[1]FSS!CI118</f>
        <v>0</v>
      </c>
      <c r="DY15" s="165">
        <f>-[1]FSS!CJ118</f>
        <v>0</v>
      </c>
      <c r="DZ15" s="165">
        <f>-[1]FSS!CK118</f>
        <v>-4.1710194500000002</v>
      </c>
      <c r="EA15" s="165">
        <f>-[1]FSS!CL118</f>
        <v>0</v>
      </c>
      <c r="EB15" s="165">
        <f>-[1]FSS!CM118</f>
        <v>0</v>
      </c>
      <c r="EC15" s="165">
        <f>-[1]FSS!CN118</f>
        <v>248.78763115000001</v>
      </c>
      <c r="ED15" s="165">
        <f>-[1]FSS!CO118</f>
        <v>0</v>
      </c>
      <c r="EE15" s="165">
        <f>-[1]FSS!CP118</f>
        <v>-279.94153344999995</v>
      </c>
      <c r="EF15" s="165">
        <f>-[1]FSS!CQ118</f>
        <v>0</v>
      </c>
      <c r="EG15" s="165">
        <f>-[1]FSS!CR118</f>
        <v>-83</v>
      </c>
      <c r="EH15" s="165">
        <f>-[1]FSS!CS118</f>
        <v>153.94668515000004</v>
      </c>
      <c r="EI15" s="165">
        <f>-[1]FSS!CT118</f>
        <v>187.97877943000003</v>
      </c>
      <c r="EJ15" s="165">
        <f>-[1]FSS!CU118</f>
        <v>72.816157770000046</v>
      </c>
      <c r="EK15" s="165">
        <f>-[1]FSS!CV118</f>
        <v>133.87208137000027</v>
      </c>
      <c r="EL15" s="165">
        <f>-[1]FSS!CW118</f>
        <v>111.56463197300003</v>
      </c>
      <c r="EM15" s="165">
        <f>-[1]FSS!CX118</f>
        <v>350.97252105000001</v>
      </c>
      <c r="EN15" s="165">
        <f>-[1]FSS!CY118</f>
        <v>193.57741520000002</v>
      </c>
      <c r="EO15" s="165">
        <f>-[1]FSS!CZ118</f>
        <v>-48.218742549999966</v>
      </c>
      <c r="EP15" s="165">
        <f>-[1]FSS!DA118</f>
        <v>14.048672550000012</v>
      </c>
      <c r="EQ15" s="165">
        <f>-[1]FSS!DB118</f>
        <v>-7.7681699369475155</v>
      </c>
      <c r="ER15" s="165">
        <f>-[1]FSS!DC118</f>
        <v>3.0471972999999934</v>
      </c>
      <c r="ES15" s="165">
        <f>-[1]FSS!DD118</f>
        <v>161.80122633081874</v>
      </c>
      <c r="ET15" s="165">
        <f>-[1]FSS!DE118</f>
        <v>-54.293098859999972</v>
      </c>
      <c r="EU15" s="165">
        <f>-[1]FSS!DF118</f>
        <v>-47.148722433450779</v>
      </c>
      <c r="EV15" s="165">
        <f>-[1]FSS!DG118</f>
        <v>246.43072130088876</v>
      </c>
      <c r="EW15" s="165">
        <f>-[1]FSS!DH118</f>
        <v>318.38597862312292</v>
      </c>
      <c r="EX15" s="165">
        <f>-[1]FSS!DI118</f>
        <v>323.4027420721867</v>
      </c>
      <c r="EY15" s="165">
        <f>-[1]FSS!DJ118</f>
        <v>-14.990051930000005</v>
      </c>
      <c r="EZ15" s="165">
        <f>-[1]FSS!DK118</f>
        <v>-66.064459760000005</v>
      </c>
      <c r="FA15" s="165">
        <f>-[1]FSS!DL118</f>
        <v>-169.30873791000002</v>
      </c>
      <c r="FB15" s="165">
        <f>-[1]FSS!DM118</f>
        <v>179.23348419336696</v>
      </c>
      <c r="FC15" s="165">
        <f>-[1]FSS!DN118</f>
        <v>-103.30784377159966</v>
      </c>
      <c r="FD15" s="165">
        <f>-[1]FSS!DO118</f>
        <v>-34.224918951953441</v>
      </c>
      <c r="FE15" s="165">
        <f>-[1]FSS!DP118</f>
        <v>146.73930934846999</v>
      </c>
      <c r="FF15" s="165">
        <f>-[1]FSS!DQ118</f>
        <v>11.194439600000024</v>
      </c>
      <c r="FG15" s="165">
        <f>-[1]FSS!DR118</f>
        <v>-108.20041749999997</v>
      </c>
      <c r="FH15" s="165">
        <f>-[1]FSS!DS118</f>
        <v>-285.33009354000006</v>
      </c>
      <c r="FI15" s="165">
        <f>-[1]FSS!DT118</f>
        <v>-76.537907069999989</v>
      </c>
      <c r="FJ15" s="165">
        <f>-[1]FSS!DU118</f>
        <v>439.93463452999998</v>
      </c>
      <c r="FK15" s="165">
        <f>-[1]FSS!DV118</f>
        <v>-27.859489000000011</v>
      </c>
      <c r="FL15" s="165">
        <f>-[1]FSS!DW118</f>
        <v>-38.45249007237922</v>
      </c>
      <c r="FM15" s="165">
        <f>-[1]FSS!DX118</f>
        <v>19.592082929999933</v>
      </c>
      <c r="FN15" s="165">
        <f>-[1]FSS!DY118</f>
        <v>-68.276460239999977</v>
      </c>
      <c r="FO15" s="165">
        <f>-[1]FSS!DZ118</f>
        <v>202.19699161871731</v>
      </c>
      <c r="FP15" s="165">
        <f>-[1]FSS!EA118</f>
        <v>-31.040376670000001</v>
      </c>
      <c r="FQ15" s="165">
        <f>-[1]FSS!EB118</f>
        <v>-65.761405549999978</v>
      </c>
      <c r="FR15" s="165">
        <f>-[1]FSS!EC118</f>
        <v>85.436633603944401</v>
      </c>
      <c r="FS15" s="165">
        <f>-[1]FSS!ED118</f>
        <v>468.39311307999992</v>
      </c>
      <c r="FT15" s="165">
        <f>-[1]FSS!EE118</f>
        <v>-325.56856554000007</v>
      </c>
      <c r="FU15" s="165">
        <f>-[1]FSS!EF118</f>
        <v>502.38558582999991</v>
      </c>
      <c r="FV15" s="165">
        <f>-[1]FSS!EG118</f>
        <v>-59.130054190000038</v>
      </c>
      <c r="FW15" s="165">
        <f>-[1]FSS!EH118</f>
        <v>29.000305787999991</v>
      </c>
      <c r="FX15" s="165">
        <f>-[1]FSS!EI118</f>
        <v>127.34238965999997</v>
      </c>
      <c r="FY15" s="165">
        <f>-[1]FSS!EJ118</f>
        <v>308.95572169235078</v>
      </c>
      <c r="FZ15" s="165">
        <f>-[1]FSS!EK118</f>
        <v>150.36272197200003</v>
      </c>
      <c r="GA15" s="165">
        <f>-[1]FSS!EL118</f>
        <v>137.45398276199998</v>
      </c>
      <c r="GB15" s="165">
        <f>-[1]FSS!EM118</f>
        <v>146.46182756672619</v>
      </c>
      <c r="GC15" s="165">
        <f>-[1]FSS!EN118</f>
        <v>138.96177685800001</v>
      </c>
      <c r="GD15" s="165">
        <f>-[1]FSS!EO118</f>
        <v>-144.75026131999999</v>
      </c>
      <c r="GE15" s="165">
        <f>-[1]FSS!EP118</f>
        <v>-136.35084331999997</v>
      </c>
      <c r="GF15" s="165">
        <f>-[1]FSS!EQ118</f>
        <v>245.77945531460779</v>
      </c>
      <c r="GG15" s="165">
        <f>-[1]FSS!ER118</f>
        <v>-92.100477300000009</v>
      </c>
      <c r="GH15" s="165">
        <f>-[1]FSS!ES118</f>
        <v>-92.402344040000031</v>
      </c>
    </row>
    <row r="16" spans="1:190" s="76" customFormat="1">
      <c r="B16" s="166">
        <v>13</v>
      </c>
      <c r="C16" s="166" t="s">
        <v>82</v>
      </c>
      <c r="D16" s="160">
        <f t="shared" si="92"/>
        <v>1895.2228738759968</v>
      </c>
      <c r="E16" s="160">
        <f t="shared" si="93"/>
        <v>1431.8305951540024</v>
      </c>
      <c r="F16" s="160">
        <f t="shared" si="94"/>
        <v>1377.1381921600005</v>
      </c>
      <c r="G16" s="160">
        <f t="shared" si="95"/>
        <v>664.77320854000027</v>
      </c>
      <c r="H16" s="160">
        <f t="shared" si="96"/>
        <v>852.83097105000161</v>
      </c>
      <c r="I16" s="160">
        <f t="shared" si="97"/>
        <v>503.91422824999768</v>
      </c>
      <c r="J16" s="160">
        <f t="shared" si="98"/>
        <v>525.70683912000072</v>
      </c>
      <c r="K16" s="160">
        <f t="shared" si="99"/>
        <v>-53.471521660001883</v>
      </c>
      <c r="L16" s="160">
        <f t="shared" si="1"/>
        <v>-60.435121189997773</v>
      </c>
      <c r="M16" s="160">
        <f t="shared" si="15"/>
        <v>487.70679164999973</v>
      </c>
      <c r="N16" s="160">
        <f t="shared" si="16"/>
        <v>337.83660420999848</v>
      </c>
      <c r="O16" s="160">
        <f t="shared" si="45"/>
        <v>921.61340149999978</v>
      </c>
      <c r="P16" s="160">
        <f t="shared" si="46"/>
        <v>316.55609732999983</v>
      </c>
      <c r="Q16" s="160">
        <f t="shared" si="47"/>
        <v>362.94829642999866</v>
      </c>
      <c r="R16" s="160">
        <f t="shared" si="48"/>
        <v>294.10507861599854</v>
      </c>
      <c r="S16" s="160">
        <f t="shared" si="49"/>
        <v>315.92539473999932</v>
      </c>
      <c r="T16" s="160">
        <f t="shared" si="50"/>
        <v>294.69737105999957</v>
      </c>
      <c r="U16" s="160">
        <f t="shared" si="51"/>
        <v>463.92544087999886</v>
      </c>
      <c r="V16" s="160">
        <f t="shared" si="52"/>
        <v>357.28238847400462</v>
      </c>
      <c r="W16" s="160">
        <f t="shared" si="53"/>
        <v>316.77337092000016</v>
      </c>
      <c r="X16" s="160">
        <f t="shared" si="54"/>
        <v>346.56589702000019</v>
      </c>
      <c r="Y16" s="160">
        <f t="shared" si="55"/>
        <v>377.51563426999928</v>
      </c>
      <c r="Z16" s="160">
        <f t="shared" si="56"/>
        <v>336.28328995000084</v>
      </c>
      <c r="AA16" s="160">
        <f t="shared" si="57"/>
        <v>237.42047495000043</v>
      </c>
      <c r="AB16" s="160">
        <f t="shared" si="58"/>
        <v>90.616855959999157</v>
      </c>
      <c r="AC16" s="160">
        <f t="shared" si="59"/>
        <v>186.96724983000058</v>
      </c>
      <c r="AD16" s="160">
        <f t="shared" si="60"/>
        <v>149.7686278000001</v>
      </c>
      <c r="AE16" s="160">
        <f t="shared" si="61"/>
        <v>203.06895068999984</v>
      </c>
      <c r="AF16" s="160">
        <f t="shared" si="62"/>
        <v>238.78662511999937</v>
      </c>
      <c r="AG16" s="160">
        <f t="shared" si="63"/>
        <v>254.49155302000145</v>
      </c>
      <c r="AH16" s="160">
        <f t="shared" si="64"/>
        <v>156.48384222000095</v>
      </c>
      <c r="AI16" s="160">
        <f t="shared" si="65"/>
        <v>129.97000601999753</v>
      </c>
      <c r="AJ16" s="160">
        <f t="shared" si="66"/>
        <v>180.89407587000096</v>
      </c>
      <c r="AK16" s="160">
        <f t="shared" si="67"/>
        <v>204.15560021999954</v>
      </c>
      <c r="AL16" s="160">
        <f t="shared" si="68"/>
        <v>-11.105453860000395</v>
      </c>
      <c r="AM16" s="160">
        <f t="shared" si="69"/>
        <v>92.319213139999192</v>
      </c>
      <c r="AN16" s="160">
        <f t="shared" si="70"/>
        <v>214.73365580000245</v>
      </c>
      <c r="AO16" s="160">
        <f t="shared" si="71"/>
        <v>187.69204007999724</v>
      </c>
      <c r="AP16" s="160">
        <f t="shared" si="72"/>
        <v>30.96193010000178</v>
      </c>
      <c r="AQ16" s="160">
        <f t="shared" si="73"/>
        <v>113.60333226999865</v>
      </c>
      <c r="AR16" s="160">
        <f t="shared" si="74"/>
        <v>-83.428532179998001</v>
      </c>
      <c r="AS16" s="160">
        <f t="shared" si="75"/>
        <v>96.081357089999074</v>
      </c>
      <c r="AT16" s="160">
        <f t="shared" si="76"/>
        <v>-179.7276788400016</v>
      </c>
      <c r="AU16" s="160">
        <f t="shared" si="77"/>
        <v>-95.07759151999926</v>
      </c>
      <c r="AV16" s="160">
        <f t="shared" si="78"/>
        <v>97.700556310002867</v>
      </c>
      <c r="AW16" s="160">
        <f t="shared" si="79"/>
        <v>27.456989339998472</v>
      </c>
      <c r="AX16" s="160">
        <f t="shared" si="80"/>
        <v>-90.515075319999852</v>
      </c>
      <c r="AY16" s="160">
        <f t="shared" si="19"/>
        <v>242.65316465999967</v>
      </c>
      <c r="AZ16" s="160">
        <f t="shared" si="20"/>
        <v>252.04029056000036</v>
      </c>
      <c r="BA16" s="160">
        <f t="shared" si="21"/>
        <v>157.68055807999917</v>
      </c>
      <c r="BB16" s="160">
        <f t="shared" si="22"/>
        <v>-164.66722164999948</v>
      </c>
      <c r="BC16" s="160">
        <f t="shared" si="22"/>
        <v>-179.3517095600003</v>
      </c>
      <c r="BD16" s="160">
        <f t="shared" si="23"/>
        <v>174.04936991999966</v>
      </c>
      <c r="BE16" s="160">
        <f t="shared" si="24"/>
        <v>126.56945753999935</v>
      </c>
      <c r="BF16" s="160">
        <f t="shared" si="25"/>
        <v>-64.896392880000619</v>
      </c>
      <c r="BG16" s="161">
        <f>+[1]FSS!R106</f>
        <v>111.32016081999973</v>
      </c>
      <c r="BH16" s="161">
        <f>+[1]FSS!S106</f>
        <v>92.779759820000436</v>
      </c>
      <c r="BI16" s="161">
        <f>+[1]FSS!T106</f>
        <v>717.51348085999962</v>
      </c>
      <c r="BJ16" s="161">
        <f>+[1]FSS!U106</f>
        <v>104.8277568200001</v>
      </c>
      <c r="BK16" s="161">
        <f>+[1]FSS!V106</f>
        <v>104.18694761999996</v>
      </c>
      <c r="BL16" s="161">
        <f>+[1]FSS!W106</f>
        <v>107.54139288999977</v>
      </c>
      <c r="BM16" s="161">
        <f>+[1]FSS!X106</f>
        <v>111.79811867999979</v>
      </c>
      <c r="BN16" s="161">
        <f>+[1]FSS!Y106</f>
        <v>127.79613431999951</v>
      </c>
      <c r="BO16" s="161">
        <f>+[1]FSS!Z106</f>
        <v>123.35404342999936</v>
      </c>
      <c r="BP16" s="161">
        <f>+[1]FSS!AA106</f>
        <v>114.87539266000022</v>
      </c>
      <c r="BQ16" s="161">
        <f>+[1]FSS!AB106</f>
        <v>127.35187197000141</v>
      </c>
      <c r="BR16" s="161">
        <f>+[1]FSS!AC106</f>
        <v>51.877813985996909</v>
      </c>
      <c r="BS16" s="161">
        <f>+[1]FSS!AD106</f>
        <v>136.13572512000064</v>
      </c>
      <c r="BT16" s="161">
        <f>+[1]FSS!AE106</f>
        <v>67.958284849999472</v>
      </c>
      <c r="BU16" s="161">
        <f>+[1]FSS!AF106</f>
        <v>111.8313847699992</v>
      </c>
      <c r="BV16" s="161">
        <f>+[1]FSS!AG106</f>
        <v>87.62134340400371</v>
      </c>
      <c r="BW16" s="161">
        <f>+[1]FSS!AH106</f>
        <v>99.024925860000621</v>
      </c>
      <c r="BX16" s="161">
        <f>+[1]FSS!AI106</f>
        <v>108.05110179599524</v>
      </c>
      <c r="BY16" s="161">
        <f>+[1]FSS!AJ106</f>
        <v>165.61096565999924</v>
      </c>
      <c r="BZ16" s="161">
        <f>+[1]FSS!AK106</f>
        <v>141.57581192000271</v>
      </c>
      <c r="CA16" s="161">
        <f>+[1]FSS!AL106</f>
        <v>156.73866329999692</v>
      </c>
      <c r="CB16" s="161">
        <f>+[1]FSS!AM106</f>
        <v>134.65914576999785</v>
      </c>
      <c r="CC16" s="161">
        <f>+[1]FSS!AN106</f>
        <v>122.40633827000329</v>
      </c>
      <c r="CD16" s="161">
        <f>+[1]FSS!AO106</f>
        <v>100.21690443400348</v>
      </c>
      <c r="CE16" s="161">
        <f>+[1]FSS!AP106</f>
        <v>106.8031767600005</v>
      </c>
      <c r="CF16" s="161">
        <f>+[1]FSS!AQ106</f>
        <v>77.688977890005845</v>
      </c>
      <c r="CG16" s="161">
        <f>+[1]FSS!AR106</f>
        <v>132.28121626999382</v>
      </c>
      <c r="CH16" s="161">
        <f>+[1]FSS!AS106</f>
        <v>109.82978745000037</v>
      </c>
      <c r="CI16" s="161">
        <f>+[1]FSS!AT106</f>
        <v>103.08027514000059</v>
      </c>
      <c r="CJ16" s="161">
        <f>+[1]FSS!AU106</f>
        <v>133.65583442999923</v>
      </c>
      <c r="CK16" s="161">
        <f>+[1]FSS!AV106</f>
        <v>146.18717954000022</v>
      </c>
      <c r="CL16" s="161">
        <f>+[1]FSS!AW106</f>
        <v>110.64855456000078</v>
      </c>
      <c r="CM16" s="161">
        <f>+[1]FSS!AX106</f>
        <v>120.67990016999829</v>
      </c>
      <c r="CN16" s="161">
        <f>+[1]FSS!AY106</f>
        <v>124.33566390000124</v>
      </c>
      <c r="CO16" s="161">
        <f>+[1]FSS!AZ106</f>
        <v>101.53942009999992</v>
      </c>
      <c r="CP16" s="161">
        <f>+[1]FSS!BA106</f>
        <v>110.40820594999968</v>
      </c>
      <c r="CQ16" s="161">
        <f>+[1]FSS!BB106</f>
        <v>87.126784320001207</v>
      </c>
      <c r="CR16" s="161">
        <f>+[1]FSS!BC106</f>
        <v>95.76088344999971</v>
      </c>
      <c r="CS16" s="161">
        <f>+[1]FSS!BD106</f>
        <v>54.532807179999509</v>
      </c>
      <c r="CT16" s="161">
        <f>+[1]FSS!BE106</f>
        <v>17.265761689999636</v>
      </c>
      <c r="CU16" s="161">
        <f>+[1]FSS!BF106</f>
        <v>59.264760259995455</v>
      </c>
      <c r="CV16" s="161">
        <f>+[1]FSS!BG106</f>
        <v>14.086334010004066</v>
      </c>
      <c r="CW16" s="161">
        <f>+[1]FSS!BH106</f>
        <v>74.557371419998162</v>
      </c>
      <c r="CX16" s="161">
        <f>+[1]FSS!BI106</f>
        <v>48.914831540001614</v>
      </c>
      <c r="CY16" s="161">
        <f>+[1]FSS!BJ106</f>
        <v>63.495046870000806</v>
      </c>
      <c r="CZ16" s="161">
        <f>+[1]FSS!BK106</f>
        <v>46.062238470000011</v>
      </c>
      <c r="DA16" s="161">
        <f>+[1]FSS!BL106</f>
        <v>52.506827879999037</v>
      </c>
      <c r="DB16" s="161">
        <f>+[1]FSS!BM106</f>
        <v>51.199561450001056</v>
      </c>
      <c r="DC16" s="161">
        <f>+[1]FSS!BN106</f>
        <v>42.145489209999141</v>
      </c>
      <c r="DD16" s="161">
        <f>+[1]FSS!BO106</f>
        <v>47.993147940000199</v>
      </c>
      <c r="DE16" s="161">
        <f>+[1]FSS!BP106</f>
        <v>112.9303135400005</v>
      </c>
      <c r="DF16" s="161">
        <f>+[1]FSS!BQ106</f>
        <v>58.56921992000207</v>
      </c>
      <c r="DG16" s="161">
        <f>+[1]FSS!BR106</f>
        <v>79.449674339997728</v>
      </c>
      <c r="DH16" s="161">
        <f>+[1]FSS!BS106</f>
        <v>100.76773085999957</v>
      </c>
      <c r="DI16" s="161">
        <f>+[1]FSS!BT106</f>
        <v>73.50427696999941</v>
      </c>
      <c r="DJ16" s="161">
        <f>+[1]FSS!BU106</f>
        <v>87.658579800001462</v>
      </c>
      <c r="DK16" s="161">
        <f>+[1]FSS!BV106</f>
        <v>93.328696250000576</v>
      </c>
      <c r="DL16" s="161">
        <f>+[1]FSS!BW106</f>
        <v>83.229934930001036</v>
      </c>
      <c r="DM16" s="161">
        <f>+[1]FSS!BX106</f>
        <v>62.504493849999562</v>
      </c>
      <c r="DN16" s="161">
        <f>+[1]FSS!BY106</f>
        <v>10.749413440000353</v>
      </c>
      <c r="DO16" s="161">
        <f>+[1]FSS!BZ106</f>
        <v>52.848597589998462</v>
      </c>
      <c r="DP16" s="161">
        <f>+[1]FSS!CA106</f>
        <v>29.679493120000188</v>
      </c>
      <c r="DQ16" s="161">
        <f>+[1]FSS!CB106</f>
        <v>47.441915309998876</v>
      </c>
      <c r="DR16" s="161">
        <f>+[1]FSS!CC106</f>
        <v>60.586316500000976</v>
      </c>
      <c r="DS16" s="161">
        <f>+[1]FSS!CD106</f>
        <v>65.2765379199991</v>
      </c>
      <c r="DT16" s="161">
        <f>+[1]FSS!CE106</f>
        <v>55.031221450000885</v>
      </c>
      <c r="DU16" s="161">
        <f>+[1]FSS!CF106</f>
        <v>64.691063149999536</v>
      </c>
      <c r="DV16" s="161">
        <f>+[1]FSS!CG106</f>
        <v>72.206170659999771</v>
      </c>
      <c r="DW16" s="161">
        <f>+[1]FSS!CH106</f>
        <v>67.258366410000235</v>
      </c>
      <c r="DX16" s="161">
        <f>+[1]FSS!CI106</f>
        <v>78.325490720000744</v>
      </c>
      <c r="DY16" s="161">
        <f>+[1]FSS!CJ106</f>
        <v>-73.829388290001859</v>
      </c>
      <c r="DZ16" s="161">
        <f>+[1]FSS!CK106</f>
        <v>-15.60155628999928</v>
      </c>
      <c r="EA16" s="161">
        <f>+[1]FSS!CL106</f>
        <v>31.475954280000224</v>
      </c>
      <c r="EB16" s="161">
        <f>+[1]FSS!CM106</f>
        <v>40.593755620000593</v>
      </c>
      <c r="EC16" s="161">
        <f>+[1]FSS!CN106</f>
        <v>20.249503239998376</v>
      </c>
      <c r="ED16" s="161">
        <f>+[1]FSS!CO106</f>
        <v>41.534735580002234</v>
      </c>
      <c r="EE16" s="161">
        <f>+[1]FSS!CP106</f>
        <v>86.076827589999084</v>
      </c>
      <c r="EF16" s="161">
        <f>+[1]FSS!CQ106</f>
        <v>87.122092630001134</v>
      </c>
      <c r="EG16" s="161">
        <f>+[1]FSS!CR106</f>
        <v>87.965395959998204</v>
      </c>
      <c r="EH16" s="161">
        <f>+[1]FSS!CS106</f>
        <v>39.602986390000297</v>
      </c>
      <c r="EI16" s="161">
        <f>+[1]FSS!CT106</f>
        <v>60.12365772999874</v>
      </c>
      <c r="EJ16" s="161">
        <f>+[1]FSS!CU106</f>
        <v>87.762496260002081</v>
      </c>
      <c r="EK16" s="161">
        <f>+[1]FSS!CV106</f>
        <v>76.103034429999752</v>
      </c>
      <c r="EL16" s="161">
        <f>+[1]FSS!CW106</f>
        <v>-132.90360059000005</v>
      </c>
      <c r="EM16" s="161">
        <f>+[1]FSS!CX106</f>
        <v>59.937289710000186</v>
      </c>
      <c r="EN16" s="161">
        <f>+[1]FSS!CY106</f>
        <v>46.39596678000089</v>
      </c>
      <c r="EO16" s="161">
        <f>+[1]FSS!CZ106</f>
        <v>7.270075779997569</v>
      </c>
      <c r="EP16" s="161">
        <f>+[1]FSS!DA106</f>
        <v>-108.53016910999941</v>
      </c>
      <c r="EQ16" s="161">
        <f>+[1]FSS!DB106</f>
        <v>-45.741998799998328</v>
      </c>
      <c r="ER16" s="161">
        <f>+[1]FSS!DC106</f>
        <v>70.843635729999733</v>
      </c>
      <c r="ES16" s="161">
        <f>+[1]FSS!DD106</f>
        <v>62.686555030000818</v>
      </c>
      <c r="ET16" s="161">
        <f>+[1]FSS!DE106</f>
        <v>-3.8612692400020023</v>
      </c>
      <c r="EU16" s="161">
        <f>+[1]FSS!DF106</f>
        <v>37.256071300000258</v>
      </c>
      <c r="EV16" s="161">
        <f>+[1]FSS!DG106</f>
        <v>14.689735870000732</v>
      </c>
      <c r="EW16" s="161">
        <f>+[1]FSS!DH106</f>
        <v>-162.90344588000181</v>
      </c>
      <c r="EX16" s="161">
        <f>+[1]FSS!DI106</f>
        <v>-31.513968830000522</v>
      </c>
      <c r="EY16" s="161">
        <f>+[1]FSS!DJ106</f>
        <v>-18.131823649997386</v>
      </c>
      <c r="EZ16" s="161">
        <f>+[1]FSS!DK106</f>
        <v>-108.73462902000028</v>
      </c>
      <c r="FA16" s="161">
        <f>+[1]FSS!DL106</f>
        <v>31.788861149998411</v>
      </c>
      <c r="FB16" s="161">
        <f>+[1]FSS!DM106</f>
        <v>11.163106920001155</v>
      </c>
      <c r="FC16" s="161">
        <f>+[1]FSS!DN106</f>
        <v>30.857810679999602</v>
      </c>
      <c r="FD16" s="161">
        <f>+[1]FSS!DO106</f>
        <v>55.679638710002109</v>
      </c>
      <c r="FE16" s="161">
        <f>+[1]FSS!DP106</f>
        <v>49.999332439996579</v>
      </c>
      <c r="FF16" s="161">
        <f>+[1]FSS!DQ106</f>
        <v>-70.307049979999647</v>
      </c>
      <c r="FG16" s="161">
        <f>+[1]FSS!DR106</f>
        <v>47.76470688000154</v>
      </c>
      <c r="FH16" s="161">
        <f>+[1]FSS!DS106</f>
        <v>15.701550749998205</v>
      </c>
      <c r="FI16" s="161">
        <f>+[1]FSS!DT106</f>
        <v>-88.495319859998091</v>
      </c>
      <c r="FJ16" s="161">
        <f>+[1]FSS!DU106</f>
        <v>-17.721306209999966</v>
      </c>
      <c r="FK16" s="161">
        <f>+[1]FSS!DV106</f>
        <v>21.07417162999991</v>
      </c>
      <c r="FL16" s="161">
        <f>+[1]FSS!DW106</f>
        <v>129.23668045999875</v>
      </c>
      <c r="FM16" s="161">
        <f>+[1]FSS!DX106</f>
        <v>92.342312570001013</v>
      </c>
      <c r="FN16" s="161">
        <f>+[1]FSS!DY106</f>
        <v>73.995095830001446</v>
      </c>
      <c r="FO16" s="161">
        <f>+[1]FSS!DZ106</f>
        <v>94.936104920001526</v>
      </c>
      <c r="FP16" s="161">
        <f>+[1]FSS!EA106</f>
        <v>83.109089809997386</v>
      </c>
      <c r="FQ16" s="161">
        <f>+[1]FSS!EB106</f>
        <v>62.989142739999807</v>
      </c>
      <c r="FR16" s="161">
        <f>+[1]FSS!EC106</f>
        <v>54.037520579999182</v>
      </c>
      <c r="FS16" s="161">
        <f>+[1]FSS!ED106</f>
        <v>40.653894760000185</v>
      </c>
      <c r="FT16" s="161">
        <f>+[1]FSS!EE106</f>
        <v>47.883766100001594</v>
      </c>
      <c r="FU16" s="161">
        <f>+[1]FSS!EF106</f>
        <v>-201.95289746000009</v>
      </c>
      <c r="FV16" s="161">
        <f>+[1]FSS!EG106</f>
        <v>-10.598090290000982</v>
      </c>
      <c r="FW16" s="161">
        <f>+[1]FSS!EH106</f>
        <v>33.199278190000769</v>
      </c>
      <c r="FX16" s="161">
        <f>+[1]FSS!EI106</f>
        <v>26.193347759997778</v>
      </c>
      <c r="FY16" s="161">
        <f>+[1]FSS!EJ106</f>
        <v>42.72154368000156</v>
      </c>
      <c r="FZ16" s="161">
        <f>+[1]FSS!EK106</f>
        <v>4.0340233399983845</v>
      </c>
      <c r="GA16" s="161">
        <f>+[1]FSS!EL106</f>
        <v>86.099310400002651</v>
      </c>
      <c r="GB16" s="161">
        <f>+[1]FSS!EM106</f>
        <v>83.916036179998628</v>
      </c>
      <c r="GC16" s="161">
        <f>+[1]FSS!EN106</f>
        <v>75.185104520000095</v>
      </c>
      <c r="GD16" s="161">
        <f>+[1]FSS!EO106</f>
        <v>16.834238760000517</v>
      </c>
      <c r="GE16" s="161">
        <f>+[1]FSS!EP106</f>
        <v>34.550114259998736</v>
      </c>
      <c r="GF16" s="161">
        <f>+[1]FSS!EQ106</f>
        <v>44.107743860000483</v>
      </c>
      <c r="GG16" s="161">
        <f>+[1]FSS!ER106</f>
        <v>-89.886075240001716</v>
      </c>
      <c r="GH16" s="161">
        <f>+[1]FSS!ES106</f>
        <v>-19.118061499999385</v>
      </c>
    </row>
    <row r="17" spans="2:190" s="76" customFormat="1">
      <c r="B17" s="166">
        <v>14</v>
      </c>
      <c r="C17" s="166" t="s">
        <v>83</v>
      </c>
      <c r="D17" s="160">
        <f t="shared" si="92"/>
        <v>153.23097775000002</v>
      </c>
      <c r="E17" s="160">
        <f t="shared" si="93"/>
        <v>3.5748261199999547</v>
      </c>
      <c r="F17" s="160">
        <f t="shared" si="94"/>
        <v>-8.270338009999989</v>
      </c>
      <c r="G17" s="160">
        <f t="shared" si="95"/>
        <v>-60.024963869999965</v>
      </c>
      <c r="H17" s="160">
        <f t="shared" si="96"/>
        <v>26.575681379999992</v>
      </c>
      <c r="I17" s="160">
        <f t="shared" si="97"/>
        <v>39.318352160000018</v>
      </c>
      <c r="J17" s="160">
        <f t="shared" si="98"/>
        <v>6.8816445402683826</v>
      </c>
      <c r="K17" s="160">
        <f t="shared" si="99"/>
        <v>8.4662923265170775</v>
      </c>
      <c r="L17" s="160">
        <f t="shared" si="1"/>
        <v>-20.028136626785454</v>
      </c>
      <c r="M17" s="160">
        <f t="shared" si="15"/>
        <v>29.465318459999992</v>
      </c>
      <c r="N17" s="160">
        <f t="shared" si="16"/>
        <v>-36.647232660000014</v>
      </c>
      <c r="O17" s="160">
        <f t="shared" si="45"/>
        <v>-0.3469595400000145</v>
      </c>
      <c r="P17" s="160">
        <f t="shared" si="46"/>
        <v>7.3702970000000079</v>
      </c>
      <c r="Q17" s="160">
        <f t="shared" si="47"/>
        <v>5.9349969999999956</v>
      </c>
      <c r="R17" s="160">
        <f t="shared" si="48"/>
        <v>140.27264329000002</v>
      </c>
      <c r="S17" s="160">
        <f t="shared" si="49"/>
        <v>-7.6947812399999975</v>
      </c>
      <c r="T17" s="160">
        <f t="shared" si="50"/>
        <v>4.2215702400000055</v>
      </c>
      <c r="U17" s="160">
        <f t="shared" si="51"/>
        <v>6.1201307800000109</v>
      </c>
      <c r="V17" s="160">
        <f t="shared" si="52"/>
        <v>0.92790633999993588</v>
      </c>
      <c r="W17" s="160">
        <f t="shared" si="53"/>
        <v>39.755036760000053</v>
      </c>
      <c r="X17" s="160">
        <f t="shared" si="54"/>
        <v>-68.434898220000008</v>
      </c>
      <c r="Y17" s="160">
        <f t="shared" si="55"/>
        <v>7.7912358700000084</v>
      </c>
      <c r="Z17" s="160">
        <f t="shared" si="56"/>
        <v>12.618287579999958</v>
      </c>
      <c r="AA17" s="160">
        <f t="shared" si="57"/>
        <v>-16.568883319999969</v>
      </c>
      <c r="AB17" s="160">
        <f t="shared" si="58"/>
        <v>-43.980290539999999</v>
      </c>
      <c r="AC17" s="160">
        <f t="shared" si="59"/>
        <v>2.299232719999992</v>
      </c>
      <c r="AD17" s="160">
        <f t="shared" si="60"/>
        <v>-1.7750227299999892</v>
      </c>
      <c r="AE17" s="160">
        <f t="shared" si="61"/>
        <v>17.713733119999972</v>
      </c>
      <c r="AF17" s="160">
        <f t="shared" si="62"/>
        <v>-0.32975113999998484</v>
      </c>
      <c r="AG17" s="160">
        <f t="shared" si="63"/>
        <v>2.7011101900000085</v>
      </c>
      <c r="AH17" s="160">
        <f t="shared" si="64"/>
        <v>6.490589209999996</v>
      </c>
      <c r="AI17" s="160">
        <f t="shared" si="65"/>
        <v>14.133129050000008</v>
      </c>
      <c r="AJ17" s="160">
        <f t="shared" si="66"/>
        <v>13.373988650000001</v>
      </c>
      <c r="AK17" s="160">
        <f t="shared" si="67"/>
        <v>14.01923296999999</v>
      </c>
      <c r="AL17" s="160">
        <f t="shared" si="68"/>
        <v>-2.2079985099999817</v>
      </c>
      <c r="AM17" s="160">
        <f t="shared" si="69"/>
        <v>3.8901189100000124</v>
      </c>
      <c r="AN17" s="160">
        <f t="shared" si="70"/>
        <v>-7.0149818799999935</v>
      </c>
      <c r="AO17" s="160">
        <f t="shared" si="71"/>
        <v>8.4144988799999965</v>
      </c>
      <c r="AP17" s="160">
        <f t="shared" si="72"/>
        <v>1.5920086302683671</v>
      </c>
      <c r="AQ17" s="160">
        <f t="shared" si="73"/>
        <v>-0.90543856026835101</v>
      </c>
      <c r="AR17" s="160">
        <f t="shared" si="74"/>
        <v>0.63654445999998188</v>
      </c>
      <c r="AS17" s="160">
        <f t="shared" si="75"/>
        <v>-8.4310762817773366</v>
      </c>
      <c r="AT17" s="160">
        <f t="shared" si="76"/>
        <v>17.166262708562783</v>
      </c>
      <c r="AU17" s="160">
        <f t="shared" si="77"/>
        <v>-9.9854717011266985</v>
      </c>
      <c r="AV17" s="160">
        <f t="shared" si="78"/>
        <v>-1.0445334914079467</v>
      </c>
      <c r="AW17" s="160">
        <f t="shared" si="79"/>
        <v>-6.7324020968626428</v>
      </c>
      <c r="AX17" s="160">
        <f t="shared" si="80"/>
        <v>-2.2657293373881657</v>
      </c>
      <c r="AY17" s="160">
        <f t="shared" si="19"/>
        <v>39.711671146444871</v>
      </c>
      <c r="AZ17" s="160">
        <f t="shared" si="20"/>
        <v>-17.49999272644493</v>
      </c>
      <c r="BA17" s="160">
        <f t="shared" si="21"/>
        <v>-4.8287263588667884</v>
      </c>
      <c r="BB17" s="160">
        <f t="shared" si="22"/>
        <v>12.082366398866839</v>
      </c>
      <c r="BC17" s="160">
        <f t="shared" si="22"/>
        <v>10.85315426917208</v>
      </c>
      <c r="BD17" s="160">
        <f t="shared" si="23"/>
        <v>-9.6203308531480047</v>
      </c>
      <c r="BE17" s="160">
        <f t="shared" si="24"/>
        <v>-18.376094414281312</v>
      </c>
      <c r="BF17" s="160">
        <f t="shared" si="25"/>
        <v>-6.3917677587483013E-2</v>
      </c>
      <c r="BG17" s="161">
        <f>+[1]FSS!R108</f>
        <v>0</v>
      </c>
      <c r="BH17" s="161">
        <f>+[1]FSS!S108</f>
        <v>5.2571340000000077E-2</v>
      </c>
      <c r="BI17" s="161">
        <f>+[1]FSS!T108</f>
        <v>-0.39953088000001458</v>
      </c>
      <c r="BJ17" s="161">
        <f>+[1]FSS!U108</f>
        <v>9.999700000000189E-2</v>
      </c>
      <c r="BK17" s="161">
        <f>+[1]FSS!V108</f>
        <v>48.267466169999992</v>
      </c>
      <c r="BL17" s="161">
        <f>+[1]FSS!W108</f>
        <v>-40.997166169999986</v>
      </c>
      <c r="BM17" s="161">
        <f>+[1]FSS!X108</f>
        <v>0.1559999999999917</v>
      </c>
      <c r="BN17" s="161">
        <f>+[1]FSS!Y108</f>
        <v>0</v>
      </c>
      <c r="BO17" s="161">
        <f>+[1]FSS!Z108</f>
        <v>5.7789970000000039</v>
      </c>
      <c r="BP17" s="161">
        <f>+[1]FSS!AA108</f>
        <v>0</v>
      </c>
      <c r="BQ17" s="161">
        <f>+[1]FSS!AB108</f>
        <v>0</v>
      </c>
      <c r="BR17" s="161">
        <f>+[1]FSS!AC108</f>
        <v>140.27264329000002</v>
      </c>
      <c r="BS17" s="161">
        <f>+[1]FSS!AD108</f>
        <v>3.4578612199999839</v>
      </c>
      <c r="BT17" s="161">
        <f>+[1]FSS!AE108</f>
        <v>11.960368529999982</v>
      </c>
      <c r="BU17" s="161">
        <f>+[1]FSS!AF108</f>
        <v>-23.113010989999964</v>
      </c>
      <c r="BV17" s="161">
        <f>+[1]FSS!AG108</f>
        <v>2.1652501500000199</v>
      </c>
      <c r="BW17" s="161">
        <f>+[1]FSS!AH108</f>
        <v>1.0789121599999589</v>
      </c>
      <c r="BX17" s="161">
        <f>+[1]FSS!AI108</f>
        <v>0.97740793000002668</v>
      </c>
      <c r="BY17" s="161">
        <f>+[1]FSS!AJ108</f>
        <v>3.1349443299999962</v>
      </c>
      <c r="BZ17" s="161">
        <f>+[1]FSS!AK108</f>
        <v>2.0080723899999953</v>
      </c>
      <c r="CA17" s="161">
        <f>+[1]FSS!AL108</f>
        <v>0.97711406000001944</v>
      </c>
      <c r="CB17" s="161">
        <f>+[1]FSS!AM108</f>
        <v>3.2211430000018026E-2</v>
      </c>
      <c r="CC17" s="161">
        <f>+[1]FSS!AN108</f>
        <v>0.60089746999994986</v>
      </c>
      <c r="CD17" s="161">
        <f>+[1]FSS!AO108</f>
        <v>0.29479743999996799</v>
      </c>
      <c r="CE17" s="161">
        <f>+[1]FSS!AP108</f>
        <v>10.037315980000017</v>
      </c>
      <c r="CF17" s="161">
        <f>+[1]FSS!AQ108</f>
        <v>0.18261986000004526</v>
      </c>
      <c r="CG17" s="161">
        <f>+[1]FSS!AR108</f>
        <v>29.535100919999991</v>
      </c>
      <c r="CH17" s="161">
        <f>+[1]FSS!AS108</f>
        <v>-55.534484750000018</v>
      </c>
      <c r="CI17" s="161">
        <f>+[1]FSS!AT108</f>
        <v>-7.1806162100000108</v>
      </c>
      <c r="CJ17" s="161">
        <f>+[1]FSS!AU108</f>
        <v>-5.7197972599999787</v>
      </c>
      <c r="CK17" s="161">
        <f>+[1]FSS!AV108</f>
        <v>12.875108069999982</v>
      </c>
      <c r="CL17" s="161">
        <f>+[1]FSS!AW108</f>
        <v>-8.4358208999999533</v>
      </c>
      <c r="CM17" s="161">
        <f>+[1]FSS!AX108</f>
        <v>3.3519486999999799</v>
      </c>
      <c r="CN17" s="161">
        <f>+[1]FSS!AY108</f>
        <v>12.553103379999982</v>
      </c>
      <c r="CO17" s="161">
        <f>+[1]FSS!AZ108</f>
        <v>0.65696629000001394</v>
      </c>
      <c r="CP17" s="161">
        <f>+[1]FSS!BA108</f>
        <v>-0.5917820900000379</v>
      </c>
      <c r="CQ17" s="161">
        <f>+[1]FSS!BB108</f>
        <v>-10.459654029999939</v>
      </c>
      <c r="CR17" s="161">
        <f>+[1]FSS!BC108</f>
        <v>-1.0964078500000483</v>
      </c>
      <c r="CS17" s="161">
        <f>+[1]FSS!BD108</f>
        <v>-5.012821439999982</v>
      </c>
      <c r="CT17" s="161">
        <f>+[1]FSS!BE108</f>
        <v>-0.280899259999984</v>
      </c>
      <c r="CU17" s="161">
        <f>+[1]FSS!BF108</f>
        <v>-35.651330800000011</v>
      </c>
      <c r="CV17" s="161">
        <f>+[1]FSS!BG108</f>
        <v>-8.0480604800000037</v>
      </c>
      <c r="CW17" s="161">
        <f>+[1]FSS!BH108</f>
        <v>-5.4018445800000165</v>
      </c>
      <c r="CX17" s="161">
        <f>+[1]FSS!BI108</f>
        <v>6.6812293000000125</v>
      </c>
      <c r="CY17" s="161">
        <f>+[1]FSS!BJ108</f>
        <v>1.0198479999999961</v>
      </c>
      <c r="CZ17" s="161">
        <f>+[1]FSS!BK108</f>
        <v>4.517224270000014</v>
      </c>
      <c r="DA17" s="161">
        <f>+[1]FSS!BL108</f>
        <v>0.63907763999998224</v>
      </c>
      <c r="DB17" s="161">
        <f>+[1]FSS!BM108</f>
        <v>-6.9313246399999855</v>
      </c>
      <c r="DC17" s="161">
        <f>+[1]FSS!BN108</f>
        <v>21.007322179999989</v>
      </c>
      <c r="DD17" s="161">
        <f>+[1]FSS!BO108</f>
        <v>-2.7725411999999778</v>
      </c>
      <c r="DE17" s="161">
        <f>+[1]FSS!BP108</f>
        <v>-0.52104786000003855</v>
      </c>
      <c r="DF17" s="161">
        <f>+[1]FSS!BQ108</f>
        <v>-13.493992959999957</v>
      </c>
      <c r="DG17" s="161">
        <f>+[1]FSS!BR108</f>
        <v>-4.1737983499999984</v>
      </c>
      <c r="DH17" s="161">
        <f>+[1]FSS!BS108</f>
        <v>17.338040169999971</v>
      </c>
      <c r="DI17" s="161">
        <f>+[1]FSS!BT108</f>
        <v>-2.0231416999999681</v>
      </c>
      <c r="DJ17" s="161">
        <f>+[1]FSS!BU108</f>
        <v>3.0176793299999645</v>
      </c>
      <c r="DK17" s="161">
        <f>+[1]FSS!BV108</f>
        <v>1.7065725600000121</v>
      </c>
      <c r="DL17" s="161">
        <f>+[1]FSS!BW108</f>
        <v>3.7754845200000204</v>
      </c>
      <c r="DM17" s="161">
        <f>+[1]FSS!BX108</f>
        <v>-0.71773711000003004</v>
      </c>
      <c r="DN17" s="161">
        <f>+[1]FSS!BY108</f>
        <v>3.4328418000000056</v>
      </c>
      <c r="DO17" s="161">
        <f>+[1]FSS!BZ108</f>
        <v>12.942174670000014</v>
      </c>
      <c r="DP17" s="161">
        <f>+[1]FSS!CA108</f>
        <v>1.7703565799999978</v>
      </c>
      <c r="DQ17" s="161">
        <f>+[1]FSS!CB108</f>
        <v>-0.57940220000000409</v>
      </c>
      <c r="DR17" s="161">
        <f>+[1]FSS!CC108</f>
        <v>-12.350939019999998</v>
      </c>
      <c r="DS17" s="161">
        <f>+[1]FSS!CD108</f>
        <v>18.682994059999999</v>
      </c>
      <c r="DT17" s="161">
        <f>+[1]FSS!CE108</f>
        <v>7.041933610000001</v>
      </c>
      <c r="DU17" s="161">
        <f>+[1]FSS!CF108</f>
        <v>7.2491854099999671</v>
      </c>
      <c r="DV17" s="161">
        <f>+[1]FSS!CG108</f>
        <v>7.0109125800000243</v>
      </c>
      <c r="DW17" s="161">
        <f>+[1]FSS!CH108</f>
        <v>-0.2408650200000011</v>
      </c>
      <c r="DX17" s="161">
        <f>+[1]FSS!CI108</f>
        <v>-3.2312255499999765</v>
      </c>
      <c r="DY17" s="161">
        <f>+[1]FSS!CJ108</f>
        <v>0.30837023999998792</v>
      </c>
      <c r="DZ17" s="161">
        <f>+[1]FSS!CK108</f>
        <v>0.71485680000000684</v>
      </c>
      <c r="EA17" s="161">
        <f>+[1]FSS!CL108</f>
        <v>7.2831433599999968</v>
      </c>
      <c r="EB17" s="161">
        <f>+[1]FSS!CM108</f>
        <v>0.45768908999997393</v>
      </c>
      <c r="EC17" s="161">
        <f>+[1]FSS!CN108</f>
        <v>-3.8507135399999584</v>
      </c>
      <c r="ED17" s="161">
        <f>+[1]FSS!CO108</f>
        <v>-9.3766325700000266</v>
      </c>
      <c r="EE17" s="161">
        <f>+[1]FSS!CP108</f>
        <v>5.9777528882492561</v>
      </c>
      <c r="EF17" s="161">
        <f>+[1]FSS!CQ108</f>
        <v>-3.616102198249223</v>
      </c>
      <c r="EG17" s="161">
        <f>+[1]FSS!CR108</f>
        <v>9.6008974799999578</v>
      </c>
      <c r="EH17" s="161">
        <f>+[1]FSS!CS108</f>
        <v>-1.8630003717071872</v>
      </c>
      <c r="EI17" s="161">
        <f>+[1]FSS!CT108</f>
        <v>0.67660177170722591</v>
      </c>
      <c r="EJ17" s="161">
        <f>+[1]FSS!CU108</f>
        <v>-0.93524587000001702</v>
      </c>
      <c r="EK17" s="161">
        <f>+[1]FSS!CV108</f>
        <v>-3.6954889227472449</v>
      </c>
      <c r="EL17" s="161">
        <f>+[1]FSS!CW108</f>
        <v>6.2227434230156291</v>
      </c>
      <c r="EM17" s="161">
        <f>+[1]FSS!CX108</f>
        <v>1.3237972297316105</v>
      </c>
      <c r="EN17" s="161">
        <f>+[1]FSS!CY108</f>
        <v>0.16860338999998703</v>
      </c>
      <c r="EO17" s="161">
        <f>+[1]FSS!CZ108</f>
        <v>-2.3978391799999486</v>
      </c>
      <c r="EP17" s="161">
        <f>+[1]FSS!DA108</f>
        <v>-8.3313703200000191</v>
      </c>
      <c r="EQ17" s="161">
        <f>+[1]FSS!DB108</f>
        <v>1.9110055499999703</v>
      </c>
      <c r="ER17" s="161">
        <f>+[1]FSS!DC108</f>
        <v>7.0569092300000307</v>
      </c>
      <c r="ES17" s="161">
        <f>+[1]FSS!DD108</f>
        <v>5.8026689999999803</v>
      </c>
      <c r="ET17" s="161">
        <f>+[1]FSS!DE108</f>
        <v>-6.3717538700000205</v>
      </c>
      <c r="EU17" s="161">
        <f>+[1]FSS!DF108</f>
        <v>-7.8619914117772964</v>
      </c>
      <c r="EV17" s="161">
        <f>+[1]FSS!DG108</f>
        <v>7.6308152817773021</v>
      </c>
      <c r="EW17" s="161">
        <f>+[1]FSS!DH108</f>
        <v>9.4661560048478464</v>
      </c>
      <c r="EX17" s="161">
        <f>+[1]FSS!DI108</f>
        <v>6.9291421937634823E-2</v>
      </c>
      <c r="EY17" s="161">
        <f>+[1]FSS!DJ108</f>
        <v>1.8679562939003063</v>
      </c>
      <c r="EZ17" s="161">
        <f>+[1]FSS!DK108</f>
        <v>-4.7362125300000457</v>
      </c>
      <c r="FA17" s="161">
        <f>+[1]FSS!DL108</f>
        <v>-7.117215465026959</v>
      </c>
      <c r="FB17" s="161">
        <f>+[1]FSS!DM108</f>
        <v>11.031431637042147</v>
      </c>
      <c r="FC17" s="161">
        <f>+[1]FSS!DN108</f>
        <v>0</v>
      </c>
      <c r="FD17" s="161">
        <f>+[1]FSS!DO108</f>
        <v>-12.075965128450093</v>
      </c>
      <c r="FE17" s="161">
        <f>+[1]FSS!DP108</f>
        <v>4.2485069998345466</v>
      </c>
      <c r="FF17" s="161">
        <f>+[1]FSS!DQ108</f>
        <v>-5.9147657980325334</v>
      </c>
      <c r="FG17" s="161">
        <f>+[1]FSS!DR108</f>
        <v>-5.066143298664656</v>
      </c>
      <c r="FH17" s="161">
        <f>+[1]FSS!DS108</f>
        <v>7.2529065015949641</v>
      </c>
      <c r="FI17" s="161">
        <f>+[1]FSS!DT108</f>
        <v>-12.955724036716333</v>
      </c>
      <c r="FJ17" s="161">
        <f>+[1]FSS!DU108</f>
        <v>3.4370881977332033</v>
      </c>
      <c r="FK17" s="161">
        <f>+[1]FSS!DV108</f>
        <v>5.9165391229080342</v>
      </c>
      <c r="FL17" s="161">
        <f>+[1]FSS!DW108</f>
        <v>-1.3184713929080658</v>
      </c>
      <c r="FM17" s="161">
        <f>+[1]FSS!DX108</f>
        <v>35.113603416444903</v>
      </c>
      <c r="FN17" s="161">
        <f>+[1]FSS!DY108</f>
        <v>-15.987791252965962</v>
      </c>
      <c r="FO17" s="161">
        <f>+[1]FSS!DZ108</f>
        <v>0.2971771865210826</v>
      </c>
      <c r="FP17" s="161">
        <f>+[1]FSS!EA108</f>
        <v>-1.8093786600000499</v>
      </c>
      <c r="FQ17" s="161">
        <f>+[1]FSS!EB108</f>
        <v>0.10039052331097764</v>
      </c>
      <c r="FR17" s="161">
        <f>+[1]FSS!EC108</f>
        <v>-2.2828986821778017</v>
      </c>
      <c r="FS17" s="161">
        <f>+[1]FSS!ED108</f>
        <v>-2.6462181999999643</v>
      </c>
      <c r="FT17" s="161">
        <f>+[1]FSS!EE108</f>
        <v>-0.75879955000004884</v>
      </c>
      <c r="FU17" s="161">
        <f>+[1]FSS!EF108</f>
        <v>0.67340693414467978</v>
      </c>
      <c r="FV17" s="161">
        <f>+[1]FSS!EG108</f>
        <v>12.167759014722208</v>
      </c>
      <c r="FW17" s="161">
        <f>+[1]FSS!EH108</f>
        <v>-1.9880116796948073</v>
      </c>
      <c r="FX17" s="161">
        <f>+[1]FSS!EI108</f>
        <v>0.55674438471152143</v>
      </c>
      <c r="FY17" s="161">
        <f>+[1]FSS!EJ108</f>
        <v>-7.1556224199999292</v>
      </c>
      <c r="FZ17" s="161">
        <f>+[1]FSS!EK108</f>
        <v>22.637298714983217</v>
      </c>
      <c r="GA17" s="161">
        <f>+[1]FSS!EL108</f>
        <v>-32.213806659999989</v>
      </c>
      <c r="GB17" s="161">
        <f>+[1]FSS!EM108</f>
        <v>-4.3822908131232907E-2</v>
      </c>
      <c r="GC17" s="161">
        <f>+[1]FSS!EN108</f>
        <v>-8.4468813718688125</v>
      </c>
      <c r="GD17" s="161">
        <f>+[1]FSS!EO108</f>
        <v>-10.438297819999974</v>
      </c>
      <c r="GE17" s="161">
        <f>+[1]FSS!EP108</f>
        <v>0.50908477758747495</v>
      </c>
      <c r="GF17" s="161">
        <f>+[1]FSS!EQ108</f>
        <v>5.324333262412523</v>
      </c>
      <c r="GG17" s="161">
        <f>+[1]FSS!ER108</f>
        <v>-2.1095280200000275</v>
      </c>
      <c r="GH17" s="161">
        <f>+[1]FSS!ES108</f>
        <v>-3.2787229199999786</v>
      </c>
    </row>
    <row r="18" spans="2:190" s="76" customFormat="1">
      <c r="B18" s="166">
        <v>15</v>
      </c>
      <c r="C18" s="166" t="s">
        <v>84</v>
      </c>
      <c r="D18" s="160">
        <f t="shared" si="92"/>
        <v>498.97915249510959</v>
      </c>
      <c r="E18" s="160">
        <f t="shared" si="93"/>
        <v>-34.72688415236712</v>
      </c>
      <c r="F18" s="160">
        <f t="shared" si="94"/>
        <v>695.84243944535865</v>
      </c>
      <c r="G18" s="160">
        <f t="shared" si="95"/>
        <v>1448.9276804343147</v>
      </c>
      <c r="H18" s="160">
        <f t="shared" si="96"/>
        <v>1890.0884485342276</v>
      </c>
      <c r="I18" s="160">
        <f t="shared" si="97"/>
        <v>-15.738389493423995</v>
      </c>
      <c r="J18" s="160">
        <f t="shared" si="98"/>
        <v>2705.4989234090954</v>
      </c>
      <c r="K18" s="160">
        <f t="shared" si="99"/>
        <v>1979.456766010087</v>
      </c>
      <c r="L18" s="160">
        <f t="shared" si="1"/>
        <v>1519.7454100067844</v>
      </c>
      <c r="M18" s="160">
        <f t="shared" si="15"/>
        <v>1419.8158340989958</v>
      </c>
      <c r="N18" s="160">
        <f t="shared" si="16"/>
        <v>3885.9979714500096</v>
      </c>
      <c r="O18" s="160">
        <f t="shared" si="45"/>
        <v>897.51669594536293</v>
      </c>
      <c r="P18" s="160">
        <f t="shared" si="46"/>
        <v>725.53288172301382</v>
      </c>
      <c r="Q18" s="160">
        <f t="shared" si="47"/>
        <v>-1415.3082136410424</v>
      </c>
      <c r="R18" s="160">
        <f t="shared" si="48"/>
        <v>291.23778846777543</v>
      </c>
      <c r="S18" s="160">
        <f t="shared" si="49"/>
        <v>-210.05270776052851</v>
      </c>
      <c r="T18" s="160">
        <f t="shared" si="50"/>
        <v>425.54698946766536</v>
      </c>
      <c r="U18" s="160">
        <f t="shared" si="51"/>
        <v>-886.33511192961635</v>
      </c>
      <c r="V18" s="160">
        <f t="shared" si="52"/>
        <v>636.11394607011243</v>
      </c>
      <c r="W18" s="160">
        <f t="shared" si="53"/>
        <v>-29.49116834551856</v>
      </c>
      <c r="X18" s="160">
        <f t="shared" si="54"/>
        <v>45.598586362035121</v>
      </c>
      <c r="Y18" s="160">
        <f t="shared" si="55"/>
        <v>323.35978007194234</v>
      </c>
      <c r="Z18" s="160">
        <f t="shared" si="56"/>
        <v>356.37524135689978</v>
      </c>
      <c r="AA18" s="160">
        <f t="shared" si="57"/>
        <v>515.19305691631519</v>
      </c>
      <c r="AB18" s="160">
        <f t="shared" si="58"/>
        <v>249.96961404999655</v>
      </c>
      <c r="AC18" s="160">
        <f t="shared" si="59"/>
        <v>353.33266920201163</v>
      </c>
      <c r="AD18" s="160">
        <f t="shared" si="60"/>
        <v>330.43234026599146</v>
      </c>
      <c r="AE18" s="160">
        <f t="shared" si="61"/>
        <v>1.5620107130041418</v>
      </c>
      <c r="AF18" s="160">
        <f t="shared" si="62"/>
        <v>531.39748153024721</v>
      </c>
      <c r="AG18" s="160">
        <f t="shared" si="63"/>
        <v>213.04432063974119</v>
      </c>
      <c r="AH18" s="160">
        <f t="shared" si="64"/>
        <v>1144.084635651235</v>
      </c>
      <c r="AI18" s="160">
        <f t="shared" si="65"/>
        <v>179.95062934692024</v>
      </c>
      <c r="AJ18" s="160">
        <f t="shared" si="66"/>
        <v>165.78277447049771</v>
      </c>
      <c r="AK18" s="160">
        <f t="shared" si="67"/>
        <v>-79.271486415178856</v>
      </c>
      <c r="AL18" s="160">
        <f t="shared" si="68"/>
        <v>-282.200306895663</v>
      </c>
      <c r="AM18" s="160">
        <f t="shared" si="69"/>
        <v>1172.1737974093685</v>
      </c>
      <c r="AN18" s="160">
        <f t="shared" si="70"/>
        <v>386.27040213681994</v>
      </c>
      <c r="AO18" s="160">
        <f t="shared" si="71"/>
        <v>512.36906437283142</v>
      </c>
      <c r="AP18" s="160">
        <f t="shared" si="72"/>
        <v>634.68565949007541</v>
      </c>
      <c r="AQ18" s="160">
        <f t="shared" si="73"/>
        <v>405.87470388110341</v>
      </c>
      <c r="AR18" s="160">
        <f t="shared" si="74"/>
        <v>435.31722456481748</v>
      </c>
      <c r="AS18" s="160">
        <f t="shared" si="75"/>
        <v>1734.9390499773922</v>
      </c>
      <c r="AT18" s="160">
        <f t="shared" si="76"/>
        <v>-596.67421241322563</v>
      </c>
      <c r="AU18" s="160">
        <f t="shared" si="77"/>
        <v>451.98573834111778</v>
      </c>
      <c r="AV18" s="160">
        <f t="shared" si="78"/>
        <v>-262.62168907158093</v>
      </c>
      <c r="AW18" s="160">
        <f t="shared" si="79"/>
        <v>398.3680240098621</v>
      </c>
      <c r="AX18" s="160">
        <f t="shared" si="80"/>
        <v>932.01333672738565</v>
      </c>
      <c r="AY18" s="160">
        <f t="shared" si="19"/>
        <v>994.77757830054543</v>
      </c>
      <c r="AZ18" s="160">
        <f t="shared" si="20"/>
        <v>-358.75264520354904</v>
      </c>
      <c r="BA18" s="160">
        <f t="shared" si="21"/>
        <v>-81.252341731138586</v>
      </c>
      <c r="BB18" s="160">
        <f t="shared" si="22"/>
        <v>865.04324273313796</v>
      </c>
      <c r="BC18" s="160">
        <f t="shared" si="22"/>
        <v>891.53679581283541</v>
      </c>
      <c r="BD18" s="160">
        <f t="shared" si="23"/>
        <v>934.6556596531409</v>
      </c>
      <c r="BE18" s="160">
        <f t="shared" si="24"/>
        <v>1879.7706106442783</v>
      </c>
      <c r="BF18" s="160">
        <f t="shared" si="25"/>
        <v>-96.132184382397099</v>
      </c>
      <c r="BG18" s="160">
        <f>+[1]FSS!R109</f>
        <v>1208.53336667448</v>
      </c>
      <c r="BH18" s="160">
        <f>+[1]FSS!S109</f>
        <v>112.59442316763699</v>
      </c>
      <c r="BI18" s="160">
        <f>+[1]FSS!T109</f>
        <v>-423.61109389675397</v>
      </c>
      <c r="BJ18" s="160">
        <f>+[1]FSS!U109</f>
        <v>846.99179702544996</v>
      </c>
      <c r="BK18" s="160">
        <f>+[1]FSS!V109</f>
        <v>-185.36699202321677</v>
      </c>
      <c r="BL18" s="160">
        <f>+[1]FSS!W109</f>
        <v>63.908076720780571</v>
      </c>
      <c r="BM18" s="160">
        <f>+[1]FSS!X109</f>
        <v>-831.43905834050304</v>
      </c>
      <c r="BN18" s="160">
        <f>+[1]FSS!Y109</f>
        <v>-542.5364247878631</v>
      </c>
      <c r="BO18" s="160">
        <f>+[1]FSS!Z109</f>
        <v>-41.332730512676164</v>
      </c>
      <c r="BP18" s="160">
        <f>+[1]FSS!AA109</f>
        <v>190.31231226714806</v>
      </c>
      <c r="BQ18" s="160">
        <f>+[1]FSS!AB109</f>
        <v>333.19256369301081</v>
      </c>
      <c r="BR18" s="160">
        <f>+[1]FSS!AC109</f>
        <v>-232.26708749238344</v>
      </c>
      <c r="BS18" s="160">
        <f>+[1]FSS!AD109</f>
        <v>186.02011638511442</v>
      </c>
      <c r="BT18" s="160">
        <f>+[1]FSS!AE109</f>
        <v>-139.460701481863</v>
      </c>
      <c r="BU18" s="160">
        <f>+[1]FSS!AF109</f>
        <v>-256.61212266377993</v>
      </c>
      <c r="BV18" s="160">
        <f>+[1]FSS!AG109</f>
        <v>-152.83587487803101</v>
      </c>
      <c r="BW18" s="160">
        <f>+[1]FSS!AH109</f>
        <v>279.22684821004088</v>
      </c>
      <c r="BX18" s="160">
        <f>+[1]FSS!AI109</f>
        <v>299.15601613565548</v>
      </c>
      <c r="BY18" s="160">
        <f>+[1]FSS!AJ109</f>
        <v>-508.79003500240015</v>
      </c>
      <c r="BZ18" s="160">
        <f>+[1]FSS!AK109</f>
        <v>-319.5283373439355</v>
      </c>
      <c r="CA18" s="160">
        <f>+[1]FSS!AL109</f>
        <v>-58.016739583280724</v>
      </c>
      <c r="CB18" s="160">
        <f>+[1]FSS!AM109</f>
        <v>62.110809247463948</v>
      </c>
      <c r="CC18" s="160">
        <f>+[1]FSS!AN109</f>
        <v>157.12837993964121</v>
      </c>
      <c r="CD18" s="160">
        <f>+[1]FSS!AO109</f>
        <v>416.87475688300725</v>
      </c>
      <c r="CE18" s="160">
        <f>+[1]FSS!AP109</f>
        <v>-3.1210037254168981</v>
      </c>
      <c r="CF18" s="160">
        <f>+[1]FSS!AQ109</f>
        <v>154.09484264142998</v>
      </c>
      <c r="CG18" s="160">
        <f>+[1]FSS!AR109</f>
        <v>-180.46500726153164</v>
      </c>
      <c r="CH18" s="160">
        <f>+[1]FSS!AS109</f>
        <v>80.511190826177824</v>
      </c>
      <c r="CI18" s="160">
        <f>+[1]FSS!AT109</f>
        <v>1556.1160951694649</v>
      </c>
      <c r="CJ18" s="160">
        <f>+[1]FSS!AU109</f>
        <v>-1591.0286996336076</v>
      </c>
      <c r="CK18" s="160">
        <f>+[1]FSS!AV109</f>
        <v>105.63289403668736</v>
      </c>
      <c r="CL18" s="160">
        <f>+[1]FSS!AW109</f>
        <v>119.10447729242875</v>
      </c>
      <c r="CM18" s="160">
        <f>+[1]FSS!AX109</f>
        <v>98.622408742826224</v>
      </c>
      <c r="CN18" s="160">
        <f>+[1]FSS!AY109</f>
        <v>-71.128271690006358</v>
      </c>
      <c r="CO18" s="160">
        <f>+[1]FSS!AZ109</f>
        <v>-25.691630181244534</v>
      </c>
      <c r="CP18" s="160">
        <f>+[1]FSS!BA109</f>
        <v>453.19514322815064</v>
      </c>
      <c r="CQ18" s="160">
        <f>+[1]FSS!BB109</f>
        <v>433.75987988735505</v>
      </c>
      <c r="CR18" s="160">
        <f>+[1]FSS!BC109</f>
        <v>45.141188828957695</v>
      </c>
      <c r="CS18" s="160">
        <f>+[1]FSS!BD109</f>
        <v>36.291988200002443</v>
      </c>
      <c r="CT18" s="160">
        <f>+[1]FSS!BE109</f>
        <v>-105.40648125000365</v>
      </c>
      <c r="CU18" s="160">
        <f>+[1]FSS!BF109</f>
        <v>233.67219088000462</v>
      </c>
      <c r="CV18" s="160">
        <f>+[1]FSS!BG109</f>
        <v>121.70390441999558</v>
      </c>
      <c r="CW18" s="160">
        <f>+[1]FSS!BH109</f>
        <v>177.99997064667389</v>
      </c>
      <c r="CX18" s="160">
        <f>+[1]FSS!BI109</f>
        <v>92.117004136659546</v>
      </c>
      <c r="CY18" s="160">
        <f>+[1]FSS!BJ109</f>
        <v>83.215694418678211</v>
      </c>
      <c r="CZ18" s="160">
        <f>+[1]FSS!BK109</f>
        <v>53.402221420662563</v>
      </c>
      <c r="DA18" s="160">
        <f>+[1]FSS!BL109</f>
        <v>-0.63502442133260217</v>
      </c>
      <c r="DB18" s="160">
        <f>+[1]FSS!BM109</f>
        <v>277.66514326666152</v>
      </c>
      <c r="DC18" s="160">
        <f>+[1]FSS!BN109</f>
        <v>-77.56463265599389</v>
      </c>
      <c r="DD18" s="160">
        <f>+[1]FSS!BO109</f>
        <v>14.891177547993749</v>
      </c>
      <c r="DE18" s="160">
        <f>+[1]FSS!BP109</f>
        <v>64.235465821004283</v>
      </c>
      <c r="DF18" s="160">
        <f>+[1]FSS!BQ109</f>
        <v>103.31389110499643</v>
      </c>
      <c r="DG18" s="160">
        <f>+[1]FSS!BR109</f>
        <v>-37.700036397998666</v>
      </c>
      <c r="DH18" s="160">
        <f>+[1]FSS!BS109</f>
        <v>465.78362682324951</v>
      </c>
      <c r="DI18" s="160">
        <f>+[1]FSS!BT109</f>
        <v>-16.073669124393913</v>
      </c>
      <c r="DJ18" s="160">
        <f>+[1]FSS!BU109</f>
        <v>303.09839031838789</v>
      </c>
      <c r="DK18" s="160">
        <f>+[1]FSS!BV109</f>
        <v>-73.980400554252782</v>
      </c>
      <c r="DL18" s="160">
        <f>+[1]FSS!BW109</f>
        <v>207.90752234802406</v>
      </c>
      <c r="DM18" s="160">
        <f>+[1]FSS!BX109</f>
        <v>195.30548003160678</v>
      </c>
      <c r="DN18" s="160">
        <f>+[1]FSS!BY109</f>
        <v>740.8716332716042</v>
      </c>
      <c r="DO18" s="160">
        <f>+[1]FSS!BZ109</f>
        <v>-95.51041145630569</v>
      </c>
      <c r="DP18" s="160">
        <f>+[1]FSS!CA109</f>
        <v>173.83422468756746</v>
      </c>
      <c r="DQ18" s="160">
        <f>+[1]FSS!CB109</f>
        <v>101.62681611565847</v>
      </c>
      <c r="DR18" s="160">
        <f>+[1]FSS!CC109</f>
        <v>171.5948789706043</v>
      </c>
      <c r="DS18" s="160">
        <f>+[1]FSS!CD109</f>
        <v>-140.20812845172105</v>
      </c>
      <c r="DT18" s="160">
        <f>+[1]FSS!CE109</f>
        <v>134.39602395161447</v>
      </c>
      <c r="DU18" s="160">
        <f>+[1]FSS!CF109</f>
        <v>-65.778188518397741</v>
      </c>
      <c r="DV18" s="160">
        <f>+[1]FSS!CG109</f>
        <v>358.22657729160852</v>
      </c>
      <c r="DW18" s="160">
        <f>+[1]FSS!CH109</f>
        <v>-371.71987518838966</v>
      </c>
      <c r="DX18" s="160">
        <f>+[1]FSS!CI109</f>
        <v>-331.27545589839013</v>
      </c>
      <c r="DY18" s="160">
        <f>+[1]FSS!CJ109</f>
        <v>172.67909615160539</v>
      </c>
      <c r="DZ18" s="160">
        <f>+[1]FSS!CK109</f>
        <v>-123.60394714887826</v>
      </c>
      <c r="EA18" s="160">
        <f>+[1]FSS!CL109</f>
        <v>299.38593447209678</v>
      </c>
      <c r="EB18" s="160">
        <f>+[1]FSS!CM109</f>
        <v>312.89707167961205</v>
      </c>
      <c r="EC18" s="160">
        <f>+[1]FSS!CN109</f>
        <v>559.89079125765966</v>
      </c>
      <c r="ED18" s="160">
        <f>+[1]FSS!CO109</f>
        <v>131.06188764560403</v>
      </c>
      <c r="EE18" s="160">
        <f>+[1]FSS!CP109</f>
        <v>61.764796443356559</v>
      </c>
      <c r="EF18" s="160">
        <f>+[1]FSS!CQ109</f>
        <v>193.44371804785939</v>
      </c>
      <c r="EG18" s="160">
        <f>+[1]FSS!CR109</f>
        <v>-325.75432902438604</v>
      </c>
      <c r="EH18" s="160">
        <f>+[1]FSS!CS109</f>
        <v>298.20016958130844</v>
      </c>
      <c r="EI18" s="160">
        <f>+[1]FSS!CT109</f>
        <v>539.92322381590895</v>
      </c>
      <c r="EJ18" s="160">
        <f>+[1]FSS!CU109</f>
        <v>-136.38406171290953</v>
      </c>
      <c r="EK18" s="160">
        <f>+[1]FSS!CV109</f>
        <v>286.95639863635017</v>
      </c>
      <c r="EL18" s="160">
        <f>+[1]FSS!CW109</f>
        <v>484.11332256663479</v>
      </c>
      <c r="EM18" s="160">
        <f>+[1]FSS!CX109</f>
        <v>345.8924315438868</v>
      </c>
      <c r="EN18" s="160">
        <f>+[1]FSS!CY109</f>
        <v>63.504144435604559</v>
      </c>
      <c r="EO18" s="160">
        <f>+[1]FSS!CZ109</f>
        <v>-3.5218720983879166</v>
      </c>
      <c r="EP18" s="160">
        <f>+[1]FSS!DA109</f>
        <v>319.79354713160473</v>
      </c>
      <c r="EQ18" s="160">
        <f>+[1]FSS!DB109</f>
        <v>182.31572439160897</v>
      </c>
      <c r="ER18" s="160">
        <f>+[1]FSS!DC109</f>
        <v>-66.792046958396242</v>
      </c>
      <c r="ES18" s="160">
        <f>+[1]FSS!DD109</f>
        <v>81.063006541607109</v>
      </c>
      <c r="ET18" s="160">
        <f>+[1]FSS!DE109</f>
        <v>1401.4465726416131</v>
      </c>
      <c r="EU18" s="160">
        <f>+[1]FSS!DF109</f>
        <v>252.42947079417192</v>
      </c>
      <c r="EV18" s="160">
        <f>+[1]FSS!DG109</f>
        <v>-837.95950464644193</v>
      </c>
      <c r="EW18" s="160">
        <f>+[1]FSS!DH109</f>
        <v>-198.83905941484869</v>
      </c>
      <c r="EX18" s="160">
        <f>+[1]FSS!DI109</f>
        <v>440.12435164806493</v>
      </c>
      <c r="EY18" s="160">
        <f>+[1]FSS!DJ109</f>
        <v>402.5416038160958</v>
      </c>
      <c r="EZ18" s="160">
        <f>+[1]FSS!DK109</f>
        <v>-137.64724494000646</v>
      </c>
      <c r="FA18" s="160">
        <f>+[1]FSS!DL109</f>
        <v>187.09137946502847</v>
      </c>
      <c r="FB18" s="160">
        <f>+[1]FSS!DM109</f>
        <v>161.25176445296341</v>
      </c>
      <c r="FC18" s="160">
        <f>+[1]FSS!DN109</f>
        <v>-149.05869560000062</v>
      </c>
      <c r="FD18" s="160">
        <f>+[1]FSS!DO109</f>
        <v>-274.81475792454376</v>
      </c>
      <c r="FE18" s="160">
        <f>+[1]FSS!DP109</f>
        <v>115.53289883316977</v>
      </c>
      <c r="FF18" s="160">
        <f>+[1]FSS!DQ109</f>
        <v>165.63225089802887</v>
      </c>
      <c r="FG18" s="160">
        <f>+[1]FSS!DR109</f>
        <v>117.20287427866347</v>
      </c>
      <c r="FH18" s="160">
        <f>+[1]FSS!DS109</f>
        <v>272.89353692540425</v>
      </c>
      <c r="FI18" s="160">
        <f>+[1]FSS!DT109</f>
        <v>818.0772646997118</v>
      </c>
      <c r="FJ18" s="160">
        <f>+[1]FSS!DU109</f>
        <v>-158.95746489773046</v>
      </c>
      <c r="FK18" s="160">
        <f>+[1]FSS!DV109</f>
        <v>1016.749568207093</v>
      </c>
      <c r="FL18" s="160">
        <f>+[1]FSS!DW109</f>
        <v>418.10261537990118</v>
      </c>
      <c r="FM18" s="160">
        <f>+[1]FSS!DX109</f>
        <v>-440.07460528644879</v>
      </c>
      <c r="FN18" s="160">
        <f>+[1]FSS!DY109</f>
        <v>1316.5756276429747</v>
      </c>
      <c r="FO18" s="160">
        <f>+[1]FSS!DZ109</f>
        <v>-531.52956443653238</v>
      </c>
      <c r="FP18" s="160">
        <f>+[1]FSS!EA109</f>
        <v>-1143.7987084099914</v>
      </c>
      <c r="FQ18" s="160">
        <f>+[1]FSS!EB109</f>
        <v>-347.89000901030886</v>
      </c>
      <c r="FR18" s="160">
        <f>+[1]FSS!EC109</f>
        <v>475.04991648917348</v>
      </c>
      <c r="FS18" s="160">
        <f>+[1]FSS!ED109</f>
        <v>-208.41224921000321</v>
      </c>
      <c r="FT18" s="160">
        <f>+[1]FSS!EE109</f>
        <v>110.12451202999728</v>
      </c>
      <c r="FU18" s="160">
        <f>+[1]FSS!EF109</f>
        <v>569.54094830785652</v>
      </c>
      <c r="FV18" s="160">
        <f>+[1]FSS!EG109</f>
        <v>185.37778239528416</v>
      </c>
      <c r="FW18" s="160">
        <f>+[1]FSS!EH109</f>
        <v>136.61806510969473</v>
      </c>
      <c r="FX18" s="160">
        <f>+[1]FSS!EI109</f>
        <v>830.87763004529006</v>
      </c>
      <c r="FY18" s="160">
        <f>+[1]FSS!EJ109</f>
        <v>200.20819038000263</v>
      </c>
      <c r="FZ18" s="160">
        <f>+[1]FSS!EK109</f>
        <v>486.28066827501243</v>
      </c>
      <c r="GA18" s="160">
        <f>+[1]FSS!EL109</f>
        <v>173.62358325999958</v>
      </c>
      <c r="GB18" s="160">
        <f>+[1]FSS!EM109</f>
        <v>274.75140811812889</v>
      </c>
      <c r="GC18" s="160">
        <f>+[1]FSS!EN109</f>
        <v>864.99889299186907</v>
      </c>
      <c r="GD18" s="160">
        <f>+[1]FSS!EO109</f>
        <v>827.15191290000803</v>
      </c>
      <c r="GE18" s="160">
        <f>+[1]FSS!EP109</f>
        <v>187.61980475240125</v>
      </c>
      <c r="GF18" s="160">
        <f>+[1]FSS!EQ109</f>
        <v>-670.27782955240764</v>
      </c>
      <c r="GG18" s="160">
        <f>+[1]FSS!ER109</f>
        <v>615.60244129000421</v>
      </c>
      <c r="GH18" s="160">
        <f>+[1]FSS!ES109</f>
        <v>-41.456796119993669</v>
      </c>
    </row>
    <row r="19" spans="2:190">
      <c r="B19" s="167"/>
      <c r="C19" s="168"/>
      <c r="D19" s="164"/>
      <c r="E19" s="164"/>
      <c r="F19" s="164"/>
      <c r="G19" s="164"/>
      <c r="H19" s="164"/>
      <c r="I19" s="164"/>
      <c r="J19" s="164"/>
      <c r="K19" s="164"/>
      <c r="L19" s="164">
        <f t="shared" si="1"/>
        <v>0</v>
      </c>
      <c r="M19" s="164">
        <f t="shared" si="15"/>
        <v>0</v>
      </c>
      <c r="N19" s="164">
        <f t="shared" si="16"/>
        <v>0</v>
      </c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</row>
    <row r="20" spans="2:190" s="78" customFormat="1">
      <c r="B20" s="169">
        <v>2</v>
      </c>
      <c r="C20" s="170" t="s">
        <v>168</v>
      </c>
      <c r="D20" s="171">
        <f t="shared" ref="D20:BG20" si="108">D21+D25+D30+D35</f>
        <v>2275.0221551499999</v>
      </c>
      <c r="E20" s="171">
        <f t="shared" si="108"/>
        <v>1442.4396813799997</v>
      </c>
      <c r="F20" s="171">
        <f t="shared" si="108"/>
        <v>366.62180016000121</v>
      </c>
      <c r="G20" s="171">
        <f t="shared" si="108"/>
        <v>1459.1387156847363</v>
      </c>
      <c r="H20" s="171">
        <f t="shared" si="108"/>
        <v>1793.0560797018436</v>
      </c>
      <c r="I20" s="171">
        <f t="shared" si="108"/>
        <v>163.42655709999997</v>
      </c>
      <c r="J20" s="171">
        <f t="shared" si="108"/>
        <v>2044.1283946543826</v>
      </c>
      <c r="K20" s="171">
        <f t="shared" si="108"/>
        <v>2510.2462616165767</v>
      </c>
      <c r="L20" s="171">
        <f t="shared" si="1"/>
        <v>993.40126481094603</v>
      </c>
      <c r="M20" s="171">
        <f t="shared" si="15"/>
        <v>1798.5209521000015</v>
      </c>
      <c r="N20" s="171">
        <f t="shared" si="16"/>
        <v>3043.6364987700022</v>
      </c>
      <c r="O20" s="171">
        <f t="shared" si="108"/>
        <v>1306.5361821299975</v>
      </c>
      <c r="P20" s="171">
        <f t="shared" si="108"/>
        <v>602.12737240001468</v>
      </c>
      <c r="Q20" s="171">
        <f t="shared" si="108"/>
        <v>-907.89230531001772</v>
      </c>
      <c r="R20" s="171">
        <f t="shared" si="108"/>
        <v>1274.2509059300055</v>
      </c>
      <c r="S20" s="171">
        <f t="shared" si="108"/>
        <v>-135.07146980000186</v>
      </c>
      <c r="T20" s="171">
        <f t="shared" si="108"/>
        <v>923.39817903000255</v>
      </c>
      <c r="U20" s="171">
        <f t="shared" si="108"/>
        <v>-113.56110331000141</v>
      </c>
      <c r="V20" s="171">
        <f t="shared" si="108"/>
        <v>767.67407546000038</v>
      </c>
      <c r="W20" s="171">
        <f t="shared" si="108"/>
        <v>105.28200900000024</v>
      </c>
      <c r="X20" s="171">
        <f t="shared" si="108"/>
        <v>-25.769047559998626</v>
      </c>
      <c r="Y20" s="171">
        <f t="shared" si="108"/>
        <v>269.56292608999792</v>
      </c>
      <c r="Z20" s="171">
        <f t="shared" si="108"/>
        <v>17.545912630001737</v>
      </c>
      <c r="AA20" s="171">
        <f t="shared" si="108"/>
        <v>334.4310257711827</v>
      </c>
      <c r="AB20" s="171">
        <f t="shared" si="108"/>
        <v>396.46448423118227</v>
      </c>
      <c r="AC20" s="171">
        <f t="shared" si="108"/>
        <v>284.66112134118612</v>
      </c>
      <c r="AD20" s="171">
        <f t="shared" si="108"/>
        <v>443.58208434118535</v>
      </c>
      <c r="AE20" s="171">
        <f t="shared" si="108"/>
        <v>-331.81300334703928</v>
      </c>
      <c r="AF20" s="171">
        <f t="shared" si="108"/>
        <v>630.98683319296083</v>
      </c>
      <c r="AG20" s="171">
        <f t="shared" si="108"/>
        <v>715.07946422296061</v>
      </c>
      <c r="AH20" s="171">
        <f t="shared" si="108"/>
        <v>778.80278563296156</v>
      </c>
      <c r="AI20" s="171">
        <f t="shared" si="108"/>
        <v>32.190239024998483</v>
      </c>
      <c r="AJ20" s="171">
        <f t="shared" si="108"/>
        <v>241.58015164500318</v>
      </c>
      <c r="AK20" s="171">
        <f t="shared" si="108"/>
        <v>-36.139207915003055</v>
      </c>
      <c r="AL20" s="171">
        <f t="shared" si="108"/>
        <v>-74.204625654998608</v>
      </c>
      <c r="AM20" s="171">
        <f t="shared" si="108"/>
        <v>789.83236429999909</v>
      </c>
      <c r="AN20" s="171">
        <f t="shared" si="108"/>
        <v>437.50624061999974</v>
      </c>
      <c r="AO20" s="171">
        <f t="shared" si="108"/>
        <v>510.40386519000447</v>
      </c>
      <c r="AP20" s="171">
        <f t="shared" si="108"/>
        <v>306.38592454437952</v>
      </c>
      <c r="AQ20" s="171">
        <f t="shared" si="108"/>
        <v>359.35238232364946</v>
      </c>
      <c r="AR20" s="171">
        <f t="shared" si="108"/>
        <v>91.974387847802802</v>
      </c>
      <c r="AS20" s="171">
        <f t="shared" si="108"/>
        <v>1365.8514891587004</v>
      </c>
      <c r="AT20" s="171">
        <f t="shared" si="108"/>
        <v>693.06800228642373</v>
      </c>
      <c r="AU20" s="171">
        <f t="shared" ref="AU20:AX20" si="109">AU21+AU25+AU30+AU35+AU36</f>
        <v>-253.78300176625152</v>
      </c>
      <c r="AV20" s="171">
        <f t="shared" si="109"/>
        <v>-115.88816344723017</v>
      </c>
      <c r="AW20" s="171">
        <f t="shared" si="109"/>
        <v>404.50713660005687</v>
      </c>
      <c r="AX20" s="171">
        <f t="shared" si="109"/>
        <v>958.56529342437079</v>
      </c>
      <c r="AY20" s="171">
        <f t="shared" si="19"/>
        <v>1070.4068203700003</v>
      </c>
      <c r="AZ20" s="171">
        <f t="shared" si="20"/>
        <v>-164.35702086999413</v>
      </c>
      <c r="BA20" s="171">
        <f t="shared" si="21"/>
        <v>157.22978095000082</v>
      </c>
      <c r="BB20" s="171">
        <f t="shared" si="22"/>
        <v>735.24137164999479</v>
      </c>
      <c r="BC20" s="171">
        <f t="shared" si="22"/>
        <v>825.02260586</v>
      </c>
      <c r="BD20" s="171">
        <f t="shared" si="23"/>
        <v>991.17902870999831</v>
      </c>
      <c r="BE20" s="171">
        <f t="shared" si="24"/>
        <v>1295.938478140007</v>
      </c>
      <c r="BF20" s="171">
        <f t="shared" si="25"/>
        <v>28.137430280000274</v>
      </c>
      <c r="BG20" s="171">
        <f t="shared" si="108"/>
        <v>1047.4536383500003</v>
      </c>
      <c r="BH20" s="171">
        <f t="shared" ref="BH20:DS20" si="110">BH21+BH25+BH30+BH35</f>
        <v>72.5417901599983</v>
      </c>
      <c r="BI20" s="171">
        <f t="shared" si="110"/>
        <v>186.54075361999912</v>
      </c>
      <c r="BJ20" s="171">
        <f t="shared" si="110"/>
        <v>639.6996930799877</v>
      </c>
      <c r="BK20" s="171">
        <f t="shared" si="110"/>
        <v>-146.20818716999202</v>
      </c>
      <c r="BL20" s="171">
        <f t="shared" si="110"/>
        <v>108.635866490019</v>
      </c>
      <c r="BM20" s="171">
        <f t="shared" si="110"/>
        <v>-714.78326231999142</v>
      </c>
      <c r="BN20" s="171">
        <f t="shared" si="110"/>
        <v>-231.19056157998148</v>
      </c>
      <c r="BO20" s="171">
        <f t="shared" si="110"/>
        <v>38.081518589955181</v>
      </c>
      <c r="BP20" s="171">
        <f t="shared" si="110"/>
        <v>144.70698982001602</v>
      </c>
      <c r="BQ20" s="171">
        <f t="shared" si="110"/>
        <v>480.83234696997522</v>
      </c>
      <c r="BR20" s="171">
        <f t="shared" si="110"/>
        <v>648.71156914001426</v>
      </c>
      <c r="BS20" s="171">
        <f t="shared" si="110"/>
        <v>120.28715222333145</v>
      </c>
      <c r="BT20" s="171">
        <f t="shared" si="110"/>
        <v>-19.987994726662563</v>
      </c>
      <c r="BU20" s="171">
        <f t="shared" si="110"/>
        <v>-235.37062729667076</v>
      </c>
      <c r="BV20" s="171">
        <f t="shared" si="110"/>
        <v>115.62678378333446</v>
      </c>
      <c r="BW20" s="171">
        <f t="shared" si="110"/>
        <v>439.75096076333409</v>
      </c>
      <c r="BX20" s="171">
        <f t="shared" si="110"/>
        <v>368.02043448333399</v>
      </c>
      <c r="BY20" s="171">
        <f t="shared" si="110"/>
        <v>-315.22640602666752</v>
      </c>
      <c r="BZ20" s="171">
        <f t="shared" si="110"/>
        <v>-124.40516130666795</v>
      </c>
      <c r="CA20" s="171">
        <f t="shared" si="110"/>
        <v>326.07046402333407</v>
      </c>
      <c r="CB20" s="171">
        <f t="shared" si="110"/>
        <v>154.06363070333222</v>
      </c>
      <c r="CC20" s="171">
        <f t="shared" si="110"/>
        <v>201.09623677333366</v>
      </c>
      <c r="CD20" s="171">
        <f t="shared" si="110"/>
        <v>412.51420798333453</v>
      </c>
      <c r="CE20" s="171">
        <f t="shared" si="110"/>
        <v>32.363249430003634</v>
      </c>
      <c r="CF20" s="171">
        <f t="shared" si="110"/>
        <v>156.71096240999731</v>
      </c>
      <c r="CG20" s="171">
        <f t="shared" si="110"/>
        <v>-83.792202840000755</v>
      </c>
      <c r="CH20" s="171">
        <f t="shared" si="110"/>
        <v>42.675582370001393</v>
      </c>
      <c r="CI20" s="171">
        <f t="shared" si="110"/>
        <v>2006.3306489200004</v>
      </c>
      <c r="CJ20" s="171">
        <f t="shared" si="110"/>
        <v>-2074.7752788500002</v>
      </c>
      <c r="CK20" s="171">
        <f t="shared" si="110"/>
        <v>-34.441136750001533</v>
      </c>
      <c r="CL20" s="171">
        <f t="shared" si="110"/>
        <v>128.4399357400016</v>
      </c>
      <c r="CM20" s="171">
        <f t="shared" si="110"/>
        <v>175.56412709999785</v>
      </c>
      <c r="CN20" s="171">
        <f t="shared" si="110"/>
        <v>-154.37782788000089</v>
      </c>
      <c r="CO20" s="171">
        <f t="shared" si="110"/>
        <v>94.497734630001617</v>
      </c>
      <c r="CP20" s="171">
        <f t="shared" si="110"/>
        <v>77.426005880001014</v>
      </c>
      <c r="CQ20" s="171">
        <f t="shared" si="110"/>
        <v>384.97094745039431</v>
      </c>
      <c r="CR20" s="171">
        <f t="shared" si="110"/>
        <v>39.949738640394571</v>
      </c>
      <c r="CS20" s="171">
        <f t="shared" si="110"/>
        <v>-90.489660319606173</v>
      </c>
      <c r="CT20" s="171">
        <f t="shared" si="110"/>
        <v>-198.20939367960506</v>
      </c>
      <c r="CU20" s="171">
        <f t="shared" si="110"/>
        <v>468.42971057039637</v>
      </c>
      <c r="CV20" s="171">
        <f t="shared" si="110"/>
        <v>126.24416734039096</v>
      </c>
      <c r="CW20" s="171">
        <f t="shared" si="110"/>
        <v>169.456294170398</v>
      </c>
      <c r="CX20" s="171">
        <f t="shared" si="110"/>
        <v>12.340561650395102</v>
      </c>
      <c r="CY20" s="171">
        <f t="shared" si="110"/>
        <v>102.86426552039302</v>
      </c>
      <c r="CZ20" s="171">
        <f t="shared" si="110"/>
        <v>137.65433145039606</v>
      </c>
      <c r="DA20" s="171">
        <f t="shared" si="110"/>
        <v>100.62712594039385</v>
      </c>
      <c r="DB20" s="171">
        <f t="shared" si="110"/>
        <v>205.30062695039544</v>
      </c>
      <c r="DC20" s="171">
        <f t="shared" si="110"/>
        <v>-207.2399237790105</v>
      </c>
      <c r="DD20" s="171">
        <f t="shared" si="110"/>
        <v>129.54700706098629</v>
      </c>
      <c r="DE20" s="171">
        <f t="shared" si="110"/>
        <v>-254.12008662901502</v>
      </c>
      <c r="DF20" s="171">
        <f t="shared" si="110"/>
        <v>108.49541766098881</v>
      </c>
      <c r="DG20" s="171">
        <f t="shared" si="110"/>
        <v>-16.04567777901417</v>
      </c>
      <c r="DH20" s="171">
        <f t="shared" si="110"/>
        <v>538.53709331098617</v>
      </c>
      <c r="DI20" s="171">
        <f t="shared" si="110"/>
        <v>624.39457486098763</v>
      </c>
      <c r="DJ20" s="171">
        <f t="shared" si="110"/>
        <v>599.66675269098789</v>
      </c>
      <c r="DK20" s="171">
        <f t="shared" si="110"/>
        <v>-508.98186332901503</v>
      </c>
      <c r="DL20" s="171">
        <f t="shared" si="110"/>
        <v>113.33676379098682</v>
      </c>
      <c r="DM20" s="171">
        <f t="shared" si="110"/>
        <v>110.05790983098996</v>
      </c>
      <c r="DN20" s="171">
        <f t="shared" si="110"/>
        <v>555.40811201098484</v>
      </c>
      <c r="DO20" s="171">
        <f t="shared" si="110"/>
        <v>-113.71993557833251</v>
      </c>
      <c r="DP20" s="171">
        <f t="shared" si="110"/>
        <v>40.763197421665701</v>
      </c>
      <c r="DQ20" s="171">
        <f t="shared" si="110"/>
        <v>105.1291936816653</v>
      </c>
      <c r="DR20" s="171">
        <f t="shared" si="110"/>
        <v>80.8050996916663</v>
      </c>
      <c r="DS20" s="171">
        <f t="shared" si="110"/>
        <v>-17.750329768332506</v>
      </c>
      <c r="DT20" s="171">
        <f t="shared" ref="DT20:FX20" si="111">DT21+DT25+DT30+DT35</f>
        <v>178.53716565166937</v>
      </c>
      <c r="DU20" s="171">
        <f t="shared" si="111"/>
        <v>-11.938158098334625</v>
      </c>
      <c r="DV20" s="171">
        <f t="shared" si="111"/>
        <v>296.56293705166593</v>
      </c>
      <c r="DW20" s="171">
        <f t="shared" si="111"/>
        <v>-320.78619371833435</v>
      </c>
      <c r="DX20" s="171">
        <f t="shared" si="111"/>
        <v>-331.1651614083296</v>
      </c>
      <c r="DY20" s="171">
        <f t="shared" si="111"/>
        <v>273.8150130316626</v>
      </c>
      <c r="DZ20" s="171">
        <f t="shared" si="111"/>
        <v>-16.847848988331648</v>
      </c>
      <c r="EA20" s="171">
        <f t="shared" si="111"/>
        <v>-10.008988493332602</v>
      </c>
      <c r="EB20" s="171">
        <f t="shared" si="111"/>
        <v>291.00677465666672</v>
      </c>
      <c r="EC20" s="171">
        <f t="shared" si="111"/>
        <v>508.82330932666491</v>
      </c>
      <c r="ED20" s="171">
        <f t="shared" si="111"/>
        <v>66.119685226668111</v>
      </c>
      <c r="EE20" s="171">
        <f t="shared" si="111"/>
        <v>260.2319567066661</v>
      </c>
      <c r="EF20" s="171">
        <f t="shared" si="111"/>
        <v>111.14387277666553</v>
      </c>
      <c r="EG20" s="171">
        <f t="shared" si="111"/>
        <v>-117.86986445333085</v>
      </c>
      <c r="EH20" s="171">
        <f t="shared" si="111"/>
        <v>86.951349706664715</v>
      </c>
      <c r="EI20" s="171">
        <f t="shared" si="111"/>
        <v>541.33198509667056</v>
      </c>
      <c r="EJ20" s="171">
        <f t="shared" si="111"/>
        <v>-64.352702553337807</v>
      </c>
      <c r="EK20" s="171">
        <f t="shared" si="111"/>
        <v>573.80605292666701</v>
      </c>
      <c r="EL20" s="171">
        <f t="shared" si="111"/>
        <v>-203.07565890333092</v>
      </c>
      <c r="EM20" s="171">
        <f t="shared" si="111"/>
        <v>405.24088093925917</v>
      </c>
      <c r="EN20" s="171">
        <f t="shared" si="111"/>
        <v>16.101458629273623</v>
      </c>
      <c r="EO20" s="171">
        <f t="shared" si="111"/>
        <v>-61.987125070502145</v>
      </c>
      <c r="EP20" s="171">
        <f t="shared" si="111"/>
        <v>103.27425023095498</v>
      </c>
      <c r="EQ20" s="171">
        <f t="shared" si="111"/>
        <v>77.529069307295686</v>
      </c>
      <c r="ER20" s="171">
        <f t="shared" si="111"/>
        <v>-88.824155990447849</v>
      </c>
      <c r="ES20" s="171">
        <f t="shared" si="111"/>
        <v>-6.2691093279011874</v>
      </c>
      <c r="ET20" s="171">
        <f t="shared" si="111"/>
        <v>1314.5759039745255</v>
      </c>
      <c r="EU20" s="171">
        <f t="shared" si="111"/>
        <v>57.535914472076136</v>
      </c>
      <c r="EV20" s="171">
        <f t="shared" si="111"/>
        <v>-482.97295976362477</v>
      </c>
      <c r="EW20" s="171">
        <f t="shared" si="111"/>
        <v>484.88187204560381</v>
      </c>
      <c r="EX20" s="171">
        <f t="shared" si="111"/>
        <v>691.15909000444481</v>
      </c>
      <c r="EY20" s="171">
        <f t="shared" si="111"/>
        <v>240.52364915340331</v>
      </c>
      <c r="EZ20" s="171">
        <f t="shared" si="111"/>
        <v>-506.19645653215036</v>
      </c>
      <c r="FA20" s="171">
        <f t="shared" si="111"/>
        <v>11.8898056124955</v>
      </c>
      <c r="FB20" s="171">
        <f t="shared" si="111"/>
        <v>130.16171980241671</v>
      </c>
      <c r="FC20" s="171">
        <f t="shared" si="111"/>
        <v>167.60937326912608</v>
      </c>
      <c r="FD20" s="171">
        <f t="shared" si="111"/>
        <v>-413.65925651877296</v>
      </c>
      <c r="FE20" s="171">
        <f t="shared" si="111"/>
        <v>243.44156137335631</v>
      </c>
      <c r="FF20" s="171">
        <f t="shared" si="111"/>
        <v>-52.09751715680234</v>
      </c>
      <c r="FG20" s="171">
        <f t="shared" si="111"/>
        <v>213.16309238350289</v>
      </c>
      <c r="FH20" s="171">
        <f t="shared" si="111"/>
        <v>190.19091345499402</v>
      </c>
      <c r="FI20" s="171">
        <f t="shared" si="111"/>
        <v>912.85508127480182</v>
      </c>
      <c r="FJ20" s="171">
        <f t="shared" si="111"/>
        <v>-144.4807013054251</v>
      </c>
      <c r="FK20" s="171">
        <f t="shared" si="111"/>
        <v>1104.4952614600061</v>
      </c>
      <c r="FL20" s="171">
        <f t="shared" si="111"/>
        <v>503.58496554999346</v>
      </c>
      <c r="FM20" s="171">
        <f t="shared" si="111"/>
        <v>-537.67340663999937</v>
      </c>
      <c r="FN20" s="171">
        <f t="shared" si="111"/>
        <v>1309.1079806200057</v>
      </c>
      <c r="FO20" s="171">
        <f t="shared" si="111"/>
        <v>-285.02765190000355</v>
      </c>
      <c r="FP20" s="171">
        <f t="shared" si="111"/>
        <v>-1188.4373495899963</v>
      </c>
      <c r="FQ20" s="171">
        <f t="shared" si="111"/>
        <v>-110.68389238000236</v>
      </c>
      <c r="FR20" s="171">
        <f t="shared" si="111"/>
        <v>505.74630003999863</v>
      </c>
      <c r="FS20" s="171">
        <f t="shared" si="111"/>
        <v>-237.83262670999545</v>
      </c>
      <c r="FT20" s="171">
        <f t="shared" si="111"/>
        <v>114.02194138998932</v>
      </c>
      <c r="FU20" s="171">
        <f t="shared" si="111"/>
        <v>557.09205000000838</v>
      </c>
      <c r="FV20" s="171">
        <f t="shared" si="111"/>
        <v>64.12738025999704</v>
      </c>
      <c r="FW20" s="171">
        <f t="shared" si="111"/>
        <v>203.80317559999457</v>
      </c>
      <c r="FX20" s="171">
        <f t="shared" si="111"/>
        <v>414.78413859000301</v>
      </c>
      <c r="FY20" s="171">
        <f t="shared" ref="FY20:FZ20" si="112">FY21+FY25+FY30+FY35</f>
        <v>109.79424744999884</v>
      </c>
      <c r="FZ20" s="171">
        <f t="shared" si="112"/>
        <v>631.09811737000098</v>
      </c>
      <c r="GA20" s="171">
        <f t="shared" ref="GA20" si="113">GA21+GA25+GA30+GA35</f>
        <v>68.612130750005235</v>
      </c>
      <c r="GB20" s="171">
        <f t="shared" ref="GB20" si="114">GB21+GB25+GB30+GB35</f>
        <v>291.46878058999209</v>
      </c>
      <c r="GC20" s="171">
        <f t="shared" ref="GC20" si="115">GC21+GC25+GC30+GC35</f>
        <v>622.49540985000385</v>
      </c>
      <c r="GD20" s="171">
        <f t="shared" ref="GD20" si="116">GD21+GD25+GD30+GD35</f>
        <v>613.06104424399564</v>
      </c>
      <c r="GE20" s="171">
        <f t="shared" ref="GE20" si="117">GE21+GE25+GE30+GE35</f>
        <v>60.38202404600753</v>
      </c>
      <c r="GF20" s="171">
        <f t="shared" ref="GF20" si="118">GF21+GF25+GF30+GF35</f>
        <v>-223.04209442000246</v>
      </c>
      <c r="GG20" s="171">
        <f t="shared" ref="GG20:GH20" si="119">GG21+GG25+GG30+GG35</f>
        <v>562.21153917999982</v>
      </c>
      <c r="GH20" s="171">
        <f t="shared" si="119"/>
        <v>-311.03201447999709</v>
      </c>
    </row>
    <row r="21" spans="2:190">
      <c r="B21" s="166">
        <v>21</v>
      </c>
      <c r="C21" s="159" t="s">
        <v>88</v>
      </c>
      <c r="D21" s="161">
        <f t="shared" ref="D21:BG21" si="120">+SUM(D22:D24)</f>
        <v>0</v>
      </c>
      <c r="E21" s="161">
        <f t="shared" si="120"/>
        <v>0</v>
      </c>
      <c r="F21" s="161">
        <f t="shared" si="120"/>
        <v>0</v>
      </c>
      <c r="G21" s="161">
        <f t="shared" si="120"/>
        <v>0</v>
      </c>
      <c r="H21" s="161">
        <f t="shared" si="120"/>
        <v>0</v>
      </c>
      <c r="I21" s="161">
        <f t="shared" si="120"/>
        <v>0</v>
      </c>
      <c r="J21" s="161">
        <f t="shared" si="120"/>
        <v>0</v>
      </c>
      <c r="K21" s="161">
        <f t="shared" si="120"/>
        <v>0</v>
      </c>
      <c r="L21" s="161">
        <f t="shared" si="1"/>
        <v>0</v>
      </c>
      <c r="M21" s="161">
        <f t="shared" si="15"/>
        <v>0</v>
      </c>
      <c r="N21" s="161">
        <f t="shared" si="16"/>
        <v>0</v>
      </c>
      <c r="O21" s="161">
        <f t="shared" si="120"/>
        <v>0</v>
      </c>
      <c r="P21" s="161">
        <f t="shared" si="120"/>
        <v>0</v>
      </c>
      <c r="Q21" s="161">
        <f t="shared" si="120"/>
        <v>0</v>
      </c>
      <c r="R21" s="161">
        <f t="shared" si="120"/>
        <v>0</v>
      </c>
      <c r="S21" s="161">
        <f t="shared" si="120"/>
        <v>0</v>
      </c>
      <c r="T21" s="161">
        <f t="shared" si="120"/>
        <v>0</v>
      </c>
      <c r="U21" s="161">
        <f t="shared" si="120"/>
        <v>0</v>
      </c>
      <c r="V21" s="161">
        <f t="shared" si="120"/>
        <v>0</v>
      </c>
      <c r="W21" s="161">
        <f t="shared" si="120"/>
        <v>0</v>
      </c>
      <c r="X21" s="161">
        <f t="shared" si="120"/>
        <v>0</v>
      </c>
      <c r="Y21" s="161">
        <f t="shared" si="120"/>
        <v>0</v>
      </c>
      <c r="Z21" s="161">
        <f t="shared" si="120"/>
        <v>0</v>
      </c>
      <c r="AA21" s="161">
        <f t="shared" si="120"/>
        <v>0</v>
      </c>
      <c r="AB21" s="161">
        <f t="shared" si="120"/>
        <v>0</v>
      </c>
      <c r="AC21" s="161">
        <f t="shared" si="120"/>
        <v>0</v>
      </c>
      <c r="AD21" s="161">
        <f t="shared" si="120"/>
        <v>0</v>
      </c>
      <c r="AE21" s="161">
        <f t="shared" si="120"/>
        <v>0</v>
      </c>
      <c r="AF21" s="161">
        <f t="shared" si="120"/>
        <v>0</v>
      </c>
      <c r="AG21" s="161">
        <f t="shared" si="120"/>
        <v>0</v>
      </c>
      <c r="AH21" s="161">
        <f t="shared" si="120"/>
        <v>0</v>
      </c>
      <c r="AI21" s="161">
        <f t="shared" si="120"/>
        <v>0</v>
      </c>
      <c r="AJ21" s="161">
        <f t="shared" si="120"/>
        <v>0</v>
      </c>
      <c r="AK21" s="161">
        <f t="shared" si="120"/>
        <v>0</v>
      </c>
      <c r="AL21" s="161">
        <f t="shared" si="120"/>
        <v>0</v>
      </c>
      <c r="AM21" s="161">
        <f t="shared" si="120"/>
        <v>0</v>
      </c>
      <c r="AN21" s="161">
        <f t="shared" si="120"/>
        <v>0</v>
      </c>
      <c r="AO21" s="161">
        <f t="shared" si="120"/>
        <v>0</v>
      </c>
      <c r="AP21" s="161">
        <f t="shared" si="120"/>
        <v>0</v>
      </c>
      <c r="AQ21" s="161">
        <f t="shared" si="120"/>
        <v>0</v>
      </c>
      <c r="AR21" s="161">
        <f t="shared" si="120"/>
        <v>0</v>
      </c>
      <c r="AS21" s="161">
        <f t="shared" si="120"/>
        <v>0</v>
      </c>
      <c r="AT21" s="161">
        <f t="shared" si="120"/>
        <v>0</v>
      </c>
      <c r="AU21" s="161">
        <f>+SUM(AU22:AU24)</f>
        <v>0</v>
      </c>
      <c r="AV21" s="161">
        <f t="shared" ref="AV21:AX21" si="121">+SUM(AV22:AV24)</f>
        <v>0</v>
      </c>
      <c r="AW21" s="161">
        <f t="shared" si="121"/>
        <v>0</v>
      </c>
      <c r="AX21" s="161">
        <f t="shared" si="121"/>
        <v>0</v>
      </c>
      <c r="AY21" s="161">
        <f t="shared" si="19"/>
        <v>0</v>
      </c>
      <c r="AZ21" s="161">
        <f t="shared" si="20"/>
        <v>0</v>
      </c>
      <c r="BA21" s="161">
        <f t="shared" si="21"/>
        <v>0</v>
      </c>
      <c r="BB21" s="161">
        <f t="shared" si="22"/>
        <v>0</v>
      </c>
      <c r="BC21" s="161">
        <f t="shared" si="22"/>
        <v>0</v>
      </c>
      <c r="BD21" s="161">
        <f t="shared" si="23"/>
        <v>0</v>
      </c>
      <c r="BE21" s="161">
        <f t="shared" si="24"/>
        <v>0</v>
      </c>
      <c r="BF21" s="161">
        <f t="shared" si="25"/>
        <v>0</v>
      </c>
      <c r="BG21" s="161">
        <f t="shared" si="120"/>
        <v>0</v>
      </c>
      <c r="BH21" s="161">
        <f t="shared" ref="BH21:DS21" si="122">+SUM(BH22:BH24)</f>
        <v>0</v>
      </c>
      <c r="BI21" s="161">
        <f t="shared" si="122"/>
        <v>0</v>
      </c>
      <c r="BJ21" s="161">
        <f t="shared" si="122"/>
        <v>0</v>
      </c>
      <c r="BK21" s="161">
        <f t="shared" si="122"/>
        <v>0</v>
      </c>
      <c r="BL21" s="161">
        <f t="shared" si="122"/>
        <v>0</v>
      </c>
      <c r="BM21" s="161">
        <f t="shared" si="122"/>
        <v>0</v>
      </c>
      <c r="BN21" s="161">
        <f t="shared" si="122"/>
        <v>0</v>
      </c>
      <c r="BO21" s="161">
        <f t="shared" si="122"/>
        <v>0</v>
      </c>
      <c r="BP21" s="161">
        <f t="shared" si="122"/>
        <v>0</v>
      </c>
      <c r="BQ21" s="161">
        <f t="shared" si="122"/>
        <v>0</v>
      </c>
      <c r="BR21" s="161">
        <f t="shared" si="122"/>
        <v>0</v>
      </c>
      <c r="BS21" s="161">
        <f t="shared" si="122"/>
        <v>0</v>
      </c>
      <c r="BT21" s="161">
        <f t="shared" si="122"/>
        <v>0</v>
      </c>
      <c r="BU21" s="161">
        <f t="shared" si="122"/>
        <v>0</v>
      </c>
      <c r="BV21" s="161">
        <f t="shared" si="122"/>
        <v>0</v>
      </c>
      <c r="BW21" s="161">
        <f t="shared" si="122"/>
        <v>0</v>
      </c>
      <c r="BX21" s="161">
        <f t="shared" si="122"/>
        <v>0</v>
      </c>
      <c r="BY21" s="161">
        <f t="shared" si="122"/>
        <v>0</v>
      </c>
      <c r="BZ21" s="161">
        <f t="shared" si="122"/>
        <v>0</v>
      </c>
      <c r="CA21" s="161">
        <f t="shared" si="122"/>
        <v>0</v>
      </c>
      <c r="CB21" s="161">
        <f t="shared" si="122"/>
        <v>0</v>
      </c>
      <c r="CC21" s="161">
        <f t="shared" si="122"/>
        <v>0</v>
      </c>
      <c r="CD21" s="161">
        <f t="shared" si="122"/>
        <v>0</v>
      </c>
      <c r="CE21" s="161">
        <f t="shared" si="122"/>
        <v>0</v>
      </c>
      <c r="CF21" s="161">
        <f t="shared" si="122"/>
        <v>0</v>
      </c>
      <c r="CG21" s="161">
        <f t="shared" si="122"/>
        <v>0</v>
      </c>
      <c r="CH21" s="161">
        <f t="shared" si="122"/>
        <v>0</v>
      </c>
      <c r="CI21" s="161">
        <f t="shared" si="122"/>
        <v>0</v>
      </c>
      <c r="CJ21" s="161">
        <f t="shared" si="122"/>
        <v>0</v>
      </c>
      <c r="CK21" s="161">
        <f t="shared" si="122"/>
        <v>0</v>
      </c>
      <c r="CL21" s="161">
        <f t="shared" si="122"/>
        <v>0</v>
      </c>
      <c r="CM21" s="161">
        <f t="shared" si="122"/>
        <v>0</v>
      </c>
      <c r="CN21" s="161">
        <f t="shared" si="122"/>
        <v>0</v>
      </c>
      <c r="CO21" s="161">
        <f t="shared" si="122"/>
        <v>0</v>
      </c>
      <c r="CP21" s="161">
        <f t="shared" si="122"/>
        <v>0</v>
      </c>
      <c r="CQ21" s="161">
        <f t="shared" si="122"/>
        <v>0</v>
      </c>
      <c r="CR21" s="161">
        <f t="shared" si="122"/>
        <v>0</v>
      </c>
      <c r="CS21" s="161">
        <f t="shared" si="122"/>
        <v>0</v>
      </c>
      <c r="CT21" s="161">
        <f t="shared" si="122"/>
        <v>0</v>
      </c>
      <c r="CU21" s="161">
        <f t="shared" si="122"/>
        <v>0</v>
      </c>
      <c r="CV21" s="161">
        <f t="shared" si="122"/>
        <v>0</v>
      </c>
      <c r="CW21" s="161">
        <f t="shared" si="122"/>
        <v>0</v>
      </c>
      <c r="CX21" s="161">
        <f t="shared" si="122"/>
        <v>0</v>
      </c>
      <c r="CY21" s="161">
        <f t="shared" si="122"/>
        <v>0</v>
      </c>
      <c r="CZ21" s="161">
        <f t="shared" si="122"/>
        <v>0</v>
      </c>
      <c r="DA21" s="161">
        <f t="shared" si="122"/>
        <v>0</v>
      </c>
      <c r="DB21" s="161">
        <f t="shared" si="122"/>
        <v>0</v>
      </c>
      <c r="DC21" s="161">
        <f t="shared" si="122"/>
        <v>0</v>
      </c>
      <c r="DD21" s="161">
        <f t="shared" si="122"/>
        <v>0</v>
      </c>
      <c r="DE21" s="161">
        <f t="shared" si="122"/>
        <v>0</v>
      </c>
      <c r="DF21" s="161">
        <f t="shared" si="122"/>
        <v>0</v>
      </c>
      <c r="DG21" s="161">
        <f t="shared" si="122"/>
        <v>0</v>
      </c>
      <c r="DH21" s="161">
        <f t="shared" si="122"/>
        <v>0</v>
      </c>
      <c r="DI21" s="161">
        <f t="shared" si="122"/>
        <v>0</v>
      </c>
      <c r="DJ21" s="161">
        <f t="shared" si="122"/>
        <v>0</v>
      </c>
      <c r="DK21" s="161">
        <f t="shared" si="122"/>
        <v>0</v>
      </c>
      <c r="DL21" s="161">
        <f t="shared" si="122"/>
        <v>0</v>
      </c>
      <c r="DM21" s="161">
        <f t="shared" si="122"/>
        <v>0</v>
      </c>
      <c r="DN21" s="161">
        <f t="shared" si="122"/>
        <v>0</v>
      </c>
      <c r="DO21" s="161">
        <f t="shared" si="122"/>
        <v>0</v>
      </c>
      <c r="DP21" s="161">
        <f t="shared" si="122"/>
        <v>0</v>
      </c>
      <c r="DQ21" s="161">
        <f t="shared" si="122"/>
        <v>0</v>
      </c>
      <c r="DR21" s="161">
        <f t="shared" si="122"/>
        <v>0</v>
      </c>
      <c r="DS21" s="161">
        <f t="shared" si="122"/>
        <v>0</v>
      </c>
      <c r="DT21" s="161">
        <f t="shared" ref="DT21:FX21" si="123">+SUM(DT22:DT24)</f>
        <v>0</v>
      </c>
      <c r="DU21" s="161">
        <f t="shared" si="123"/>
        <v>0</v>
      </c>
      <c r="DV21" s="161">
        <f t="shared" si="123"/>
        <v>0</v>
      </c>
      <c r="DW21" s="161">
        <f t="shared" si="123"/>
        <v>0</v>
      </c>
      <c r="DX21" s="161">
        <f t="shared" si="123"/>
        <v>0</v>
      </c>
      <c r="DY21" s="161">
        <f t="shared" si="123"/>
        <v>0</v>
      </c>
      <c r="DZ21" s="161">
        <f t="shared" si="123"/>
        <v>0</v>
      </c>
      <c r="EA21" s="161">
        <f t="shared" si="123"/>
        <v>0</v>
      </c>
      <c r="EB21" s="161">
        <f t="shared" si="123"/>
        <v>0</v>
      </c>
      <c r="EC21" s="161">
        <f t="shared" si="123"/>
        <v>0</v>
      </c>
      <c r="ED21" s="161">
        <f t="shared" si="123"/>
        <v>0</v>
      </c>
      <c r="EE21" s="161">
        <f t="shared" si="123"/>
        <v>0</v>
      </c>
      <c r="EF21" s="161">
        <f t="shared" si="123"/>
        <v>0</v>
      </c>
      <c r="EG21" s="161">
        <f t="shared" si="123"/>
        <v>0</v>
      </c>
      <c r="EH21" s="161">
        <f t="shared" si="123"/>
        <v>0</v>
      </c>
      <c r="EI21" s="161">
        <f t="shared" si="123"/>
        <v>0</v>
      </c>
      <c r="EJ21" s="161">
        <f t="shared" si="123"/>
        <v>0</v>
      </c>
      <c r="EK21" s="161">
        <f t="shared" si="123"/>
        <v>0</v>
      </c>
      <c r="EL21" s="161">
        <f t="shared" si="123"/>
        <v>0</v>
      </c>
      <c r="EM21" s="161">
        <f t="shared" si="123"/>
        <v>0</v>
      </c>
      <c r="EN21" s="161">
        <f t="shared" si="123"/>
        <v>0</v>
      </c>
      <c r="EO21" s="161">
        <f t="shared" si="123"/>
        <v>0</v>
      </c>
      <c r="EP21" s="161">
        <f t="shared" si="123"/>
        <v>0</v>
      </c>
      <c r="EQ21" s="161">
        <f t="shared" si="123"/>
        <v>0</v>
      </c>
      <c r="ER21" s="161">
        <f t="shared" si="123"/>
        <v>0</v>
      </c>
      <c r="ES21" s="161">
        <f t="shared" si="123"/>
        <v>0</v>
      </c>
      <c r="ET21" s="161">
        <f t="shared" si="123"/>
        <v>0</v>
      </c>
      <c r="EU21" s="161">
        <f t="shared" si="123"/>
        <v>0</v>
      </c>
      <c r="EV21" s="161">
        <f t="shared" si="123"/>
        <v>0</v>
      </c>
      <c r="EW21" s="161">
        <f t="shared" si="123"/>
        <v>0</v>
      </c>
      <c r="EX21" s="161">
        <f t="shared" si="123"/>
        <v>0</v>
      </c>
      <c r="EY21" s="161">
        <f t="shared" si="123"/>
        <v>0</v>
      </c>
      <c r="EZ21" s="161">
        <f t="shared" si="123"/>
        <v>0</v>
      </c>
      <c r="FA21" s="161">
        <f t="shared" si="123"/>
        <v>0</v>
      </c>
      <c r="FB21" s="161">
        <f t="shared" si="123"/>
        <v>0</v>
      </c>
      <c r="FC21" s="161">
        <f t="shared" si="123"/>
        <v>0</v>
      </c>
      <c r="FD21" s="161">
        <f t="shared" si="123"/>
        <v>0</v>
      </c>
      <c r="FE21" s="161">
        <f t="shared" si="123"/>
        <v>0</v>
      </c>
      <c r="FF21" s="161">
        <f t="shared" si="123"/>
        <v>0</v>
      </c>
      <c r="FG21" s="161">
        <f t="shared" si="123"/>
        <v>0</v>
      </c>
      <c r="FH21" s="161">
        <f t="shared" si="123"/>
        <v>0</v>
      </c>
      <c r="FI21" s="161">
        <f t="shared" si="123"/>
        <v>0</v>
      </c>
      <c r="FJ21" s="161">
        <f t="shared" si="123"/>
        <v>0</v>
      </c>
      <c r="FK21" s="161">
        <f t="shared" si="123"/>
        <v>0</v>
      </c>
      <c r="FL21" s="161">
        <f t="shared" si="123"/>
        <v>0</v>
      </c>
      <c r="FM21" s="161">
        <f t="shared" si="123"/>
        <v>0</v>
      </c>
      <c r="FN21" s="161">
        <f t="shared" si="123"/>
        <v>0</v>
      </c>
      <c r="FO21" s="161">
        <f t="shared" si="123"/>
        <v>0</v>
      </c>
      <c r="FP21" s="161">
        <f t="shared" si="123"/>
        <v>0</v>
      </c>
      <c r="FQ21" s="161">
        <f t="shared" si="123"/>
        <v>0</v>
      </c>
      <c r="FR21" s="161">
        <f t="shared" si="123"/>
        <v>0</v>
      </c>
      <c r="FS21" s="161">
        <f t="shared" si="123"/>
        <v>0</v>
      </c>
      <c r="FT21" s="161">
        <f t="shared" si="123"/>
        <v>0</v>
      </c>
      <c r="FU21" s="161">
        <f t="shared" si="123"/>
        <v>0</v>
      </c>
      <c r="FV21" s="161">
        <f t="shared" si="123"/>
        <v>0</v>
      </c>
      <c r="FW21" s="161">
        <f t="shared" si="123"/>
        <v>0</v>
      </c>
      <c r="FX21" s="161">
        <f t="shared" si="123"/>
        <v>0</v>
      </c>
      <c r="FY21" s="161">
        <f t="shared" ref="FY21:FZ21" si="124">+SUM(FY22:FY24)</f>
        <v>0</v>
      </c>
      <c r="FZ21" s="161">
        <f t="shared" si="124"/>
        <v>0</v>
      </c>
      <c r="GA21" s="161">
        <f t="shared" ref="GA21" si="125">+SUM(GA22:GA24)</f>
        <v>0</v>
      </c>
      <c r="GB21" s="161">
        <f t="shared" ref="GB21" si="126">+SUM(GB22:GB24)</f>
        <v>0</v>
      </c>
      <c r="GC21" s="161">
        <f t="shared" ref="GC21" si="127">+SUM(GC22:GC24)</f>
        <v>0</v>
      </c>
      <c r="GD21" s="161">
        <f t="shared" ref="GD21" si="128">+SUM(GD22:GD24)</f>
        <v>0</v>
      </c>
      <c r="GE21" s="161">
        <f t="shared" ref="GE21" si="129">+SUM(GE22:GE24)</f>
        <v>0</v>
      </c>
      <c r="GF21" s="161">
        <f t="shared" ref="GF21" si="130">+SUM(GF22:GF24)</f>
        <v>0</v>
      </c>
      <c r="GG21" s="161">
        <f t="shared" ref="GG21:GH21" si="131">+SUM(GG22:GG24)</f>
        <v>0</v>
      </c>
      <c r="GH21" s="161">
        <f t="shared" si="131"/>
        <v>0</v>
      </c>
    </row>
    <row r="22" spans="2:190" hidden="1">
      <c r="B22" s="167">
        <v>211</v>
      </c>
      <c r="C22" s="168" t="s">
        <v>89</v>
      </c>
      <c r="D22" s="164">
        <f t="shared" ref="D22:D24" si="132">+SUM(BG22:BR22)</f>
        <v>0</v>
      </c>
      <c r="E22" s="164">
        <f t="shared" ref="E22:E24" si="133">+SUM(BS22:CD22)</f>
        <v>0</v>
      </c>
      <c r="F22" s="164">
        <f t="shared" ref="F22:F24" si="134">+SUM(CE22:CP22)</f>
        <v>0</v>
      </c>
      <c r="G22" s="164">
        <f t="shared" ref="G22:G24" si="135">+SUM(CQ22:DB22)</f>
        <v>0</v>
      </c>
      <c r="H22" s="164">
        <f t="shared" ref="H22:H24" si="136">+SUM(DC22:DN22)</f>
        <v>0</v>
      </c>
      <c r="I22" s="164">
        <f t="shared" ref="I22:I24" si="137">+SUM(DO22:DZ22)</f>
        <v>0</v>
      </c>
      <c r="J22" s="164">
        <f t="shared" ref="J22:J24" si="138">+SUM(EA22:EL22)</f>
        <v>0</v>
      </c>
      <c r="K22" s="164">
        <f t="shared" ref="K22:K24" si="139">+SUM(EM22:EX22)</f>
        <v>0</v>
      </c>
      <c r="L22" s="164">
        <f t="shared" si="1"/>
        <v>0</v>
      </c>
      <c r="M22" s="164">
        <f t="shared" si="15"/>
        <v>0</v>
      </c>
      <c r="N22" s="164">
        <f t="shared" si="16"/>
        <v>0</v>
      </c>
      <c r="O22" s="164">
        <f>+SUM(BG22:BI22)</f>
        <v>0</v>
      </c>
      <c r="P22" s="164">
        <f>+SUM(BJ22:BL22)</f>
        <v>0</v>
      </c>
      <c r="Q22" s="164">
        <f>+SUM(BM22:BO22)</f>
        <v>0</v>
      </c>
      <c r="R22" s="164">
        <f>+SUM(BP22:BR22)</f>
        <v>0</v>
      </c>
      <c r="S22" s="164">
        <f>+SUM(BS22:BU22)</f>
        <v>0</v>
      </c>
      <c r="T22" s="164">
        <f>+SUM(BV22:BX22)</f>
        <v>0</v>
      </c>
      <c r="U22" s="164">
        <f>+SUM(BY22:CA22)</f>
        <v>0</v>
      </c>
      <c r="V22" s="164">
        <f>+SUM(CB22:CD22)</f>
        <v>0</v>
      </c>
      <c r="W22" s="164">
        <f>+SUM(CE22:CG22)</f>
        <v>0</v>
      </c>
      <c r="X22" s="164">
        <f>+SUM(CH22:CJ22)</f>
        <v>0</v>
      </c>
      <c r="Y22" s="164">
        <f>+SUM(CK22:CM22)</f>
        <v>0</v>
      </c>
      <c r="Z22" s="164">
        <f>+SUM(CN22:CP22)</f>
        <v>0</v>
      </c>
      <c r="AA22" s="164">
        <f>+SUM(CQ22:CS22)</f>
        <v>0</v>
      </c>
      <c r="AB22" s="164">
        <f>+SUM(CT22:CV22)</f>
        <v>0</v>
      </c>
      <c r="AC22" s="164">
        <f>+SUM(CW22:CY22)</f>
        <v>0</v>
      </c>
      <c r="AD22" s="164">
        <f>+SUM(CZ22:DB22)</f>
        <v>0</v>
      </c>
      <c r="AE22" s="164">
        <f>+SUM(DC22:DE22)</f>
        <v>0</v>
      </c>
      <c r="AF22" s="164">
        <f>+SUM(DF22:DH22)</f>
        <v>0</v>
      </c>
      <c r="AG22" s="164">
        <f>+SUM(DI22:DK22)</f>
        <v>0</v>
      </c>
      <c r="AH22" s="164">
        <f>+SUM(DL22:DN22)</f>
        <v>0</v>
      </c>
      <c r="AI22" s="164">
        <f>+SUM(DO22:DQ22)</f>
        <v>0</v>
      </c>
      <c r="AJ22" s="164">
        <f>+SUM(DR22:DT22)</f>
        <v>0</v>
      </c>
      <c r="AK22" s="164">
        <f>+SUM(DU22:DW22)</f>
        <v>0</v>
      </c>
      <c r="AL22" s="164">
        <f>+SUM(DX22:DZ22)</f>
        <v>0</v>
      </c>
      <c r="AM22" s="164">
        <f>+SUM(EA22:EC22)</f>
        <v>0</v>
      </c>
      <c r="AN22" s="164">
        <f>+SUM(ED22:EF22)</f>
        <v>0</v>
      </c>
      <c r="AO22" s="164">
        <f>+SUM(EG22:EI22)</f>
        <v>0</v>
      </c>
      <c r="AP22" s="164">
        <f>+SUM(EJ22:EL22)</f>
        <v>0</v>
      </c>
      <c r="AQ22" s="164">
        <f>+SUM(EM22:EO22)</f>
        <v>0</v>
      </c>
      <c r="AR22" s="164">
        <f>+SUM(EP22:ER22)</f>
        <v>0</v>
      </c>
      <c r="AS22" s="164">
        <f>+SUM(ES22:EU22)</f>
        <v>0</v>
      </c>
      <c r="AT22" s="164">
        <f>+SUM(EV22:EX22)</f>
        <v>0</v>
      </c>
      <c r="AU22" s="164">
        <f t="shared" ref="AU22:AU24" si="140">+SUM(EY22:FA22)</f>
        <v>0</v>
      </c>
      <c r="AV22" s="164">
        <f t="shared" ref="AV22:AV24" si="141">+SUM(FB22:FD22)</f>
        <v>0</v>
      </c>
      <c r="AW22" s="164">
        <f t="shared" ref="AW22:AW24" si="142">+SUM(FE22:FG22)</f>
        <v>0</v>
      </c>
      <c r="AX22" s="164">
        <f t="shared" ref="AX22:AX24" si="143">+SUM(FH22:FJ22)</f>
        <v>0</v>
      </c>
      <c r="AY22" s="164">
        <f t="shared" si="19"/>
        <v>0</v>
      </c>
      <c r="AZ22" s="164">
        <f t="shared" si="20"/>
        <v>0</v>
      </c>
      <c r="BA22" s="164">
        <f t="shared" si="21"/>
        <v>0</v>
      </c>
      <c r="BB22" s="164">
        <f t="shared" si="22"/>
        <v>0</v>
      </c>
      <c r="BC22" s="164">
        <f t="shared" si="22"/>
        <v>0</v>
      </c>
      <c r="BD22" s="164">
        <f t="shared" si="23"/>
        <v>0</v>
      </c>
      <c r="BE22" s="164">
        <f t="shared" si="24"/>
        <v>0</v>
      </c>
      <c r="BF22" s="164">
        <f t="shared" si="25"/>
        <v>0</v>
      </c>
      <c r="BG22" s="165">
        <f>+[1]FSS!R101</f>
        <v>0</v>
      </c>
      <c r="BH22" s="165">
        <f>+[1]FSS!S101</f>
        <v>0</v>
      </c>
      <c r="BI22" s="165">
        <f>+[1]FSS!T101</f>
        <v>0</v>
      </c>
      <c r="BJ22" s="165">
        <f>+[1]FSS!U101</f>
        <v>0</v>
      </c>
      <c r="BK22" s="165">
        <f>+[1]FSS!V101</f>
        <v>0</v>
      </c>
      <c r="BL22" s="165">
        <f>+[1]FSS!W101</f>
        <v>0</v>
      </c>
      <c r="BM22" s="165">
        <f>+[1]FSS!X101</f>
        <v>0</v>
      </c>
      <c r="BN22" s="165">
        <f>+[1]FSS!Y101</f>
        <v>0</v>
      </c>
      <c r="BO22" s="165">
        <f>+[1]FSS!Z101</f>
        <v>0</v>
      </c>
      <c r="BP22" s="165">
        <f>+[1]FSS!AA101</f>
        <v>0</v>
      </c>
      <c r="BQ22" s="165">
        <f>+[1]FSS!AB101</f>
        <v>0</v>
      </c>
      <c r="BR22" s="165">
        <f>+[1]FSS!AC101</f>
        <v>0</v>
      </c>
      <c r="BS22" s="165">
        <f>+[1]FSS!AD101</f>
        <v>0</v>
      </c>
      <c r="BT22" s="165">
        <f>+[1]FSS!AE101</f>
        <v>0</v>
      </c>
      <c r="BU22" s="165">
        <f>+[1]FSS!AF101</f>
        <v>0</v>
      </c>
      <c r="BV22" s="165">
        <f>+[1]FSS!AG101</f>
        <v>0</v>
      </c>
      <c r="BW22" s="165">
        <f>+[1]FSS!AH101</f>
        <v>0</v>
      </c>
      <c r="BX22" s="165">
        <f>+[1]FSS!AI101</f>
        <v>0</v>
      </c>
      <c r="BY22" s="165">
        <f>+[1]FSS!AJ101</f>
        <v>0</v>
      </c>
      <c r="BZ22" s="165">
        <f>+[1]FSS!AK101</f>
        <v>0</v>
      </c>
      <c r="CA22" s="165">
        <f>+[1]FSS!AL101</f>
        <v>0</v>
      </c>
      <c r="CB22" s="165">
        <f>+[1]FSS!AM101</f>
        <v>0</v>
      </c>
      <c r="CC22" s="165">
        <f>+[1]FSS!AN101</f>
        <v>0</v>
      </c>
      <c r="CD22" s="165">
        <f>+[1]FSS!AO101</f>
        <v>0</v>
      </c>
      <c r="CE22" s="165">
        <f>+[1]FSS!AP101</f>
        <v>0</v>
      </c>
      <c r="CF22" s="165">
        <f>+[1]FSS!AQ101</f>
        <v>0</v>
      </c>
      <c r="CG22" s="165">
        <f>+[1]FSS!AR101</f>
        <v>0</v>
      </c>
      <c r="CH22" s="165">
        <f>+[1]FSS!AS101</f>
        <v>0</v>
      </c>
      <c r="CI22" s="165">
        <f>+[1]FSS!AT101</f>
        <v>0</v>
      </c>
      <c r="CJ22" s="165">
        <f>+[1]FSS!AU101</f>
        <v>0</v>
      </c>
      <c r="CK22" s="165">
        <f>+[1]FSS!AV101</f>
        <v>0</v>
      </c>
      <c r="CL22" s="165">
        <f>+[1]FSS!AW101</f>
        <v>0</v>
      </c>
      <c r="CM22" s="165">
        <f>+[1]FSS!AX101</f>
        <v>0</v>
      </c>
      <c r="CN22" s="165">
        <f>+[1]FSS!AY101</f>
        <v>0</v>
      </c>
      <c r="CO22" s="165">
        <f>+[1]FSS!AZ101</f>
        <v>0</v>
      </c>
      <c r="CP22" s="165">
        <f>+[1]FSS!BA101</f>
        <v>0</v>
      </c>
      <c r="CQ22" s="165">
        <f>+[1]FSS!BB101</f>
        <v>0</v>
      </c>
      <c r="CR22" s="165">
        <f>+[1]FSS!BC101</f>
        <v>0</v>
      </c>
      <c r="CS22" s="165">
        <f>+[1]FSS!BD101</f>
        <v>0</v>
      </c>
      <c r="CT22" s="165">
        <f>+[1]FSS!BE101</f>
        <v>0</v>
      </c>
      <c r="CU22" s="165">
        <f>+[1]FSS!BF101</f>
        <v>0</v>
      </c>
      <c r="CV22" s="165">
        <f>+[1]FSS!BG101</f>
        <v>0</v>
      </c>
      <c r="CW22" s="165">
        <f>+[1]FSS!BH101</f>
        <v>0</v>
      </c>
      <c r="CX22" s="165">
        <f>+[1]FSS!BI101</f>
        <v>0</v>
      </c>
      <c r="CY22" s="165">
        <f>+[1]FSS!BJ101</f>
        <v>0</v>
      </c>
      <c r="CZ22" s="165">
        <f>+[1]FSS!BK101</f>
        <v>0</v>
      </c>
      <c r="DA22" s="165">
        <f>+[1]FSS!BL101</f>
        <v>0</v>
      </c>
      <c r="DB22" s="165">
        <f>+[1]FSS!BM101</f>
        <v>0</v>
      </c>
      <c r="DC22" s="165">
        <f>+[1]FSS!BN101</f>
        <v>0</v>
      </c>
      <c r="DD22" s="165">
        <f>+[1]FSS!BO101</f>
        <v>0</v>
      </c>
      <c r="DE22" s="165">
        <f>+[1]FSS!BP101</f>
        <v>0</v>
      </c>
      <c r="DF22" s="165">
        <f>+[1]FSS!BQ101</f>
        <v>0</v>
      </c>
      <c r="DG22" s="165">
        <f>+[1]FSS!BR101</f>
        <v>0</v>
      </c>
      <c r="DH22" s="165">
        <f>+[1]FSS!BS101</f>
        <v>0</v>
      </c>
      <c r="DI22" s="165">
        <f>+[1]FSS!BT101</f>
        <v>0</v>
      </c>
      <c r="DJ22" s="165">
        <f>+[1]FSS!BU101</f>
        <v>0</v>
      </c>
      <c r="DK22" s="165">
        <f>+[1]FSS!BV101</f>
        <v>0</v>
      </c>
      <c r="DL22" s="165">
        <f>+[1]FSS!BW101</f>
        <v>0</v>
      </c>
      <c r="DM22" s="165">
        <f>+[1]FSS!BX101</f>
        <v>0</v>
      </c>
      <c r="DN22" s="165">
        <f>+[1]FSS!BY101</f>
        <v>0</v>
      </c>
      <c r="DO22" s="165">
        <f>+[1]FSS!BZ101</f>
        <v>0</v>
      </c>
      <c r="DP22" s="165">
        <f>+[1]FSS!CA101</f>
        <v>0</v>
      </c>
      <c r="DQ22" s="165">
        <f>+[1]FSS!CB101</f>
        <v>0</v>
      </c>
      <c r="DR22" s="165">
        <f>+[1]FSS!CC101</f>
        <v>0</v>
      </c>
      <c r="DS22" s="165">
        <f>+[1]FSS!CD101</f>
        <v>0</v>
      </c>
      <c r="DT22" s="165">
        <f>+[1]FSS!CE101</f>
        <v>0</v>
      </c>
      <c r="DU22" s="165">
        <f>+[1]FSS!CF101</f>
        <v>0</v>
      </c>
      <c r="DV22" s="165">
        <f>+[1]FSS!CG101</f>
        <v>0</v>
      </c>
      <c r="DW22" s="165">
        <f>+[1]FSS!CH101</f>
        <v>0</v>
      </c>
      <c r="DX22" s="165">
        <f>+[1]FSS!CI101</f>
        <v>0</v>
      </c>
      <c r="DY22" s="165">
        <f>+[1]FSS!CJ101</f>
        <v>0</v>
      </c>
      <c r="DZ22" s="165">
        <f>+[1]FSS!CK101</f>
        <v>0</v>
      </c>
      <c r="EA22" s="165">
        <f>+[1]FSS!CL101</f>
        <v>0</v>
      </c>
      <c r="EB22" s="165">
        <f>+[1]FSS!CM101</f>
        <v>0</v>
      </c>
      <c r="EC22" s="165">
        <f>+[1]FSS!CN101</f>
        <v>0</v>
      </c>
      <c r="ED22" s="165">
        <f>+[1]FSS!CO101</f>
        <v>0</v>
      </c>
      <c r="EE22" s="165">
        <f>+[1]FSS!CP101</f>
        <v>0</v>
      </c>
      <c r="EF22" s="165">
        <f>+[1]FSS!CQ101</f>
        <v>0</v>
      </c>
      <c r="EG22" s="165">
        <f>+[1]FSS!CR101</f>
        <v>0</v>
      </c>
      <c r="EH22" s="165">
        <f>+[1]FSS!CS101</f>
        <v>0</v>
      </c>
      <c r="EI22" s="165">
        <f>+[1]FSS!CT101</f>
        <v>0</v>
      </c>
      <c r="EJ22" s="165">
        <f>+[1]FSS!CU101</f>
        <v>0</v>
      </c>
      <c r="EK22" s="165">
        <f>+[1]FSS!CV101</f>
        <v>0</v>
      </c>
      <c r="EL22" s="165">
        <f>+[1]FSS!CW101</f>
        <v>0</v>
      </c>
      <c r="EM22" s="165">
        <f>+[1]FSS!CX101</f>
        <v>0</v>
      </c>
      <c r="EN22" s="165">
        <f>+[1]FSS!CY101</f>
        <v>0</v>
      </c>
      <c r="EO22" s="165">
        <f>+[1]FSS!CZ101</f>
        <v>0</v>
      </c>
      <c r="EP22" s="165">
        <f>+[1]FSS!DA101</f>
        <v>0</v>
      </c>
      <c r="EQ22" s="165">
        <f>+[1]FSS!DB101</f>
        <v>0</v>
      </c>
      <c r="ER22" s="165">
        <f>+[1]FSS!DC101</f>
        <v>0</v>
      </c>
      <c r="ES22" s="165">
        <f>+[1]FSS!DD101</f>
        <v>0</v>
      </c>
      <c r="ET22" s="165">
        <f>+[1]FSS!DE101</f>
        <v>0</v>
      </c>
      <c r="EU22" s="165">
        <f>+[1]FSS!DF101</f>
        <v>0</v>
      </c>
      <c r="EV22" s="165">
        <f>+[1]FSS!DG101</f>
        <v>0</v>
      </c>
      <c r="EW22" s="165">
        <f>+[1]FSS!DH101</f>
        <v>0</v>
      </c>
      <c r="EX22" s="165">
        <f>+[1]FSS!DI101</f>
        <v>0</v>
      </c>
      <c r="EY22" s="165">
        <f>+[1]FSS!DJ101</f>
        <v>0</v>
      </c>
      <c r="EZ22" s="165">
        <f>+[1]FSS!DK101</f>
        <v>0</v>
      </c>
      <c r="FA22" s="165">
        <f>+[1]FSS!DL101</f>
        <v>0</v>
      </c>
      <c r="FB22" s="165">
        <f>+[1]FSS!DM101</f>
        <v>0</v>
      </c>
      <c r="FC22" s="165">
        <f>+[1]FSS!DN101</f>
        <v>0</v>
      </c>
      <c r="FD22" s="165">
        <f>+[1]FSS!DO101</f>
        <v>0</v>
      </c>
      <c r="FE22" s="165">
        <f>+[1]FSS!DP101</f>
        <v>0</v>
      </c>
      <c r="FF22" s="165">
        <f>+[1]FSS!DQ101</f>
        <v>0</v>
      </c>
      <c r="FG22" s="165">
        <f>+[1]FSS!DR101</f>
        <v>0</v>
      </c>
      <c r="FH22" s="165">
        <f>+[1]FSS!DS101</f>
        <v>0</v>
      </c>
      <c r="FI22" s="165">
        <f>+[1]FSS!DT101</f>
        <v>0</v>
      </c>
      <c r="FJ22" s="165">
        <f>+[1]FSS!DU101</f>
        <v>0</v>
      </c>
      <c r="FK22" s="165">
        <f>+[1]FSS!DV101</f>
        <v>0</v>
      </c>
      <c r="FL22" s="165">
        <f>+[1]FSS!DW101</f>
        <v>0</v>
      </c>
      <c r="FM22" s="165">
        <f>+[1]FSS!DX101</f>
        <v>0</v>
      </c>
      <c r="FN22" s="165">
        <f>+[1]FSS!DY101</f>
        <v>0</v>
      </c>
      <c r="FO22" s="165">
        <f>+[1]FSS!DZ101</f>
        <v>0</v>
      </c>
      <c r="FP22" s="165">
        <f>+[1]FSS!EA101</f>
        <v>0</v>
      </c>
      <c r="FQ22" s="165">
        <f>+[1]FSS!EB101</f>
        <v>0</v>
      </c>
      <c r="FR22" s="165">
        <f>+[1]FSS!EC101</f>
        <v>0</v>
      </c>
      <c r="FS22" s="165">
        <f>+[1]FSS!ED101</f>
        <v>0</v>
      </c>
      <c r="FT22" s="165">
        <f>+[1]FSS!EE101</f>
        <v>0</v>
      </c>
      <c r="FU22" s="165">
        <f>+[1]FSS!EF101</f>
        <v>0</v>
      </c>
      <c r="FV22" s="165">
        <f>+[1]FSS!EG101</f>
        <v>0</v>
      </c>
      <c r="FW22" s="165">
        <f>+[1]FSS!EH101</f>
        <v>0</v>
      </c>
      <c r="FX22" s="165">
        <f>+[1]FSS!EI101</f>
        <v>0</v>
      </c>
      <c r="FY22" s="165">
        <f>+[1]FSS!EJ101</f>
        <v>0</v>
      </c>
      <c r="FZ22" s="165">
        <f>+[1]FSS!EK101</f>
        <v>0</v>
      </c>
      <c r="GA22" s="165">
        <f>+[1]FSS!EL101</f>
        <v>0</v>
      </c>
      <c r="GB22" s="165">
        <f>+[1]FSS!EM101</f>
        <v>0</v>
      </c>
      <c r="GC22" s="165">
        <f>+[1]FSS!EN101</f>
        <v>0</v>
      </c>
      <c r="GD22" s="165">
        <f>+[1]FSS!EO101</f>
        <v>0</v>
      </c>
      <c r="GE22" s="165">
        <f>+[1]FSS!EP101</f>
        <v>0</v>
      </c>
      <c r="GF22" s="165">
        <f>+[1]FSS!EQ101</f>
        <v>0</v>
      </c>
      <c r="GG22" s="165">
        <f>+[1]FSS!ER101</f>
        <v>0</v>
      </c>
      <c r="GH22" s="165">
        <f>+[1]FSS!ES101</f>
        <v>0</v>
      </c>
    </row>
    <row r="23" spans="2:190" hidden="1">
      <c r="B23" s="167">
        <v>212</v>
      </c>
      <c r="C23" s="168" t="s">
        <v>90</v>
      </c>
      <c r="D23" s="164">
        <f t="shared" si="132"/>
        <v>0</v>
      </c>
      <c r="E23" s="164">
        <f t="shared" si="133"/>
        <v>0</v>
      </c>
      <c r="F23" s="164">
        <f t="shared" si="134"/>
        <v>0</v>
      </c>
      <c r="G23" s="164">
        <f t="shared" si="135"/>
        <v>0</v>
      </c>
      <c r="H23" s="164">
        <f t="shared" si="136"/>
        <v>0</v>
      </c>
      <c r="I23" s="164">
        <f t="shared" si="137"/>
        <v>0</v>
      </c>
      <c r="J23" s="164">
        <f t="shared" si="138"/>
        <v>0</v>
      </c>
      <c r="K23" s="164">
        <f t="shared" si="139"/>
        <v>0</v>
      </c>
      <c r="L23" s="164">
        <f t="shared" si="1"/>
        <v>0</v>
      </c>
      <c r="M23" s="164">
        <f t="shared" si="15"/>
        <v>0</v>
      </c>
      <c r="N23" s="164">
        <f t="shared" si="16"/>
        <v>0</v>
      </c>
      <c r="O23" s="164">
        <f>+SUM(BG23:BI23)</f>
        <v>0</v>
      </c>
      <c r="P23" s="164">
        <f>+SUM(BJ23:BL23)</f>
        <v>0</v>
      </c>
      <c r="Q23" s="164">
        <f>+SUM(BM23:BO23)</f>
        <v>0</v>
      </c>
      <c r="R23" s="164">
        <f>+SUM(BP23:BR23)</f>
        <v>0</v>
      </c>
      <c r="S23" s="164">
        <f>+SUM(BS23:BU23)</f>
        <v>0</v>
      </c>
      <c r="T23" s="164">
        <f>+SUM(BV23:BX23)</f>
        <v>0</v>
      </c>
      <c r="U23" s="164">
        <f>+SUM(BY23:CA23)</f>
        <v>0</v>
      </c>
      <c r="V23" s="164">
        <f>+SUM(CB23:CD23)</f>
        <v>0</v>
      </c>
      <c r="W23" s="164">
        <f>+SUM(CE23:CG23)</f>
        <v>0</v>
      </c>
      <c r="X23" s="164">
        <f>+SUM(CH23:CJ23)</f>
        <v>0</v>
      </c>
      <c r="Y23" s="164">
        <f>+SUM(CK23:CM23)</f>
        <v>0</v>
      </c>
      <c r="Z23" s="164">
        <f>+SUM(CN23:CP23)</f>
        <v>0</v>
      </c>
      <c r="AA23" s="164">
        <f>+SUM(CQ23:CS23)</f>
        <v>0</v>
      </c>
      <c r="AB23" s="164">
        <f>+SUM(CT23:CV23)</f>
        <v>0</v>
      </c>
      <c r="AC23" s="164">
        <f>+SUM(CW23:CY23)</f>
        <v>0</v>
      </c>
      <c r="AD23" s="164">
        <f>+SUM(CZ23:DB23)</f>
        <v>0</v>
      </c>
      <c r="AE23" s="164">
        <f>+SUM(DC23:DE23)</f>
        <v>0</v>
      </c>
      <c r="AF23" s="164">
        <f>+SUM(DF23:DH23)</f>
        <v>0</v>
      </c>
      <c r="AG23" s="164">
        <f>+SUM(DI23:DK23)</f>
        <v>0</v>
      </c>
      <c r="AH23" s="164">
        <f>+SUM(DL23:DN23)</f>
        <v>0</v>
      </c>
      <c r="AI23" s="164">
        <f>+SUM(DO23:DQ23)</f>
        <v>0</v>
      </c>
      <c r="AJ23" s="164">
        <f>+SUM(DR23:DT23)</f>
        <v>0</v>
      </c>
      <c r="AK23" s="164">
        <f>+SUM(DU23:DW23)</f>
        <v>0</v>
      </c>
      <c r="AL23" s="164">
        <f>+SUM(DX23:DZ23)</f>
        <v>0</v>
      </c>
      <c r="AM23" s="164">
        <f>+SUM(EA23:EC23)</f>
        <v>0</v>
      </c>
      <c r="AN23" s="164">
        <f>+SUM(ED23:EF23)</f>
        <v>0</v>
      </c>
      <c r="AO23" s="164">
        <f>+SUM(EG23:EI23)</f>
        <v>0</v>
      </c>
      <c r="AP23" s="164">
        <f>+SUM(EJ23:EL23)</f>
        <v>0</v>
      </c>
      <c r="AQ23" s="164">
        <f>+SUM(EM23:EO23)</f>
        <v>0</v>
      </c>
      <c r="AR23" s="164">
        <f>+SUM(EP23:ER23)</f>
        <v>0</v>
      </c>
      <c r="AS23" s="164">
        <f>+SUM(ES23:EU23)</f>
        <v>0</v>
      </c>
      <c r="AT23" s="164">
        <f>+SUM(EV23:EX23)</f>
        <v>0</v>
      </c>
      <c r="AU23" s="164">
        <f t="shared" si="140"/>
        <v>0</v>
      </c>
      <c r="AV23" s="164">
        <f t="shared" si="141"/>
        <v>0</v>
      </c>
      <c r="AW23" s="164">
        <f t="shared" si="142"/>
        <v>0</v>
      </c>
      <c r="AX23" s="164">
        <f t="shared" si="143"/>
        <v>0</v>
      </c>
      <c r="AY23" s="164">
        <f t="shared" si="19"/>
        <v>0</v>
      </c>
      <c r="AZ23" s="164">
        <f t="shared" si="20"/>
        <v>0</v>
      </c>
      <c r="BA23" s="164">
        <f t="shared" si="21"/>
        <v>0</v>
      </c>
      <c r="BB23" s="164">
        <f t="shared" si="22"/>
        <v>0</v>
      </c>
      <c r="BC23" s="164">
        <f t="shared" si="22"/>
        <v>0</v>
      </c>
      <c r="BD23" s="164">
        <f t="shared" si="23"/>
        <v>0</v>
      </c>
      <c r="BE23" s="164">
        <f t="shared" si="24"/>
        <v>0</v>
      </c>
      <c r="BF23" s="164">
        <f t="shared" si="25"/>
        <v>0</v>
      </c>
      <c r="BG23" s="165">
        <f>+[1]FSS!R101</f>
        <v>0</v>
      </c>
      <c r="BH23" s="165">
        <f>+[1]FSS!S101</f>
        <v>0</v>
      </c>
      <c r="BI23" s="165">
        <f>+[1]FSS!T101</f>
        <v>0</v>
      </c>
      <c r="BJ23" s="165">
        <f>+[1]FSS!U101</f>
        <v>0</v>
      </c>
      <c r="BK23" s="165">
        <f>+[1]FSS!V101</f>
        <v>0</v>
      </c>
      <c r="BL23" s="165">
        <f>+[1]FSS!W101</f>
        <v>0</v>
      </c>
      <c r="BM23" s="165">
        <f>+[1]FSS!X101</f>
        <v>0</v>
      </c>
      <c r="BN23" s="165">
        <f>+[1]FSS!Y101</f>
        <v>0</v>
      </c>
      <c r="BO23" s="165">
        <f>+[1]FSS!Z101</f>
        <v>0</v>
      </c>
      <c r="BP23" s="165">
        <f>+[1]FSS!AA101</f>
        <v>0</v>
      </c>
      <c r="BQ23" s="165">
        <f>+[1]FSS!AB101</f>
        <v>0</v>
      </c>
      <c r="BR23" s="165">
        <f>+[1]FSS!AC101</f>
        <v>0</v>
      </c>
      <c r="BS23" s="165">
        <f>+[1]FSS!AD101</f>
        <v>0</v>
      </c>
      <c r="BT23" s="165">
        <f>+[1]FSS!AE101</f>
        <v>0</v>
      </c>
      <c r="BU23" s="165">
        <f>+[1]FSS!AF101</f>
        <v>0</v>
      </c>
      <c r="BV23" s="165">
        <f>+[1]FSS!AG101</f>
        <v>0</v>
      </c>
      <c r="BW23" s="165">
        <f>+[1]FSS!AH101</f>
        <v>0</v>
      </c>
      <c r="BX23" s="165">
        <f>+[1]FSS!AI101</f>
        <v>0</v>
      </c>
      <c r="BY23" s="165">
        <f>+[1]FSS!AJ101</f>
        <v>0</v>
      </c>
      <c r="BZ23" s="165">
        <f>+[1]FSS!AK101</f>
        <v>0</v>
      </c>
      <c r="CA23" s="165">
        <f>+[1]FSS!AL101</f>
        <v>0</v>
      </c>
      <c r="CB23" s="165">
        <f>+[1]FSS!AM101</f>
        <v>0</v>
      </c>
      <c r="CC23" s="165">
        <f>+[1]FSS!AN101</f>
        <v>0</v>
      </c>
      <c r="CD23" s="165">
        <f>+[1]FSS!AO101</f>
        <v>0</v>
      </c>
      <c r="CE23" s="165">
        <f>+[1]FSS!AP101</f>
        <v>0</v>
      </c>
      <c r="CF23" s="165">
        <f>+[1]FSS!AQ101</f>
        <v>0</v>
      </c>
      <c r="CG23" s="165">
        <f>+[1]FSS!AR101</f>
        <v>0</v>
      </c>
      <c r="CH23" s="165">
        <f>+[1]FSS!AS101</f>
        <v>0</v>
      </c>
      <c r="CI23" s="165">
        <f>+[1]FSS!AT101</f>
        <v>0</v>
      </c>
      <c r="CJ23" s="165">
        <f>+[1]FSS!AU101</f>
        <v>0</v>
      </c>
      <c r="CK23" s="165">
        <f>+[1]FSS!AV101</f>
        <v>0</v>
      </c>
      <c r="CL23" s="165">
        <f>+[1]FSS!AW101</f>
        <v>0</v>
      </c>
      <c r="CM23" s="165">
        <f>+[1]FSS!AX101</f>
        <v>0</v>
      </c>
      <c r="CN23" s="165">
        <f>+[1]FSS!AY101</f>
        <v>0</v>
      </c>
      <c r="CO23" s="165">
        <f>+[1]FSS!AZ101</f>
        <v>0</v>
      </c>
      <c r="CP23" s="165">
        <f>+[1]FSS!BA101</f>
        <v>0</v>
      </c>
      <c r="CQ23" s="165">
        <f>+[1]FSS!BB101</f>
        <v>0</v>
      </c>
      <c r="CR23" s="165">
        <f>+[1]FSS!BC101</f>
        <v>0</v>
      </c>
      <c r="CS23" s="165">
        <f>+[1]FSS!BD101</f>
        <v>0</v>
      </c>
      <c r="CT23" s="165">
        <f>+[1]FSS!BE101</f>
        <v>0</v>
      </c>
      <c r="CU23" s="165">
        <f>+[1]FSS!BF101</f>
        <v>0</v>
      </c>
      <c r="CV23" s="165">
        <f>+[1]FSS!BG101</f>
        <v>0</v>
      </c>
      <c r="CW23" s="165">
        <f>+[1]FSS!BH101</f>
        <v>0</v>
      </c>
      <c r="CX23" s="165">
        <f>+[1]FSS!BI101</f>
        <v>0</v>
      </c>
      <c r="CY23" s="165">
        <f>+[1]FSS!BJ101</f>
        <v>0</v>
      </c>
      <c r="CZ23" s="165">
        <f>+[1]FSS!BK101</f>
        <v>0</v>
      </c>
      <c r="DA23" s="165">
        <f>+[1]FSS!BL101</f>
        <v>0</v>
      </c>
      <c r="DB23" s="165">
        <f>+[1]FSS!BM101</f>
        <v>0</v>
      </c>
      <c r="DC23" s="165">
        <f>+[1]FSS!BN101</f>
        <v>0</v>
      </c>
      <c r="DD23" s="165">
        <f>+[1]FSS!BO101</f>
        <v>0</v>
      </c>
      <c r="DE23" s="165">
        <f>+[1]FSS!BP101</f>
        <v>0</v>
      </c>
      <c r="DF23" s="165">
        <f>+[1]FSS!BQ101</f>
        <v>0</v>
      </c>
      <c r="DG23" s="165">
        <f>+[1]FSS!BR101</f>
        <v>0</v>
      </c>
      <c r="DH23" s="165">
        <f>+[1]FSS!BS101</f>
        <v>0</v>
      </c>
      <c r="DI23" s="165">
        <f>+[1]FSS!BT101</f>
        <v>0</v>
      </c>
      <c r="DJ23" s="165">
        <f>+[1]FSS!BU101</f>
        <v>0</v>
      </c>
      <c r="DK23" s="165">
        <f>+[1]FSS!BV101</f>
        <v>0</v>
      </c>
      <c r="DL23" s="165">
        <f>+[1]FSS!BW101</f>
        <v>0</v>
      </c>
      <c r="DM23" s="165">
        <f>+[1]FSS!BX101</f>
        <v>0</v>
      </c>
      <c r="DN23" s="165">
        <f>+[1]FSS!BY101</f>
        <v>0</v>
      </c>
      <c r="DO23" s="165">
        <f>+[1]FSS!BZ101</f>
        <v>0</v>
      </c>
      <c r="DP23" s="165">
        <f>+[1]FSS!CA101</f>
        <v>0</v>
      </c>
      <c r="DQ23" s="165">
        <f>+[1]FSS!CB101</f>
        <v>0</v>
      </c>
      <c r="DR23" s="165">
        <f>+[1]FSS!CC101</f>
        <v>0</v>
      </c>
      <c r="DS23" s="165">
        <f>+[1]FSS!CD101</f>
        <v>0</v>
      </c>
      <c r="DT23" s="165">
        <f>+[1]FSS!CE101</f>
        <v>0</v>
      </c>
      <c r="DU23" s="165">
        <f>+[1]FSS!CF101</f>
        <v>0</v>
      </c>
      <c r="DV23" s="165">
        <f>+[1]FSS!CG101</f>
        <v>0</v>
      </c>
      <c r="DW23" s="165">
        <f>+[1]FSS!CH101</f>
        <v>0</v>
      </c>
      <c r="DX23" s="165">
        <f>+[1]FSS!CI101</f>
        <v>0</v>
      </c>
      <c r="DY23" s="165">
        <f>+[1]FSS!CJ101</f>
        <v>0</v>
      </c>
      <c r="DZ23" s="165">
        <f>+[1]FSS!CK101</f>
        <v>0</v>
      </c>
      <c r="EA23" s="165">
        <f>+[1]FSS!CL101</f>
        <v>0</v>
      </c>
      <c r="EB23" s="165">
        <f>+[1]FSS!CM101</f>
        <v>0</v>
      </c>
      <c r="EC23" s="165">
        <f>+[1]FSS!CN101</f>
        <v>0</v>
      </c>
      <c r="ED23" s="165">
        <f>+[1]FSS!CO101</f>
        <v>0</v>
      </c>
      <c r="EE23" s="165">
        <f>+[1]FSS!CP101</f>
        <v>0</v>
      </c>
      <c r="EF23" s="165">
        <f>+[1]FSS!CQ101</f>
        <v>0</v>
      </c>
      <c r="EG23" s="165">
        <f>+[1]FSS!CR101</f>
        <v>0</v>
      </c>
      <c r="EH23" s="165">
        <f>+[1]FSS!CS101</f>
        <v>0</v>
      </c>
      <c r="EI23" s="165">
        <f>+[1]FSS!CT101</f>
        <v>0</v>
      </c>
      <c r="EJ23" s="165">
        <f>+[1]FSS!CU101</f>
        <v>0</v>
      </c>
      <c r="EK23" s="165">
        <f>+[1]FSS!CV101</f>
        <v>0</v>
      </c>
      <c r="EL23" s="165">
        <f>+[1]FSS!CW101</f>
        <v>0</v>
      </c>
      <c r="EM23" s="165">
        <f>+[1]FSS!CX101</f>
        <v>0</v>
      </c>
      <c r="EN23" s="165">
        <f>+[1]FSS!CY101</f>
        <v>0</v>
      </c>
      <c r="EO23" s="165">
        <f>+[1]FSS!CZ101</f>
        <v>0</v>
      </c>
      <c r="EP23" s="165">
        <f>+[1]FSS!DA101</f>
        <v>0</v>
      </c>
      <c r="EQ23" s="165">
        <f>+[1]FSS!DB101</f>
        <v>0</v>
      </c>
      <c r="ER23" s="165">
        <f>+[1]FSS!DC101</f>
        <v>0</v>
      </c>
      <c r="ES23" s="165">
        <f>+[1]FSS!DD101</f>
        <v>0</v>
      </c>
      <c r="ET23" s="165">
        <f>+[1]FSS!DE101</f>
        <v>0</v>
      </c>
      <c r="EU23" s="165">
        <f>+[1]FSS!DF101</f>
        <v>0</v>
      </c>
      <c r="EV23" s="165">
        <f>+[1]FSS!DG101</f>
        <v>0</v>
      </c>
      <c r="EW23" s="165">
        <f>+[1]FSS!DH101</f>
        <v>0</v>
      </c>
      <c r="EX23" s="165">
        <f>+[1]FSS!DI101</f>
        <v>0</v>
      </c>
      <c r="EY23" s="165">
        <f>+[1]FSS!DJ101</f>
        <v>0</v>
      </c>
      <c r="EZ23" s="165">
        <f>+[1]FSS!DK101</f>
        <v>0</v>
      </c>
      <c r="FA23" s="165">
        <f>+[1]FSS!DL101</f>
        <v>0</v>
      </c>
      <c r="FB23" s="165">
        <f>+[1]FSS!DM101</f>
        <v>0</v>
      </c>
      <c r="FC23" s="165">
        <f>+[1]FSS!DN101</f>
        <v>0</v>
      </c>
      <c r="FD23" s="165">
        <f>+[1]FSS!DO101</f>
        <v>0</v>
      </c>
      <c r="FE23" s="165">
        <f>+[1]FSS!DP101</f>
        <v>0</v>
      </c>
      <c r="FF23" s="165">
        <f>+[1]FSS!DQ101</f>
        <v>0</v>
      </c>
      <c r="FG23" s="165">
        <f>+[1]FSS!DR101</f>
        <v>0</v>
      </c>
      <c r="FH23" s="165">
        <f>+[1]FSS!DS101</f>
        <v>0</v>
      </c>
      <c r="FI23" s="165">
        <f>+[1]FSS!DT101</f>
        <v>0</v>
      </c>
      <c r="FJ23" s="165">
        <f>+[1]FSS!DU101</f>
        <v>0</v>
      </c>
      <c r="FK23" s="165">
        <f>+[1]FSS!DV101</f>
        <v>0</v>
      </c>
      <c r="FL23" s="165">
        <f>+[1]FSS!DW101</f>
        <v>0</v>
      </c>
      <c r="FM23" s="165">
        <f>+[1]FSS!DX101</f>
        <v>0</v>
      </c>
      <c r="FN23" s="165">
        <f>+[1]FSS!DY101</f>
        <v>0</v>
      </c>
      <c r="FO23" s="165">
        <f>+[1]FSS!DZ101</f>
        <v>0</v>
      </c>
      <c r="FP23" s="165">
        <f>+[1]FSS!EA101</f>
        <v>0</v>
      </c>
      <c r="FQ23" s="165">
        <f>+[1]FSS!EB101</f>
        <v>0</v>
      </c>
      <c r="FR23" s="165">
        <f>+[1]FSS!EC101</f>
        <v>0</v>
      </c>
      <c r="FS23" s="165">
        <f>+[1]FSS!ED101</f>
        <v>0</v>
      </c>
      <c r="FT23" s="165">
        <f>+[1]FSS!EE101</f>
        <v>0</v>
      </c>
      <c r="FU23" s="165">
        <f>+[1]FSS!EF101</f>
        <v>0</v>
      </c>
      <c r="FV23" s="165">
        <f>+[1]FSS!EG101</f>
        <v>0</v>
      </c>
      <c r="FW23" s="165">
        <f>+[1]FSS!EH101</f>
        <v>0</v>
      </c>
      <c r="FX23" s="165">
        <f>+[1]FSS!EI101</f>
        <v>0</v>
      </c>
      <c r="FY23" s="165">
        <f>+[1]FSS!EJ101</f>
        <v>0</v>
      </c>
      <c r="FZ23" s="165">
        <f>+[1]FSS!EK101</f>
        <v>0</v>
      </c>
      <c r="GA23" s="165">
        <f>+[1]FSS!EL101</f>
        <v>0</v>
      </c>
      <c r="GB23" s="165">
        <f>+[1]FSS!EM101</f>
        <v>0</v>
      </c>
      <c r="GC23" s="165">
        <f>+[1]FSS!EN101</f>
        <v>0</v>
      </c>
      <c r="GD23" s="165">
        <f>+[1]FSS!EO101</f>
        <v>0</v>
      </c>
      <c r="GE23" s="165">
        <f>+[1]FSS!EP101</f>
        <v>0</v>
      </c>
      <c r="GF23" s="165">
        <f>+[1]FSS!EQ101</f>
        <v>0</v>
      </c>
      <c r="GG23" s="165">
        <f>+[1]FSS!ER101</f>
        <v>0</v>
      </c>
      <c r="GH23" s="165">
        <f>+[1]FSS!ES101</f>
        <v>0</v>
      </c>
    </row>
    <row r="24" spans="2:190" hidden="1">
      <c r="B24" s="167">
        <v>213</v>
      </c>
      <c r="C24" s="168" t="s">
        <v>91</v>
      </c>
      <c r="D24" s="164">
        <f t="shared" si="132"/>
        <v>0</v>
      </c>
      <c r="E24" s="164">
        <f t="shared" si="133"/>
        <v>0</v>
      </c>
      <c r="F24" s="164">
        <f t="shared" si="134"/>
        <v>0</v>
      </c>
      <c r="G24" s="164">
        <f t="shared" si="135"/>
        <v>0</v>
      </c>
      <c r="H24" s="164">
        <f t="shared" si="136"/>
        <v>0</v>
      </c>
      <c r="I24" s="164">
        <f t="shared" si="137"/>
        <v>0</v>
      </c>
      <c r="J24" s="164">
        <f t="shared" si="138"/>
        <v>0</v>
      </c>
      <c r="K24" s="164">
        <f t="shared" si="139"/>
        <v>0</v>
      </c>
      <c r="L24" s="164">
        <f t="shared" si="1"/>
        <v>0</v>
      </c>
      <c r="M24" s="164">
        <f t="shared" si="15"/>
        <v>0</v>
      </c>
      <c r="N24" s="164">
        <f t="shared" si="16"/>
        <v>0</v>
      </c>
      <c r="O24" s="164">
        <f>+SUM(BG24:BI24)</f>
        <v>0</v>
      </c>
      <c r="P24" s="164">
        <f>+SUM(BJ24:BL24)</f>
        <v>0</v>
      </c>
      <c r="Q24" s="164">
        <f>+SUM(BM24:BO24)</f>
        <v>0</v>
      </c>
      <c r="R24" s="164">
        <f>+SUM(BP24:BR24)</f>
        <v>0</v>
      </c>
      <c r="S24" s="164">
        <f>+SUM(BS24:BU24)</f>
        <v>0</v>
      </c>
      <c r="T24" s="164">
        <f>+SUM(BV24:BX24)</f>
        <v>0</v>
      </c>
      <c r="U24" s="164">
        <f>+SUM(BY24:CA24)</f>
        <v>0</v>
      </c>
      <c r="V24" s="164">
        <f>+SUM(CB24:CD24)</f>
        <v>0</v>
      </c>
      <c r="W24" s="164">
        <f>+SUM(CE24:CG24)</f>
        <v>0</v>
      </c>
      <c r="X24" s="164">
        <f>+SUM(CH24:CJ24)</f>
        <v>0</v>
      </c>
      <c r="Y24" s="164">
        <f>+SUM(CK24:CM24)</f>
        <v>0</v>
      </c>
      <c r="Z24" s="164">
        <f>+SUM(CN24:CP24)</f>
        <v>0</v>
      </c>
      <c r="AA24" s="164">
        <f>+SUM(CQ24:CS24)</f>
        <v>0</v>
      </c>
      <c r="AB24" s="164">
        <f>+SUM(CT24:CV24)</f>
        <v>0</v>
      </c>
      <c r="AC24" s="164">
        <f>+SUM(CW24:CY24)</f>
        <v>0</v>
      </c>
      <c r="AD24" s="164">
        <f>+SUM(CZ24:DB24)</f>
        <v>0</v>
      </c>
      <c r="AE24" s="164">
        <f>+SUM(DC24:DE24)</f>
        <v>0</v>
      </c>
      <c r="AF24" s="164">
        <f>+SUM(DF24:DH24)</f>
        <v>0</v>
      </c>
      <c r="AG24" s="164">
        <f>+SUM(DI24:DK24)</f>
        <v>0</v>
      </c>
      <c r="AH24" s="164">
        <f>+SUM(DL24:DN24)</f>
        <v>0</v>
      </c>
      <c r="AI24" s="164">
        <f>+SUM(DO24:DQ24)</f>
        <v>0</v>
      </c>
      <c r="AJ24" s="164">
        <f>+SUM(DR24:DT24)</f>
        <v>0</v>
      </c>
      <c r="AK24" s="164">
        <f>+SUM(DU24:DW24)</f>
        <v>0</v>
      </c>
      <c r="AL24" s="164">
        <f>+SUM(DX24:DZ24)</f>
        <v>0</v>
      </c>
      <c r="AM24" s="164">
        <f>+SUM(EA24:EC24)</f>
        <v>0</v>
      </c>
      <c r="AN24" s="164">
        <f>+SUM(ED24:EF24)</f>
        <v>0</v>
      </c>
      <c r="AO24" s="164">
        <f>+SUM(EG24:EI24)</f>
        <v>0</v>
      </c>
      <c r="AP24" s="164">
        <f>+SUM(EJ24:EL24)</f>
        <v>0</v>
      </c>
      <c r="AQ24" s="164">
        <f>+SUM(EM24:EO24)</f>
        <v>0</v>
      </c>
      <c r="AR24" s="164">
        <f>+SUM(EP24:ER24)</f>
        <v>0</v>
      </c>
      <c r="AS24" s="164">
        <f>+SUM(ES24:EU24)</f>
        <v>0</v>
      </c>
      <c r="AT24" s="164">
        <f>+SUM(EV24:EX24)</f>
        <v>0</v>
      </c>
      <c r="AU24" s="164">
        <f t="shared" si="140"/>
        <v>0</v>
      </c>
      <c r="AV24" s="164">
        <f t="shared" si="141"/>
        <v>0</v>
      </c>
      <c r="AW24" s="164">
        <f t="shared" si="142"/>
        <v>0</v>
      </c>
      <c r="AX24" s="164">
        <f t="shared" si="143"/>
        <v>0</v>
      </c>
      <c r="AY24" s="164">
        <f t="shared" si="19"/>
        <v>0</v>
      </c>
      <c r="AZ24" s="164">
        <f t="shared" si="20"/>
        <v>0</v>
      </c>
      <c r="BA24" s="164">
        <f t="shared" si="21"/>
        <v>0</v>
      </c>
      <c r="BB24" s="164">
        <f t="shared" si="22"/>
        <v>0</v>
      </c>
      <c r="BC24" s="164">
        <f t="shared" si="22"/>
        <v>0</v>
      </c>
      <c r="BD24" s="164">
        <f t="shared" si="23"/>
        <v>0</v>
      </c>
      <c r="BE24" s="164">
        <f t="shared" si="24"/>
        <v>0</v>
      </c>
      <c r="BF24" s="164">
        <f t="shared" si="25"/>
        <v>0</v>
      </c>
      <c r="BG24" s="165">
        <f>+[1]FSS!R119</f>
        <v>0</v>
      </c>
      <c r="BH24" s="165">
        <f>+[1]FSS!S119</f>
        <v>0</v>
      </c>
      <c r="BI24" s="165">
        <f>+[1]FSS!T119</f>
        <v>0</v>
      </c>
      <c r="BJ24" s="165">
        <f>+[1]FSS!U119</f>
        <v>0</v>
      </c>
      <c r="BK24" s="165">
        <f>+[1]FSS!V119</f>
        <v>0</v>
      </c>
      <c r="BL24" s="165">
        <f>+[1]FSS!W119</f>
        <v>0</v>
      </c>
      <c r="BM24" s="165">
        <f>+[1]FSS!X119</f>
        <v>0</v>
      </c>
      <c r="BN24" s="165">
        <f>+[1]FSS!Y119</f>
        <v>0</v>
      </c>
      <c r="BO24" s="165">
        <f>+[1]FSS!Z119</f>
        <v>0</v>
      </c>
      <c r="BP24" s="165">
        <f>+[1]FSS!AA119</f>
        <v>0</v>
      </c>
      <c r="BQ24" s="165">
        <f>+[1]FSS!AB119</f>
        <v>0</v>
      </c>
      <c r="BR24" s="165">
        <f>+[1]FSS!AC119</f>
        <v>0</v>
      </c>
      <c r="BS24" s="165">
        <f>+[1]FSS!AD119</f>
        <v>0</v>
      </c>
      <c r="BT24" s="165">
        <f>+[1]FSS!AE119</f>
        <v>0</v>
      </c>
      <c r="BU24" s="165">
        <f>+[1]FSS!AF119</f>
        <v>0</v>
      </c>
      <c r="BV24" s="165">
        <f>+[1]FSS!AG119</f>
        <v>0</v>
      </c>
      <c r="BW24" s="165">
        <f>+[1]FSS!AH119</f>
        <v>0</v>
      </c>
      <c r="BX24" s="165">
        <f>+[1]FSS!AI119</f>
        <v>0</v>
      </c>
      <c r="BY24" s="165">
        <f>+[1]FSS!AJ119</f>
        <v>0</v>
      </c>
      <c r="BZ24" s="165">
        <f>+[1]FSS!AK119</f>
        <v>0</v>
      </c>
      <c r="CA24" s="165">
        <f>+[1]FSS!AL119</f>
        <v>0</v>
      </c>
      <c r="CB24" s="165">
        <f>+[1]FSS!AM119</f>
        <v>0</v>
      </c>
      <c r="CC24" s="165">
        <f>+[1]FSS!AN119</f>
        <v>0</v>
      </c>
      <c r="CD24" s="165">
        <f>+[1]FSS!AO119</f>
        <v>0</v>
      </c>
      <c r="CE24" s="165">
        <f>+[1]FSS!AP119</f>
        <v>0</v>
      </c>
      <c r="CF24" s="165">
        <f>+[1]FSS!AQ119</f>
        <v>0</v>
      </c>
      <c r="CG24" s="165">
        <f>+[1]FSS!AR119</f>
        <v>0</v>
      </c>
      <c r="CH24" s="165">
        <f>+[1]FSS!AS119</f>
        <v>0</v>
      </c>
      <c r="CI24" s="165">
        <f>+[1]FSS!AT119</f>
        <v>0</v>
      </c>
      <c r="CJ24" s="165">
        <f>+[1]FSS!AU119</f>
        <v>0</v>
      </c>
      <c r="CK24" s="165">
        <f>+[1]FSS!AV119</f>
        <v>0</v>
      </c>
      <c r="CL24" s="165">
        <f>+[1]FSS!AW119</f>
        <v>0</v>
      </c>
      <c r="CM24" s="165">
        <f>+[1]FSS!AX119</f>
        <v>0</v>
      </c>
      <c r="CN24" s="165">
        <f>+[1]FSS!AY119</f>
        <v>0</v>
      </c>
      <c r="CO24" s="165">
        <f>+[1]FSS!AZ119</f>
        <v>0</v>
      </c>
      <c r="CP24" s="165">
        <f>+[1]FSS!BA119</f>
        <v>0</v>
      </c>
      <c r="CQ24" s="165">
        <f>+[1]FSS!BB119</f>
        <v>0</v>
      </c>
      <c r="CR24" s="165">
        <f>+[1]FSS!BC119</f>
        <v>0</v>
      </c>
      <c r="CS24" s="165">
        <f>+[1]FSS!BD119</f>
        <v>0</v>
      </c>
      <c r="CT24" s="165">
        <f>+[1]FSS!BE119</f>
        <v>0</v>
      </c>
      <c r="CU24" s="165">
        <f>+[1]FSS!BF119</f>
        <v>0</v>
      </c>
      <c r="CV24" s="165">
        <f>+[1]FSS!BG119</f>
        <v>0</v>
      </c>
      <c r="CW24" s="165">
        <f>+[1]FSS!BH119</f>
        <v>0</v>
      </c>
      <c r="CX24" s="165">
        <f>+[1]FSS!BI119</f>
        <v>0</v>
      </c>
      <c r="CY24" s="165">
        <f>+[1]FSS!BJ119</f>
        <v>0</v>
      </c>
      <c r="CZ24" s="165">
        <f>+[1]FSS!BK119</f>
        <v>0</v>
      </c>
      <c r="DA24" s="165">
        <f>+[1]FSS!BL119</f>
        <v>0</v>
      </c>
      <c r="DB24" s="165">
        <f>+[1]FSS!BM119</f>
        <v>0</v>
      </c>
      <c r="DC24" s="165">
        <f>+[1]FSS!BN119</f>
        <v>0</v>
      </c>
      <c r="DD24" s="165">
        <f>+[1]FSS!BO119</f>
        <v>0</v>
      </c>
      <c r="DE24" s="165">
        <f>+[1]FSS!BP119</f>
        <v>0</v>
      </c>
      <c r="DF24" s="165">
        <f>+[1]FSS!BQ119</f>
        <v>0</v>
      </c>
      <c r="DG24" s="165">
        <f>+[1]FSS!BR119</f>
        <v>0</v>
      </c>
      <c r="DH24" s="165">
        <f>+[1]FSS!BS119</f>
        <v>0</v>
      </c>
      <c r="DI24" s="165">
        <f>+[1]FSS!BT119</f>
        <v>0</v>
      </c>
      <c r="DJ24" s="165">
        <f>+[1]FSS!BU119</f>
        <v>0</v>
      </c>
      <c r="DK24" s="165">
        <f>+[1]FSS!BV119</f>
        <v>0</v>
      </c>
      <c r="DL24" s="165">
        <f>+[1]FSS!BW119</f>
        <v>0</v>
      </c>
      <c r="DM24" s="165">
        <f>+[1]FSS!BX119</f>
        <v>0</v>
      </c>
      <c r="DN24" s="165">
        <f>+[1]FSS!BY119</f>
        <v>0</v>
      </c>
      <c r="DO24" s="165">
        <f>+[1]FSS!BZ119</f>
        <v>0</v>
      </c>
      <c r="DP24" s="165">
        <f>+[1]FSS!CA119</f>
        <v>0</v>
      </c>
      <c r="DQ24" s="165">
        <f>+[1]FSS!CB119</f>
        <v>0</v>
      </c>
      <c r="DR24" s="165">
        <f>+[1]FSS!CC119</f>
        <v>0</v>
      </c>
      <c r="DS24" s="165">
        <f>+[1]FSS!CD119</f>
        <v>0</v>
      </c>
      <c r="DT24" s="165">
        <f>+[1]FSS!CE119</f>
        <v>0</v>
      </c>
      <c r="DU24" s="165">
        <f>+[1]FSS!CF119</f>
        <v>0</v>
      </c>
      <c r="DV24" s="165">
        <f>+[1]FSS!CG119</f>
        <v>0</v>
      </c>
      <c r="DW24" s="165">
        <f>+[1]FSS!CH119</f>
        <v>0</v>
      </c>
      <c r="DX24" s="165">
        <f>+[1]FSS!CI119</f>
        <v>0</v>
      </c>
      <c r="DY24" s="165">
        <f>+[1]FSS!CJ119</f>
        <v>0</v>
      </c>
      <c r="DZ24" s="165">
        <f>+[1]FSS!CK119</f>
        <v>0</v>
      </c>
      <c r="EA24" s="165">
        <f>+[1]FSS!CL119</f>
        <v>0</v>
      </c>
      <c r="EB24" s="165">
        <f>+[1]FSS!CM119</f>
        <v>0</v>
      </c>
      <c r="EC24" s="165">
        <f>+[1]FSS!CN119</f>
        <v>0</v>
      </c>
      <c r="ED24" s="165">
        <f>+[1]FSS!CO119</f>
        <v>0</v>
      </c>
      <c r="EE24" s="165">
        <f>+[1]FSS!CP119</f>
        <v>0</v>
      </c>
      <c r="EF24" s="165">
        <f>+[1]FSS!CQ119</f>
        <v>0</v>
      </c>
      <c r="EG24" s="165">
        <f>+[1]FSS!CR119</f>
        <v>0</v>
      </c>
      <c r="EH24" s="165">
        <f>+[1]FSS!CS119</f>
        <v>0</v>
      </c>
      <c r="EI24" s="165">
        <f>+[1]FSS!CT119</f>
        <v>0</v>
      </c>
      <c r="EJ24" s="165">
        <f>+[1]FSS!CU119</f>
        <v>0</v>
      </c>
      <c r="EK24" s="165">
        <f>+[1]FSS!CV119</f>
        <v>0</v>
      </c>
      <c r="EL24" s="165">
        <f>+[1]FSS!CW119</f>
        <v>0</v>
      </c>
      <c r="EM24" s="165">
        <f>+[1]FSS!CX119</f>
        <v>0</v>
      </c>
      <c r="EN24" s="165">
        <f>+[1]FSS!CY119</f>
        <v>0</v>
      </c>
      <c r="EO24" s="165">
        <f>+[1]FSS!CZ119</f>
        <v>0</v>
      </c>
      <c r="EP24" s="165">
        <f>+[1]FSS!DA119</f>
        <v>0</v>
      </c>
      <c r="EQ24" s="165">
        <f>+[1]FSS!DB119</f>
        <v>0</v>
      </c>
      <c r="ER24" s="165">
        <f>+[1]FSS!DC119</f>
        <v>0</v>
      </c>
      <c r="ES24" s="165">
        <f>+[1]FSS!DD119</f>
        <v>0</v>
      </c>
      <c r="ET24" s="165">
        <f>+[1]FSS!DE119</f>
        <v>0</v>
      </c>
      <c r="EU24" s="165">
        <f>+[1]FSS!DF119</f>
        <v>0</v>
      </c>
      <c r="EV24" s="165">
        <f>+[1]FSS!DG119</f>
        <v>0</v>
      </c>
      <c r="EW24" s="165">
        <f>+[1]FSS!DH119</f>
        <v>0</v>
      </c>
      <c r="EX24" s="165">
        <f>+[1]FSS!DI119</f>
        <v>0</v>
      </c>
      <c r="EY24" s="165">
        <f>+[1]FSS!DJ119</f>
        <v>0</v>
      </c>
      <c r="EZ24" s="165">
        <f>+[1]FSS!DK119</f>
        <v>0</v>
      </c>
      <c r="FA24" s="165">
        <f>+[1]FSS!DL119</f>
        <v>0</v>
      </c>
      <c r="FB24" s="165">
        <f>+[1]FSS!DM119</f>
        <v>0</v>
      </c>
      <c r="FC24" s="165">
        <f>+[1]FSS!DN119</f>
        <v>0</v>
      </c>
      <c r="FD24" s="165">
        <f>+[1]FSS!DO119</f>
        <v>0</v>
      </c>
      <c r="FE24" s="165">
        <f>+[1]FSS!DP119</f>
        <v>0</v>
      </c>
      <c r="FF24" s="165">
        <f>+[1]FSS!DQ119</f>
        <v>0</v>
      </c>
      <c r="FG24" s="165">
        <f>+[1]FSS!DR119</f>
        <v>0</v>
      </c>
      <c r="FH24" s="165">
        <f>+[1]FSS!DS119</f>
        <v>0</v>
      </c>
      <c r="FI24" s="165">
        <f>+[1]FSS!DT119</f>
        <v>0</v>
      </c>
      <c r="FJ24" s="165">
        <f>+[1]FSS!DU119</f>
        <v>0</v>
      </c>
      <c r="FK24" s="165">
        <f>+[1]FSS!DV119</f>
        <v>0</v>
      </c>
      <c r="FL24" s="165">
        <f>+[1]FSS!DW119</f>
        <v>0</v>
      </c>
      <c r="FM24" s="165">
        <f>+[1]FSS!DX119</f>
        <v>0</v>
      </c>
      <c r="FN24" s="165">
        <f>+[1]FSS!DY119</f>
        <v>0</v>
      </c>
      <c r="FO24" s="165">
        <f>+[1]FSS!DZ119</f>
        <v>0</v>
      </c>
      <c r="FP24" s="165">
        <f>+[1]FSS!EA119</f>
        <v>0</v>
      </c>
      <c r="FQ24" s="165">
        <f>+[1]FSS!EB119</f>
        <v>0</v>
      </c>
      <c r="FR24" s="165">
        <f>+[1]FSS!EC119</f>
        <v>0</v>
      </c>
      <c r="FS24" s="165">
        <f>+[1]FSS!ED119</f>
        <v>0</v>
      </c>
      <c r="FT24" s="165">
        <f>+[1]FSS!EE119</f>
        <v>0</v>
      </c>
      <c r="FU24" s="165">
        <f>+[1]FSS!EF119</f>
        <v>0</v>
      </c>
      <c r="FV24" s="165">
        <f>+[1]FSS!EG119</f>
        <v>0</v>
      </c>
      <c r="FW24" s="165">
        <f>+[1]FSS!EH119</f>
        <v>0</v>
      </c>
      <c r="FX24" s="165">
        <f>+[1]FSS!EI119</f>
        <v>0</v>
      </c>
      <c r="FY24" s="165">
        <f>+[1]FSS!EJ119</f>
        <v>0</v>
      </c>
      <c r="FZ24" s="165">
        <f>+[1]FSS!EK119</f>
        <v>0</v>
      </c>
      <c r="GA24" s="165">
        <f>+[1]FSS!EL119</f>
        <v>0</v>
      </c>
      <c r="GB24" s="165">
        <f>+[1]FSS!EM119</f>
        <v>0</v>
      </c>
      <c r="GC24" s="165">
        <f>+[1]FSS!EN119</f>
        <v>0</v>
      </c>
      <c r="GD24" s="165">
        <f>+[1]FSS!EO119</f>
        <v>0</v>
      </c>
      <c r="GE24" s="165">
        <f>+[1]FSS!EP119</f>
        <v>0</v>
      </c>
      <c r="GF24" s="165">
        <f>+[1]FSS!EQ119</f>
        <v>0</v>
      </c>
      <c r="GG24" s="165">
        <f>+[1]FSS!ER119</f>
        <v>0</v>
      </c>
      <c r="GH24" s="165">
        <f>+[1]FSS!ES119</f>
        <v>0</v>
      </c>
    </row>
    <row r="25" spans="2:190" s="76" customFormat="1">
      <c r="B25" s="166">
        <v>22</v>
      </c>
      <c r="C25" s="166" t="s">
        <v>93</v>
      </c>
      <c r="D25" s="160">
        <f t="shared" ref="D25:AG25" si="144">+SUM(D26:D28)</f>
        <v>0</v>
      </c>
      <c r="E25" s="160">
        <f t="shared" si="144"/>
        <v>0</v>
      </c>
      <c r="F25" s="160">
        <f t="shared" si="144"/>
        <v>0</v>
      </c>
      <c r="G25" s="160">
        <f t="shared" si="144"/>
        <v>0</v>
      </c>
      <c r="H25" s="160">
        <f t="shared" si="144"/>
        <v>89.076949889999995</v>
      </c>
      <c r="I25" s="160">
        <f t="shared" si="144"/>
        <v>19.929969639999996</v>
      </c>
      <c r="J25" s="160">
        <f t="shared" si="144"/>
        <v>-25.100349729999998</v>
      </c>
      <c r="K25" s="160">
        <f t="shared" si="144"/>
        <v>-17.89987266</v>
      </c>
      <c r="L25" s="160">
        <f t="shared" si="1"/>
        <v>-17.89987266</v>
      </c>
      <c r="M25" s="160">
        <f t="shared" si="15"/>
        <v>-17.89987266</v>
      </c>
      <c r="N25" s="160">
        <f t="shared" si="16"/>
        <v>-17.89987266</v>
      </c>
      <c r="O25" s="160">
        <f t="shared" si="144"/>
        <v>0</v>
      </c>
      <c r="P25" s="160">
        <f t="shared" si="144"/>
        <v>0</v>
      </c>
      <c r="Q25" s="160">
        <f t="shared" si="144"/>
        <v>0</v>
      </c>
      <c r="R25" s="160">
        <f t="shared" si="144"/>
        <v>0</v>
      </c>
      <c r="S25" s="160">
        <f t="shared" si="144"/>
        <v>0</v>
      </c>
      <c r="T25" s="160">
        <f t="shared" si="144"/>
        <v>0</v>
      </c>
      <c r="U25" s="160">
        <f t="shared" si="144"/>
        <v>0</v>
      </c>
      <c r="V25" s="160">
        <f t="shared" si="144"/>
        <v>0</v>
      </c>
      <c r="W25" s="160">
        <f t="shared" si="144"/>
        <v>0</v>
      </c>
      <c r="X25" s="160">
        <f t="shared" si="144"/>
        <v>0</v>
      </c>
      <c r="Y25" s="160">
        <f t="shared" si="144"/>
        <v>0</v>
      </c>
      <c r="Z25" s="160">
        <f t="shared" si="144"/>
        <v>0</v>
      </c>
      <c r="AA25" s="160">
        <f t="shared" si="144"/>
        <v>0</v>
      </c>
      <c r="AB25" s="160">
        <f t="shared" si="144"/>
        <v>0</v>
      </c>
      <c r="AC25" s="160">
        <f t="shared" si="144"/>
        <v>0</v>
      </c>
      <c r="AD25" s="160">
        <f t="shared" si="144"/>
        <v>0</v>
      </c>
      <c r="AE25" s="160">
        <f t="shared" si="144"/>
        <v>21.863078420000001</v>
      </c>
      <c r="AF25" s="160">
        <f t="shared" si="144"/>
        <v>13.306664939999999</v>
      </c>
      <c r="AG25" s="160">
        <f t="shared" si="144"/>
        <v>-5.5927934700000002</v>
      </c>
      <c r="AH25" s="160">
        <f t="shared" ref="AH25:BG25" si="145">+SUM(AH26:AH28)</f>
        <v>59.5</v>
      </c>
      <c r="AI25" s="160">
        <f t="shared" si="145"/>
        <v>37.536571759999994</v>
      </c>
      <c r="AJ25" s="160">
        <f t="shared" si="145"/>
        <v>-5.4404758600000003</v>
      </c>
      <c r="AK25" s="160">
        <f t="shared" si="145"/>
        <v>-6.725650400000001</v>
      </c>
      <c r="AL25" s="160">
        <f t="shared" si="145"/>
        <v>-5.4404758599999994</v>
      </c>
      <c r="AM25" s="160">
        <f t="shared" si="145"/>
        <v>-6.5432695400000007</v>
      </c>
      <c r="AN25" s="160">
        <f t="shared" si="145"/>
        <v>-5.4404758600000003</v>
      </c>
      <c r="AO25" s="160">
        <f t="shared" si="145"/>
        <v>-7.6761264700000007</v>
      </c>
      <c r="AP25" s="160">
        <f t="shared" si="145"/>
        <v>-5.4404778599999997</v>
      </c>
      <c r="AQ25" s="160">
        <f t="shared" si="145"/>
        <v>-5.5927934700000002</v>
      </c>
      <c r="AR25" s="160">
        <f t="shared" si="145"/>
        <v>-3.3571428599999997</v>
      </c>
      <c r="AS25" s="160">
        <f t="shared" si="145"/>
        <v>-5.5927934700000002</v>
      </c>
      <c r="AT25" s="160">
        <f t="shared" si="145"/>
        <v>-3.3571428599999997</v>
      </c>
      <c r="AU25" s="160">
        <f t="shared" si="145"/>
        <v>-5.5927934700000002</v>
      </c>
      <c r="AV25" s="160">
        <f t="shared" si="145"/>
        <v>-3.3571428599999997</v>
      </c>
      <c r="AW25" s="160">
        <f t="shared" si="145"/>
        <v>-5.5927934700000002</v>
      </c>
      <c r="AX25" s="160">
        <f t="shared" si="145"/>
        <v>-3.3571428599999997</v>
      </c>
      <c r="AY25" s="160">
        <f t="shared" si="19"/>
        <v>-5.5927934700000002</v>
      </c>
      <c r="AZ25" s="160">
        <f t="shared" si="20"/>
        <v>-3.3571428599999997</v>
      </c>
      <c r="BA25" s="160">
        <f t="shared" si="21"/>
        <v>-5.5927934700000002</v>
      </c>
      <c r="BB25" s="160">
        <f t="shared" si="22"/>
        <v>-3.3571428599999997</v>
      </c>
      <c r="BC25" s="160">
        <f t="shared" si="22"/>
        <v>0</v>
      </c>
      <c r="BD25" s="160">
        <f t="shared" si="23"/>
        <v>-3.3571428599999997</v>
      </c>
      <c r="BE25" s="160">
        <f t="shared" si="24"/>
        <v>-5.592793470000001</v>
      </c>
      <c r="BF25" s="160">
        <f t="shared" si="25"/>
        <v>-3.3571428599999997</v>
      </c>
      <c r="BG25" s="160">
        <f t="shared" si="145"/>
        <v>0</v>
      </c>
      <c r="BH25" s="160">
        <f t="shared" ref="BH25:DS25" si="146">+SUM(BH26:BH28)</f>
        <v>0</v>
      </c>
      <c r="BI25" s="160">
        <f t="shared" si="146"/>
        <v>0</v>
      </c>
      <c r="BJ25" s="160">
        <f t="shared" si="146"/>
        <v>0</v>
      </c>
      <c r="BK25" s="160">
        <f t="shared" si="146"/>
        <v>0</v>
      </c>
      <c r="BL25" s="160">
        <f t="shared" si="146"/>
        <v>0</v>
      </c>
      <c r="BM25" s="160">
        <f t="shared" si="146"/>
        <v>0</v>
      </c>
      <c r="BN25" s="160">
        <f t="shared" si="146"/>
        <v>0</v>
      </c>
      <c r="BO25" s="160">
        <f t="shared" si="146"/>
        <v>0</v>
      </c>
      <c r="BP25" s="160">
        <f t="shared" si="146"/>
        <v>0</v>
      </c>
      <c r="BQ25" s="160">
        <f t="shared" si="146"/>
        <v>0</v>
      </c>
      <c r="BR25" s="160">
        <f t="shared" si="146"/>
        <v>0</v>
      </c>
      <c r="BS25" s="160">
        <f t="shared" si="146"/>
        <v>0</v>
      </c>
      <c r="BT25" s="160">
        <f t="shared" si="146"/>
        <v>0</v>
      </c>
      <c r="BU25" s="160">
        <f t="shared" si="146"/>
        <v>0</v>
      </c>
      <c r="BV25" s="160">
        <f t="shared" si="146"/>
        <v>0</v>
      </c>
      <c r="BW25" s="160">
        <f t="shared" si="146"/>
        <v>0</v>
      </c>
      <c r="BX25" s="160">
        <f t="shared" si="146"/>
        <v>0</v>
      </c>
      <c r="BY25" s="160">
        <f t="shared" si="146"/>
        <v>0</v>
      </c>
      <c r="BZ25" s="160">
        <f t="shared" si="146"/>
        <v>0</v>
      </c>
      <c r="CA25" s="160">
        <f t="shared" si="146"/>
        <v>0</v>
      </c>
      <c r="CB25" s="160">
        <f t="shared" si="146"/>
        <v>0</v>
      </c>
      <c r="CC25" s="160">
        <f t="shared" si="146"/>
        <v>0</v>
      </c>
      <c r="CD25" s="160">
        <f t="shared" si="146"/>
        <v>0</v>
      </c>
      <c r="CE25" s="160">
        <f t="shared" si="146"/>
        <v>0</v>
      </c>
      <c r="CF25" s="160">
        <f t="shared" si="146"/>
        <v>0</v>
      </c>
      <c r="CG25" s="160">
        <f t="shared" si="146"/>
        <v>0</v>
      </c>
      <c r="CH25" s="160">
        <f t="shared" si="146"/>
        <v>0</v>
      </c>
      <c r="CI25" s="160">
        <f t="shared" si="146"/>
        <v>0</v>
      </c>
      <c r="CJ25" s="160">
        <f t="shared" si="146"/>
        <v>0</v>
      </c>
      <c r="CK25" s="160">
        <f t="shared" si="146"/>
        <v>0</v>
      </c>
      <c r="CL25" s="160">
        <f t="shared" si="146"/>
        <v>0</v>
      </c>
      <c r="CM25" s="160">
        <f t="shared" si="146"/>
        <v>0</v>
      </c>
      <c r="CN25" s="160">
        <f t="shared" si="146"/>
        <v>0</v>
      </c>
      <c r="CO25" s="160">
        <f t="shared" si="146"/>
        <v>0</v>
      </c>
      <c r="CP25" s="160">
        <f t="shared" si="146"/>
        <v>0</v>
      </c>
      <c r="CQ25" s="160">
        <f t="shared" si="146"/>
        <v>0</v>
      </c>
      <c r="CR25" s="160">
        <f t="shared" si="146"/>
        <v>0</v>
      </c>
      <c r="CS25" s="160">
        <f t="shared" si="146"/>
        <v>0</v>
      </c>
      <c r="CT25" s="160">
        <f t="shared" si="146"/>
        <v>0</v>
      </c>
      <c r="CU25" s="160">
        <f t="shared" si="146"/>
        <v>0</v>
      </c>
      <c r="CV25" s="160">
        <f t="shared" si="146"/>
        <v>0</v>
      </c>
      <c r="CW25" s="160">
        <f t="shared" si="146"/>
        <v>0</v>
      </c>
      <c r="CX25" s="160">
        <f t="shared" si="146"/>
        <v>0</v>
      </c>
      <c r="CY25" s="160">
        <f t="shared" si="146"/>
        <v>0</v>
      </c>
      <c r="CZ25" s="160">
        <f t="shared" si="146"/>
        <v>0</v>
      </c>
      <c r="DA25" s="160">
        <f t="shared" si="146"/>
        <v>0</v>
      </c>
      <c r="DB25" s="160">
        <f t="shared" si="146"/>
        <v>0</v>
      </c>
      <c r="DC25" s="160">
        <f t="shared" si="146"/>
        <v>0</v>
      </c>
      <c r="DD25" s="160">
        <f t="shared" si="146"/>
        <v>0</v>
      </c>
      <c r="DE25" s="160">
        <f t="shared" si="146"/>
        <v>21.863078420000001</v>
      </c>
      <c r="DF25" s="160">
        <f t="shared" si="146"/>
        <v>13.306664939999999</v>
      </c>
      <c r="DG25" s="160">
        <f t="shared" si="146"/>
        <v>0</v>
      </c>
      <c r="DH25" s="160">
        <f t="shared" si="146"/>
        <v>0</v>
      </c>
      <c r="DI25" s="160">
        <f t="shared" si="146"/>
        <v>0</v>
      </c>
      <c r="DJ25" s="160">
        <f t="shared" si="146"/>
        <v>-0.9504760699999999</v>
      </c>
      <c r="DK25" s="160">
        <f t="shared" si="146"/>
        <v>-4.6423174000000005</v>
      </c>
      <c r="DL25" s="160">
        <f t="shared" si="146"/>
        <v>0</v>
      </c>
      <c r="DM25" s="160">
        <f t="shared" si="146"/>
        <v>0</v>
      </c>
      <c r="DN25" s="160">
        <f t="shared" si="146"/>
        <v>59.5</v>
      </c>
      <c r="DO25" s="160">
        <f t="shared" si="146"/>
        <v>42.178889159999997</v>
      </c>
      <c r="DP25" s="160">
        <f t="shared" si="146"/>
        <v>0</v>
      </c>
      <c r="DQ25" s="160">
        <f t="shared" si="146"/>
        <v>-4.6423174000000005</v>
      </c>
      <c r="DR25" s="160">
        <f t="shared" si="146"/>
        <v>-5.4404758600000003</v>
      </c>
      <c r="DS25" s="160">
        <f t="shared" si="146"/>
        <v>0</v>
      </c>
      <c r="DT25" s="160">
        <f t="shared" ref="DT25:FX25" si="147">+SUM(DT26:DT28)</f>
        <v>0</v>
      </c>
      <c r="DU25" s="160">
        <f t="shared" si="147"/>
        <v>0</v>
      </c>
      <c r="DV25" s="160">
        <f t="shared" si="147"/>
        <v>-2.0833330000000001</v>
      </c>
      <c r="DW25" s="160">
        <f t="shared" si="147"/>
        <v>-4.6423174000000005</v>
      </c>
      <c r="DX25" s="160">
        <f t="shared" si="147"/>
        <v>-3.3571428599999997</v>
      </c>
      <c r="DY25" s="160">
        <f t="shared" si="147"/>
        <v>0</v>
      </c>
      <c r="DZ25" s="160">
        <f t="shared" si="147"/>
        <v>-2.0833330000000001</v>
      </c>
      <c r="EA25" s="160">
        <f t="shared" si="147"/>
        <v>0</v>
      </c>
      <c r="EB25" s="160">
        <f t="shared" si="147"/>
        <v>-1.9009521399999998</v>
      </c>
      <c r="EC25" s="160">
        <f t="shared" si="147"/>
        <v>-4.6423174000000005</v>
      </c>
      <c r="ED25" s="160">
        <f t="shared" si="147"/>
        <v>-5.4404758600000003</v>
      </c>
      <c r="EE25" s="160">
        <f t="shared" si="147"/>
        <v>0</v>
      </c>
      <c r="EF25" s="160">
        <f t="shared" si="147"/>
        <v>0</v>
      </c>
      <c r="EG25" s="160">
        <f t="shared" si="147"/>
        <v>0</v>
      </c>
      <c r="EH25" s="160">
        <f t="shared" si="147"/>
        <v>-3.0338090700000002</v>
      </c>
      <c r="EI25" s="160">
        <f t="shared" si="147"/>
        <v>-4.6423174000000005</v>
      </c>
      <c r="EJ25" s="160">
        <f t="shared" si="147"/>
        <v>-3.3571428599999997</v>
      </c>
      <c r="EK25" s="160">
        <f t="shared" si="147"/>
        <v>0</v>
      </c>
      <c r="EL25" s="160">
        <f t="shared" si="147"/>
        <v>-2.0833349999999999</v>
      </c>
      <c r="EM25" s="160">
        <f t="shared" si="147"/>
        <v>0</v>
      </c>
      <c r="EN25" s="160">
        <f t="shared" si="147"/>
        <v>-0.9504760699999999</v>
      </c>
      <c r="EO25" s="160">
        <f t="shared" si="147"/>
        <v>-4.6423174000000005</v>
      </c>
      <c r="EP25" s="160">
        <f t="shared" si="147"/>
        <v>-3.3571428599999997</v>
      </c>
      <c r="EQ25" s="160">
        <f t="shared" si="147"/>
        <v>0</v>
      </c>
      <c r="ER25" s="160">
        <f t="shared" si="147"/>
        <v>0</v>
      </c>
      <c r="ES25" s="160">
        <f t="shared" si="147"/>
        <v>0</v>
      </c>
      <c r="ET25" s="160">
        <f t="shared" si="147"/>
        <v>-0.9504760699999999</v>
      </c>
      <c r="EU25" s="160">
        <f t="shared" si="147"/>
        <v>-4.6423174000000005</v>
      </c>
      <c r="EV25" s="160">
        <f t="shared" si="147"/>
        <v>-3.3571428599999997</v>
      </c>
      <c r="EW25" s="160">
        <f t="shared" si="147"/>
        <v>0</v>
      </c>
      <c r="EX25" s="160">
        <f t="shared" si="147"/>
        <v>0</v>
      </c>
      <c r="EY25" s="160">
        <f t="shared" si="147"/>
        <v>0</v>
      </c>
      <c r="EZ25" s="160">
        <f t="shared" si="147"/>
        <v>-0.9504760699999999</v>
      </c>
      <c r="FA25" s="160">
        <f t="shared" si="147"/>
        <v>-4.6423174000000005</v>
      </c>
      <c r="FB25" s="160">
        <f t="shared" si="147"/>
        <v>-3.3571428599999997</v>
      </c>
      <c r="FC25" s="160">
        <f t="shared" si="147"/>
        <v>0</v>
      </c>
      <c r="FD25" s="160">
        <f t="shared" si="147"/>
        <v>0</v>
      </c>
      <c r="FE25" s="160">
        <f t="shared" si="147"/>
        <v>0</v>
      </c>
      <c r="FF25" s="160">
        <f t="shared" si="147"/>
        <v>-0.9504760699999999</v>
      </c>
      <c r="FG25" s="160">
        <f t="shared" si="147"/>
        <v>-4.6423174000000005</v>
      </c>
      <c r="FH25" s="160">
        <f t="shared" si="147"/>
        <v>-3.3571428599999997</v>
      </c>
      <c r="FI25" s="160">
        <f t="shared" si="147"/>
        <v>0</v>
      </c>
      <c r="FJ25" s="160">
        <f t="shared" si="147"/>
        <v>0</v>
      </c>
      <c r="FK25" s="160">
        <f t="shared" si="147"/>
        <v>0</v>
      </c>
      <c r="FL25" s="160">
        <f t="shared" si="147"/>
        <v>-0.9504760699999999</v>
      </c>
      <c r="FM25" s="160">
        <f t="shared" si="147"/>
        <v>-4.6423174000000005</v>
      </c>
      <c r="FN25" s="160">
        <f t="shared" si="147"/>
        <v>-3.3571428599999997</v>
      </c>
      <c r="FO25" s="160">
        <f t="shared" si="147"/>
        <v>0</v>
      </c>
      <c r="FP25" s="160">
        <f t="shared" si="147"/>
        <v>0</v>
      </c>
      <c r="FQ25" s="160">
        <f t="shared" si="147"/>
        <v>0</v>
      </c>
      <c r="FR25" s="160">
        <f t="shared" si="147"/>
        <v>-0.9504760699999999</v>
      </c>
      <c r="FS25" s="160">
        <f t="shared" si="147"/>
        <v>-4.6423174000000005</v>
      </c>
      <c r="FT25" s="160">
        <f t="shared" si="147"/>
        <v>-3.3571428599999997</v>
      </c>
      <c r="FU25" s="160">
        <f t="shared" si="147"/>
        <v>0</v>
      </c>
      <c r="FV25" s="160">
        <f t="shared" si="147"/>
        <v>0</v>
      </c>
      <c r="FW25" s="160">
        <f t="shared" si="147"/>
        <v>0</v>
      </c>
      <c r="FX25" s="160">
        <f t="shared" si="147"/>
        <v>-0.9504760699999999</v>
      </c>
      <c r="FY25" s="160">
        <f t="shared" ref="FY25:FZ25" si="148">+SUM(FY26:FY28)</f>
        <v>-4.6423174000000005</v>
      </c>
      <c r="FZ25" s="160">
        <f t="shared" si="148"/>
        <v>-3.3571428599999997</v>
      </c>
      <c r="GA25" s="160">
        <f t="shared" ref="GA25" si="149">+SUM(GA26:GA28)</f>
        <v>0</v>
      </c>
      <c r="GB25" s="160">
        <f t="shared" ref="GB25" si="150">+SUM(GB26:GB28)</f>
        <v>0</v>
      </c>
      <c r="GC25" s="160">
        <f t="shared" ref="GC25" si="151">+SUM(GC26:GC28)</f>
        <v>0</v>
      </c>
      <c r="GD25" s="160">
        <f t="shared" ref="GD25" si="152">+SUM(GD26:GD28)</f>
        <v>0</v>
      </c>
      <c r="GE25" s="160">
        <f t="shared" ref="GE25" si="153">+SUM(GE26:GE28)</f>
        <v>-5.592793470000001</v>
      </c>
      <c r="GF25" s="160">
        <f t="shared" ref="GF25" si="154">+SUM(GF26:GF28)</f>
        <v>-3.3571428599999997</v>
      </c>
      <c r="GG25" s="160">
        <f t="shared" ref="GG25:GH25" si="155">+SUM(GG26:GG28)</f>
        <v>0</v>
      </c>
      <c r="GH25" s="160">
        <f t="shared" si="155"/>
        <v>0</v>
      </c>
    </row>
    <row r="26" spans="2:190">
      <c r="B26" s="167">
        <v>221</v>
      </c>
      <c r="C26" s="168" t="s">
        <v>92</v>
      </c>
      <c r="D26" s="164">
        <f t="shared" ref="D26:D28" si="156">+SUM(BG26:BR26)</f>
        <v>0</v>
      </c>
      <c r="E26" s="164">
        <f t="shared" ref="E26:E28" si="157">+SUM(BS26:CD26)</f>
        <v>0</v>
      </c>
      <c r="F26" s="164">
        <f t="shared" ref="F26:F28" si="158">+SUM(CE26:CP26)</f>
        <v>0</v>
      </c>
      <c r="G26" s="164">
        <f t="shared" ref="G26:G28" si="159">+SUM(CQ26:DB26)</f>
        <v>0</v>
      </c>
      <c r="H26" s="164">
        <f t="shared" ref="H26:H28" si="160">+SUM(DC26:DN26)</f>
        <v>0</v>
      </c>
      <c r="I26" s="164">
        <f t="shared" ref="I26:I28" si="161">+SUM(DO26:DZ26)</f>
        <v>0</v>
      </c>
      <c r="J26" s="164">
        <f t="shared" ref="J26:J28" si="162">+SUM(EA26:EL26)</f>
        <v>0</v>
      </c>
      <c r="K26" s="164">
        <f t="shared" ref="K26:K28" si="163">+SUM(EM26:EX26)</f>
        <v>0</v>
      </c>
      <c r="L26" s="164">
        <f t="shared" si="1"/>
        <v>0</v>
      </c>
      <c r="M26" s="164">
        <f t="shared" si="15"/>
        <v>0</v>
      </c>
      <c r="N26" s="164">
        <f t="shared" si="16"/>
        <v>0</v>
      </c>
      <c r="O26" s="164">
        <f>+SUM(BG26:BI26)</f>
        <v>0</v>
      </c>
      <c r="P26" s="164">
        <f>+SUM(BJ26:BL26)</f>
        <v>0</v>
      </c>
      <c r="Q26" s="164">
        <f>+SUM(BM26:BO26)</f>
        <v>0</v>
      </c>
      <c r="R26" s="164">
        <f>+SUM(BP26:BR26)</f>
        <v>0</v>
      </c>
      <c r="S26" s="164">
        <f>+SUM(BS26:BU26)</f>
        <v>0</v>
      </c>
      <c r="T26" s="164">
        <f>+SUM(BV26:BX26)</f>
        <v>0</v>
      </c>
      <c r="U26" s="164">
        <f>+SUM(BY26:CA26)</f>
        <v>0</v>
      </c>
      <c r="V26" s="164">
        <f>+SUM(CB26:CD26)</f>
        <v>0</v>
      </c>
      <c r="W26" s="164">
        <f>+SUM(CE26:CG26)</f>
        <v>0</v>
      </c>
      <c r="X26" s="164">
        <f>+SUM(CH26:CJ26)</f>
        <v>0</v>
      </c>
      <c r="Y26" s="164">
        <f>+SUM(CK26:CM26)</f>
        <v>0</v>
      </c>
      <c r="Z26" s="164">
        <f>+SUM(CN26:CP26)</f>
        <v>0</v>
      </c>
      <c r="AA26" s="164">
        <f>+SUM(CQ26:CS26)</f>
        <v>0</v>
      </c>
      <c r="AB26" s="164">
        <f>+SUM(CT26:CV26)</f>
        <v>0</v>
      </c>
      <c r="AC26" s="164">
        <f>+SUM(CW26:CY26)</f>
        <v>0</v>
      </c>
      <c r="AD26" s="164">
        <f>+SUM(CZ26:DB26)</f>
        <v>0</v>
      </c>
      <c r="AE26" s="164">
        <f>+SUM(DC26:DE26)</f>
        <v>0</v>
      </c>
      <c r="AF26" s="164">
        <f>+SUM(DF26:DH26)</f>
        <v>0</v>
      </c>
      <c r="AG26" s="164">
        <f>+SUM(DI26:DK26)</f>
        <v>0</v>
      </c>
      <c r="AH26" s="164">
        <f>+SUM(DL26:DN26)</f>
        <v>0</v>
      </c>
      <c r="AI26" s="164">
        <f>+SUM(DO26:DQ26)</f>
        <v>0</v>
      </c>
      <c r="AJ26" s="164">
        <f>+SUM(DR26:DT26)</f>
        <v>0</v>
      </c>
      <c r="AK26" s="164">
        <f>+SUM(DU26:DW26)</f>
        <v>0</v>
      </c>
      <c r="AL26" s="164">
        <f>+SUM(DX26:DZ26)</f>
        <v>0</v>
      </c>
      <c r="AM26" s="164">
        <f>+SUM(EA26:EC26)</f>
        <v>0</v>
      </c>
      <c r="AN26" s="164">
        <f>+SUM(ED26:EF26)</f>
        <v>0</v>
      </c>
      <c r="AO26" s="164">
        <f>+SUM(EG26:EI26)</f>
        <v>0</v>
      </c>
      <c r="AP26" s="164">
        <f>+SUM(EJ26:EL26)</f>
        <v>0</v>
      </c>
      <c r="AQ26" s="164">
        <f>+SUM(EM26:EO26)</f>
        <v>0</v>
      </c>
      <c r="AR26" s="164">
        <f>+SUM(EP26:ER26)</f>
        <v>0</v>
      </c>
      <c r="AS26" s="164">
        <f>+SUM(ES26:EU26)</f>
        <v>0</v>
      </c>
      <c r="AT26" s="164">
        <f>+SUM(EV26:EX26)</f>
        <v>0</v>
      </c>
      <c r="AU26" s="164">
        <f t="shared" ref="AU26:AU32" si="164">+SUM(EY26:FA26)</f>
        <v>0</v>
      </c>
      <c r="AV26" s="164">
        <f t="shared" ref="AV26:AV32" si="165">+SUM(FB26:FD26)</f>
        <v>0</v>
      </c>
      <c r="AW26" s="164">
        <f t="shared" ref="AW26:AW32" si="166">+SUM(FE26:FG26)</f>
        <v>0</v>
      </c>
      <c r="AX26" s="164">
        <f t="shared" ref="AX26:AX32" si="167">+SUM(FH26:FJ26)</f>
        <v>0</v>
      </c>
      <c r="AY26" s="164">
        <f t="shared" si="19"/>
        <v>0</v>
      </c>
      <c r="AZ26" s="164">
        <f t="shared" si="20"/>
        <v>0</v>
      </c>
      <c r="BA26" s="164">
        <f t="shared" si="21"/>
        <v>0</v>
      </c>
      <c r="BB26" s="164">
        <f t="shared" si="22"/>
        <v>0</v>
      </c>
      <c r="BC26" s="164">
        <f t="shared" si="22"/>
        <v>0</v>
      </c>
      <c r="BD26" s="164">
        <f t="shared" si="23"/>
        <v>0</v>
      </c>
      <c r="BE26" s="164">
        <f t="shared" si="24"/>
        <v>0</v>
      </c>
      <c r="BF26" s="164">
        <f t="shared" si="25"/>
        <v>0</v>
      </c>
      <c r="BG26" s="165">
        <f>+[1]FSS!R122+[1]FSS!R123</f>
        <v>0</v>
      </c>
      <c r="BH26" s="165">
        <f>+[1]FSS!S122+[1]FSS!S123</f>
        <v>0</v>
      </c>
      <c r="BI26" s="165">
        <f>+[1]FSS!T122+[1]FSS!T123</f>
        <v>0</v>
      </c>
      <c r="BJ26" s="165">
        <f>+[1]FSS!U122+[1]FSS!U123</f>
        <v>0</v>
      </c>
      <c r="BK26" s="165">
        <f>+[1]FSS!V122+[1]FSS!V123</f>
        <v>0</v>
      </c>
      <c r="BL26" s="165">
        <f>+[1]FSS!W122+[1]FSS!W123</f>
        <v>0</v>
      </c>
      <c r="BM26" s="165">
        <f>+[1]FSS!X122+[1]FSS!X123</f>
        <v>0</v>
      </c>
      <c r="BN26" s="165">
        <f>+[1]FSS!Y122+[1]FSS!Y123</f>
        <v>0</v>
      </c>
      <c r="BO26" s="165">
        <f>+[1]FSS!Z122+[1]FSS!Z123</f>
        <v>0</v>
      </c>
      <c r="BP26" s="165">
        <f>+[1]FSS!AA122+[1]FSS!AA123</f>
        <v>0</v>
      </c>
      <c r="BQ26" s="165">
        <f>+[1]FSS!AB122+[1]FSS!AB123</f>
        <v>0</v>
      </c>
      <c r="BR26" s="165">
        <f>+[1]FSS!AC122+[1]FSS!AC123</f>
        <v>0</v>
      </c>
      <c r="BS26" s="165">
        <f>+[1]FSS!AD122+[1]FSS!AD123</f>
        <v>0</v>
      </c>
      <c r="BT26" s="165">
        <f>+[1]FSS!AE122+[1]FSS!AE123</f>
        <v>0</v>
      </c>
      <c r="BU26" s="165">
        <f>+[1]FSS!AF122+[1]FSS!AF123</f>
        <v>0</v>
      </c>
      <c r="BV26" s="165">
        <f>+[1]FSS!AG122+[1]FSS!AG123</f>
        <v>0</v>
      </c>
      <c r="BW26" s="165">
        <f>+[1]FSS!AH122+[1]FSS!AH123</f>
        <v>0</v>
      </c>
      <c r="BX26" s="165">
        <f>+[1]FSS!AI122+[1]FSS!AI123</f>
        <v>0</v>
      </c>
      <c r="BY26" s="165">
        <f>+[1]FSS!AJ122+[1]FSS!AJ123</f>
        <v>0</v>
      </c>
      <c r="BZ26" s="165">
        <f>+[1]FSS!AK122+[1]FSS!AK123</f>
        <v>0</v>
      </c>
      <c r="CA26" s="165">
        <f>+[1]FSS!AL122+[1]FSS!AL123</f>
        <v>0</v>
      </c>
      <c r="CB26" s="165">
        <f>+[1]FSS!AM122+[1]FSS!AM123</f>
        <v>0</v>
      </c>
      <c r="CC26" s="165">
        <f>+[1]FSS!AN122+[1]FSS!AN123</f>
        <v>0</v>
      </c>
      <c r="CD26" s="165">
        <f>+[1]FSS!AO122+[1]FSS!AO123</f>
        <v>0</v>
      </c>
      <c r="CE26" s="165">
        <f>+[1]FSS!AP122+[1]FSS!AP123</f>
        <v>0</v>
      </c>
      <c r="CF26" s="165">
        <f>+[1]FSS!AQ122+[1]FSS!AQ123</f>
        <v>0</v>
      </c>
      <c r="CG26" s="165">
        <f>+[1]FSS!AR122+[1]FSS!AR123</f>
        <v>0</v>
      </c>
      <c r="CH26" s="165">
        <f>+[1]FSS!AS122+[1]FSS!AS123</f>
        <v>0</v>
      </c>
      <c r="CI26" s="165">
        <f>+[1]FSS!AT122+[1]FSS!AT123</f>
        <v>0</v>
      </c>
      <c r="CJ26" s="165">
        <f>+[1]FSS!AU122+[1]FSS!AU123</f>
        <v>0</v>
      </c>
      <c r="CK26" s="165">
        <f>+[1]FSS!AV122+[1]FSS!AV123</f>
        <v>0</v>
      </c>
      <c r="CL26" s="165">
        <f>+[1]FSS!AW122+[1]FSS!AW123</f>
        <v>0</v>
      </c>
      <c r="CM26" s="165">
        <f>+[1]FSS!AX122+[1]FSS!AX123</f>
        <v>0</v>
      </c>
      <c r="CN26" s="165">
        <f>+[1]FSS!AY122+[1]FSS!AY123</f>
        <v>0</v>
      </c>
      <c r="CO26" s="165">
        <f>+[1]FSS!AZ122+[1]FSS!AZ123</f>
        <v>0</v>
      </c>
      <c r="CP26" s="165">
        <f>+[1]FSS!BA122+[1]FSS!BA123</f>
        <v>0</v>
      </c>
      <c r="CQ26" s="165">
        <f>+[1]FSS!BB122+[1]FSS!BB123</f>
        <v>0</v>
      </c>
      <c r="CR26" s="165">
        <f>+[1]FSS!BC122+[1]FSS!BC123</f>
        <v>0</v>
      </c>
      <c r="CS26" s="165">
        <f>+[1]FSS!BD122+[1]FSS!BD123</f>
        <v>0</v>
      </c>
      <c r="CT26" s="165">
        <f>+[1]FSS!BE122+[1]FSS!BE123</f>
        <v>0</v>
      </c>
      <c r="CU26" s="165">
        <f>+[1]FSS!BF122+[1]FSS!BF123</f>
        <v>0</v>
      </c>
      <c r="CV26" s="165">
        <f>+[1]FSS!BG122+[1]FSS!BG123</f>
        <v>0</v>
      </c>
      <c r="CW26" s="165">
        <f>+[1]FSS!BH122+[1]FSS!BH123</f>
        <v>0</v>
      </c>
      <c r="CX26" s="165">
        <f>+[1]FSS!BI122+[1]FSS!BI123</f>
        <v>0</v>
      </c>
      <c r="CY26" s="165">
        <f>+[1]FSS!BJ122+[1]FSS!BJ123</f>
        <v>0</v>
      </c>
      <c r="CZ26" s="165">
        <f>+[1]FSS!BK122+[1]FSS!BK123</f>
        <v>0</v>
      </c>
      <c r="DA26" s="165">
        <f>+[1]FSS!BL122+[1]FSS!BL123</f>
        <v>0</v>
      </c>
      <c r="DB26" s="165">
        <f>+[1]FSS!BM122+[1]FSS!BM123</f>
        <v>0</v>
      </c>
      <c r="DC26" s="165">
        <f>+[1]FSS!BN122+[1]FSS!BN123</f>
        <v>0</v>
      </c>
      <c r="DD26" s="165">
        <f>+[1]FSS!BO122+[1]FSS!BO123</f>
        <v>0</v>
      </c>
      <c r="DE26" s="165">
        <f>+[1]FSS!BP122+[1]FSS!BP123</f>
        <v>0</v>
      </c>
      <c r="DF26" s="165">
        <f>+[1]FSS!BQ122+[1]FSS!BQ123</f>
        <v>0</v>
      </c>
      <c r="DG26" s="165">
        <f>+[1]FSS!BR122+[1]FSS!BR123</f>
        <v>0</v>
      </c>
      <c r="DH26" s="165">
        <f>+[1]FSS!BS122+[1]FSS!BS123</f>
        <v>0</v>
      </c>
      <c r="DI26" s="165">
        <f>+[1]FSS!BT122+[1]FSS!BT123</f>
        <v>0</v>
      </c>
      <c r="DJ26" s="165">
        <f>+[1]FSS!BU122+[1]FSS!BU123</f>
        <v>0</v>
      </c>
      <c r="DK26" s="165">
        <f>+[1]FSS!BV122+[1]FSS!BV123</f>
        <v>0</v>
      </c>
      <c r="DL26" s="165">
        <f>+[1]FSS!BW122+[1]FSS!BW123</f>
        <v>0</v>
      </c>
      <c r="DM26" s="165">
        <f>+[1]FSS!BX122+[1]FSS!BX123</f>
        <v>0</v>
      </c>
      <c r="DN26" s="165">
        <f>+[1]FSS!BY122+[1]FSS!BY123</f>
        <v>0</v>
      </c>
      <c r="DO26" s="165">
        <f>+[1]FSS!BZ122+[1]FSS!BZ123</f>
        <v>0</v>
      </c>
      <c r="DP26" s="165">
        <f>+[1]FSS!CA122+[1]FSS!CA123</f>
        <v>0</v>
      </c>
      <c r="DQ26" s="165">
        <f>+[1]FSS!CB122+[1]FSS!CB123</f>
        <v>0</v>
      </c>
      <c r="DR26" s="165">
        <f>+[1]FSS!CC122+[1]FSS!CC123</f>
        <v>0</v>
      </c>
      <c r="DS26" s="165">
        <f>+[1]FSS!CD122+[1]FSS!CD123</f>
        <v>0</v>
      </c>
      <c r="DT26" s="165">
        <f>+[1]FSS!CE122+[1]FSS!CE123</f>
        <v>0</v>
      </c>
      <c r="DU26" s="165">
        <f>+[1]FSS!CF122+[1]FSS!CF123</f>
        <v>0</v>
      </c>
      <c r="DV26" s="165">
        <f>+[1]FSS!CG122+[1]FSS!CG123</f>
        <v>0</v>
      </c>
      <c r="DW26" s="165">
        <f>+[1]FSS!CH122+[1]FSS!CH123</f>
        <v>0</v>
      </c>
      <c r="DX26" s="165">
        <f>+[1]FSS!CI122+[1]FSS!CI123</f>
        <v>0</v>
      </c>
      <c r="DY26" s="165">
        <f>+[1]FSS!CJ122+[1]FSS!CJ123</f>
        <v>0</v>
      </c>
      <c r="DZ26" s="165">
        <f>+[1]FSS!CK122+[1]FSS!CK123</f>
        <v>0</v>
      </c>
      <c r="EA26" s="165">
        <f>+[1]FSS!CL122+[1]FSS!CL123</f>
        <v>0</v>
      </c>
      <c r="EB26" s="165">
        <f>+[1]FSS!CM122+[1]FSS!CM123</f>
        <v>0</v>
      </c>
      <c r="EC26" s="165">
        <f>+[1]FSS!CN122+[1]FSS!CN123</f>
        <v>0</v>
      </c>
      <c r="ED26" s="165">
        <f>+[1]FSS!CO122+[1]FSS!CO123</f>
        <v>0</v>
      </c>
      <c r="EE26" s="165">
        <f>+[1]FSS!CP122+[1]FSS!CP123</f>
        <v>0</v>
      </c>
      <c r="EF26" s="165">
        <f>+[1]FSS!CQ122+[1]FSS!CQ123</f>
        <v>0</v>
      </c>
      <c r="EG26" s="165">
        <f>+[1]FSS!CR122+[1]FSS!CR123</f>
        <v>0</v>
      </c>
      <c r="EH26" s="165">
        <f>+[1]FSS!CS122+[1]FSS!CS123</f>
        <v>0</v>
      </c>
      <c r="EI26" s="165">
        <f>+[1]FSS!CT122+[1]FSS!CT123</f>
        <v>0</v>
      </c>
      <c r="EJ26" s="165">
        <f>+[1]FSS!CU122+[1]FSS!CU123</f>
        <v>0</v>
      </c>
      <c r="EK26" s="165">
        <f>+[1]FSS!CV122+[1]FSS!CV123</f>
        <v>0</v>
      </c>
      <c r="EL26" s="165">
        <f>+[1]FSS!CW122+[1]FSS!CW123</f>
        <v>0</v>
      </c>
      <c r="EM26" s="165">
        <f>+[1]FSS!CX122+[1]FSS!CX123</f>
        <v>0</v>
      </c>
      <c r="EN26" s="165">
        <f>+[1]FSS!CY122+[1]FSS!CY123</f>
        <v>0</v>
      </c>
      <c r="EO26" s="165">
        <f>+[1]FSS!CZ122+[1]FSS!CZ123</f>
        <v>0</v>
      </c>
      <c r="EP26" s="165">
        <f>+[1]FSS!DA122+[1]FSS!DA123</f>
        <v>0</v>
      </c>
      <c r="EQ26" s="165">
        <f>+[1]FSS!DB122+[1]FSS!DB123</f>
        <v>0</v>
      </c>
      <c r="ER26" s="165">
        <f>+[1]FSS!DC122+[1]FSS!DC123</f>
        <v>0</v>
      </c>
      <c r="ES26" s="165">
        <f>+[1]FSS!DD122+[1]FSS!DD123</f>
        <v>0</v>
      </c>
      <c r="ET26" s="165">
        <f>+[1]FSS!DE122+[1]FSS!DE123</f>
        <v>0</v>
      </c>
      <c r="EU26" s="165">
        <f>+[1]FSS!DF122+[1]FSS!DF123</f>
        <v>0</v>
      </c>
      <c r="EV26" s="165">
        <f>+[1]FSS!DG122+[1]FSS!DG123</f>
        <v>0</v>
      </c>
      <c r="EW26" s="165">
        <f>+[1]FSS!DH122+[1]FSS!DH123</f>
        <v>0</v>
      </c>
      <c r="EX26" s="165">
        <f>+[1]FSS!DI122+[1]FSS!DI123</f>
        <v>0</v>
      </c>
      <c r="EY26" s="165">
        <f>+[1]FSS!DJ122+[1]FSS!DJ123</f>
        <v>0</v>
      </c>
      <c r="EZ26" s="165">
        <f>+[1]FSS!DK122+[1]FSS!DK123</f>
        <v>0</v>
      </c>
      <c r="FA26" s="165">
        <f>+[1]FSS!DL122+[1]FSS!DL123</f>
        <v>0</v>
      </c>
      <c r="FB26" s="165">
        <f>+[1]FSS!DM122+[1]FSS!DM123</f>
        <v>0</v>
      </c>
      <c r="FC26" s="165">
        <f>+[1]FSS!DN122+[1]FSS!DN123</f>
        <v>0</v>
      </c>
      <c r="FD26" s="165">
        <f>+[1]FSS!DO122+[1]FSS!DO123</f>
        <v>0</v>
      </c>
      <c r="FE26" s="165">
        <f>+[1]FSS!DP122+[1]FSS!DP123</f>
        <v>0</v>
      </c>
      <c r="FF26" s="165">
        <f>+[1]FSS!DQ122+[1]FSS!DQ123</f>
        <v>0</v>
      </c>
      <c r="FG26" s="165">
        <f>+[1]FSS!DR122+[1]FSS!DR123</f>
        <v>0</v>
      </c>
      <c r="FH26" s="165">
        <f>+[1]FSS!DS122+[1]FSS!DS123</f>
        <v>0</v>
      </c>
      <c r="FI26" s="165">
        <f>+[1]FSS!DT122+[1]FSS!DT123</f>
        <v>0</v>
      </c>
      <c r="FJ26" s="165">
        <f>+[1]FSS!DU122+[1]FSS!DU123</f>
        <v>0</v>
      </c>
      <c r="FK26" s="165">
        <f>+[1]FSS!DV122+[1]FSS!DV123</f>
        <v>0</v>
      </c>
      <c r="FL26" s="165">
        <f>+[1]FSS!DW122+[1]FSS!DW123</f>
        <v>0</v>
      </c>
      <c r="FM26" s="165">
        <f>+[1]FSS!DX122+[1]FSS!DX123</f>
        <v>0</v>
      </c>
      <c r="FN26" s="165">
        <f>+[1]FSS!DY122+[1]FSS!DY123</f>
        <v>0</v>
      </c>
      <c r="FO26" s="165">
        <f>+[1]FSS!DZ122+[1]FSS!DZ123</f>
        <v>0</v>
      </c>
      <c r="FP26" s="165">
        <f>+[1]FSS!EA122+[1]FSS!EA123</f>
        <v>0</v>
      </c>
      <c r="FQ26" s="165">
        <f>+[1]FSS!EB122+[1]FSS!EB123</f>
        <v>0</v>
      </c>
      <c r="FR26" s="165">
        <f>+[1]FSS!EC122+[1]FSS!EC123</f>
        <v>0</v>
      </c>
      <c r="FS26" s="165">
        <f>+[1]FSS!ED122+[1]FSS!ED123</f>
        <v>0</v>
      </c>
      <c r="FT26" s="165">
        <f>+[1]FSS!EE122+[1]FSS!EE123</f>
        <v>0</v>
      </c>
      <c r="FU26" s="165">
        <f>+[1]FSS!EF122+[1]FSS!EF123</f>
        <v>0</v>
      </c>
      <c r="FV26" s="165">
        <f>+[1]FSS!EG122+[1]FSS!EG123</f>
        <v>0</v>
      </c>
      <c r="FW26" s="165">
        <f>+[1]FSS!EH122+[1]FSS!EH123</f>
        <v>0</v>
      </c>
      <c r="FX26" s="165">
        <f>+[1]FSS!EI122+[1]FSS!EI123</f>
        <v>0</v>
      </c>
      <c r="FY26" s="165">
        <f>+[1]FSS!EJ122+[1]FSS!EJ123</f>
        <v>0</v>
      </c>
      <c r="FZ26" s="165">
        <f>+[1]FSS!EK122+[1]FSS!EK123</f>
        <v>0</v>
      </c>
      <c r="GA26" s="165">
        <f>+[1]FSS!EL122+[1]FSS!EL123</f>
        <v>0</v>
      </c>
      <c r="GB26" s="165">
        <f>+[1]FSS!EM122+[1]FSS!EM123</f>
        <v>0</v>
      </c>
      <c r="GC26" s="165">
        <f>+[1]FSS!EN122+[1]FSS!EN123</f>
        <v>0</v>
      </c>
      <c r="GD26" s="165">
        <f>+[1]FSS!EO122+[1]FSS!EO123</f>
        <v>0</v>
      </c>
      <c r="GE26" s="165">
        <f>+[1]FSS!EP122+[1]FSS!EP123</f>
        <v>0</v>
      </c>
      <c r="GF26" s="165">
        <f>+[1]FSS!EQ122+[1]FSS!EQ123</f>
        <v>0</v>
      </c>
      <c r="GG26" s="165">
        <f>+[1]FSS!ER122+[1]FSS!ER123</f>
        <v>0</v>
      </c>
      <c r="GH26" s="165">
        <f>+[1]FSS!ES122+[1]FSS!ES123</f>
        <v>0</v>
      </c>
    </row>
    <row r="27" spans="2:190">
      <c r="B27" s="167">
        <v>223</v>
      </c>
      <c r="C27" s="168" t="s">
        <v>81</v>
      </c>
      <c r="D27" s="164">
        <f t="shared" si="156"/>
        <v>0</v>
      </c>
      <c r="E27" s="164">
        <f t="shared" si="157"/>
        <v>0</v>
      </c>
      <c r="F27" s="164">
        <f t="shared" si="158"/>
        <v>0</v>
      </c>
      <c r="G27" s="164">
        <f t="shared" si="159"/>
        <v>0</v>
      </c>
      <c r="H27" s="164">
        <f t="shared" si="160"/>
        <v>0</v>
      </c>
      <c r="I27" s="164">
        <f t="shared" si="161"/>
        <v>0</v>
      </c>
      <c r="J27" s="164">
        <f t="shared" si="162"/>
        <v>0</v>
      </c>
      <c r="K27" s="164">
        <f t="shared" si="163"/>
        <v>0</v>
      </c>
      <c r="L27" s="164">
        <f t="shared" si="1"/>
        <v>0</v>
      </c>
      <c r="M27" s="164">
        <f t="shared" si="15"/>
        <v>0</v>
      </c>
      <c r="N27" s="164">
        <f t="shared" si="16"/>
        <v>0</v>
      </c>
      <c r="O27" s="164">
        <f>+SUM(BG27:BI27)</f>
        <v>0</v>
      </c>
      <c r="P27" s="164">
        <f>+SUM(BJ27:BL27)</f>
        <v>0</v>
      </c>
      <c r="Q27" s="164">
        <f>+SUM(BM27:BO27)</f>
        <v>0</v>
      </c>
      <c r="R27" s="164">
        <f>+SUM(BP27:BR27)</f>
        <v>0</v>
      </c>
      <c r="S27" s="164">
        <f>+SUM(BS27:BU27)</f>
        <v>0</v>
      </c>
      <c r="T27" s="164">
        <f>+SUM(BV27:BX27)</f>
        <v>0</v>
      </c>
      <c r="U27" s="164">
        <f>+SUM(BY27:CA27)</f>
        <v>0</v>
      </c>
      <c r="V27" s="164">
        <f>+SUM(CB27:CD27)</f>
        <v>0</v>
      </c>
      <c r="W27" s="164">
        <f>+SUM(CE27:CG27)</f>
        <v>0</v>
      </c>
      <c r="X27" s="164">
        <f>+SUM(CH27:CJ27)</f>
        <v>0</v>
      </c>
      <c r="Y27" s="164">
        <f>+SUM(CK27:CM27)</f>
        <v>0</v>
      </c>
      <c r="Z27" s="164">
        <f>+SUM(CN27:CP27)</f>
        <v>0</v>
      </c>
      <c r="AA27" s="164">
        <f>+SUM(CQ27:CS27)</f>
        <v>0</v>
      </c>
      <c r="AB27" s="164">
        <f>+SUM(CT27:CV27)</f>
        <v>0</v>
      </c>
      <c r="AC27" s="164">
        <f>+SUM(CW27:CY27)</f>
        <v>0</v>
      </c>
      <c r="AD27" s="164">
        <f>+SUM(CZ27:DB27)</f>
        <v>0</v>
      </c>
      <c r="AE27" s="164">
        <f>+SUM(DC27:DE27)</f>
        <v>0</v>
      </c>
      <c r="AF27" s="164">
        <f>+SUM(DF27:DH27)</f>
        <v>0</v>
      </c>
      <c r="AG27" s="164">
        <f>+SUM(DI27:DK27)</f>
        <v>0</v>
      </c>
      <c r="AH27" s="164">
        <f>+SUM(DL27:DN27)</f>
        <v>0</v>
      </c>
      <c r="AI27" s="164">
        <f>+SUM(DO27:DQ27)</f>
        <v>0</v>
      </c>
      <c r="AJ27" s="164">
        <f>+SUM(DR27:DT27)</f>
        <v>0</v>
      </c>
      <c r="AK27" s="164">
        <f>+SUM(DU27:DW27)</f>
        <v>0</v>
      </c>
      <c r="AL27" s="164">
        <f>+SUM(DX27:DZ27)</f>
        <v>0</v>
      </c>
      <c r="AM27" s="164">
        <f>+SUM(EA27:EC27)</f>
        <v>0</v>
      </c>
      <c r="AN27" s="164">
        <f>+SUM(ED27:EF27)</f>
        <v>0</v>
      </c>
      <c r="AO27" s="164">
        <f>+SUM(EG27:EI27)</f>
        <v>0</v>
      </c>
      <c r="AP27" s="164">
        <f>+SUM(EJ27:EL27)</f>
        <v>0</v>
      </c>
      <c r="AQ27" s="164">
        <f>+SUM(EM27:EO27)</f>
        <v>0</v>
      </c>
      <c r="AR27" s="164">
        <f>+SUM(EP27:ER27)</f>
        <v>0</v>
      </c>
      <c r="AS27" s="164">
        <f>+SUM(ES27:EU27)</f>
        <v>0</v>
      </c>
      <c r="AT27" s="164">
        <f>+SUM(EV27:EX27)</f>
        <v>0</v>
      </c>
      <c r="AU27" s="164">
        <f t="shared" si="164"/>
        <v>0</v>
      </c>
      <c r="AV27" s="164">
        <f t="shared" si="165"/>
        <v>0</v>
      </c>
      <c r="AW27" s="164">
        <f t="shared" si="166"/>
        <v>0</v>
      </c>
      <c r="AX27" s="164">
        <f t="shared" si="167"/>
        <v>0</v>
      </c>
      <c r="AY27" s="164">
        <f t="shared" si="19"/>
        <v>0</v>
      </c>
      <c r="AZ27" s="164">
        <f t="shared" si="20"/>
        <v>0</v>
      </c>
      <c r="BA27" s="164">
        <f t="shared" si="21"/>
        <v>0</v>
      </c>
      <c r="BB27" s="164">
        <f t="shared" si="22"/>
        <v>0</v>
      </c>
      <c r="BC27" s="164">
        <f t="shared" si="22"/>
        <v>0</v>
      </c>
      <c r="BD27" s="164">
        <f t="shared" si="23"/>
        <v>0</v>
      </c>
      <c r="BE27" s="164">
        <f t="shared" si="24"/>
        <v>0</v>
      </c>
      <c r="BF27" s="164">
        <f t="shared" si="25"/>
        <v>0</v>
      </c>
      <c r="BG27" s="165">
        <f>+[1]FSS!$F124+[1]FSS!R126+[1]FSS!R127+[1]FSS!R128</f>
        <v>0</v>
      </c>
      <c r="BH27" s="165">
        <f>+[1]FSS!$F124+[1]FSS!S126+[1]FSS!S127+[1]FSS!S128</f>
        <v>0</v>
      </c>
      <c r="BI27" s="165">
        <f>+[1]FSS!$F124+[1]FSS!T126+[1]FSS!T127+[1]FSS!T128</f>
        <v>0</v>
      </c>
      <c r="BJ27" s="165">
        <f>+[1]FSS!$F124+[1]FSS!U126+[1]FSS!U127+[1]FSS!U128</f>
        <v>0</v>
      </c>
      <c r="BK27" s="165">
        <f>+[1]FSS!$F124+[1]FSS!V126+[1]FSS!V127+[1]FSS!V128</f>
        <v>0</v>
      </c>
      <c r="BL27" s="165">
        <f>+[1]FSS!$F124+[1]FSS!W126+[1]FSS!W127+[1]FSS!W128</f>
        <v>0</v>
      </c>
      <c r="BM27" s="165">
        <f>+[1]FSS!$F124+[1]FSS!X126+[1]FSS!X127+[1]FSS!X128</f>
        <v>0</v>
      </c>
      <c r="BN27" s="165">
        <f>+[1]FSS!$F124+[1]FSS!Y126+[1]FSS!Y127+[1]FSS!Y128</f>
        <v>0</v>
      </c>
      <c r="BO27" s="165">
        <f>+[1]FSS!$F124+[1]FSS!Z126+[1]FSS!Z127+[1]FSS!Z128</f>
        <v>0</v>
      </c>
      <c r="BP27" s="165">
        <f>+[1]FSS!$F124+[1]FSS!AA126+[1]FSS!AA127+[1]FSS!AA128</f>
        <v>0</v>
      </c>
      <c r="BQ27" s="165">
        <f>+[1]FSS!$F124+[1]FSS!AB126+[1]FSS!AB127+[1]FSS!AB128</f>
        <v>0</v>
      </c>
      <c r="BR27" s="165">
        <f>+[1]FSS!$F124+[1]FSS!AC126+[1]FSS!AC127+[1]FSS!AC128</f>
        <v>0</v>
      </c>
      <c r="BS27" s="165">
        <f>+[1]FSS!$F124+[1]FSS!AD126+[1]FSS!AD127+[1]FSS!AD128</f>
        <v>0</v>
      </c>
      <c r="BT27" s="165">
        <f>+[1]FSS!$F124+[1]FSS!AE126+[1]FSS!AE127+[1]FSS!AE128</f>
        <v>0</v>
      </c>
      <c r="BU27" s="165">
        <f>+[1]FSS!$F124+[1]FSS!AF126+[1]FSS!AF127+[1]FSS!AF128</f>
        <v>0</v>
      </c>
      <c r="BV27" s="165">
        <f>+[1]FSS!$F124+[1]FSS!AG126+[1]FSS!AG127+[1]FSS!AG128</f>
        <v>0</v>
      </c>
      <c r="BW27" s="165">
        <f>+[1]FSS!$F124+[1]FSS!AH126+[1]FSS!AH127+[1]FSS!AH128</f>
        <v>0</v>
      </c>
      <c r="BX27" s="165">
        <f>+[1]FSS!$F124+[1]FSS!AI126+[1]FSS!AI127+[1]FSS!AI128</f>
        <v>0</v>
      </c>
      <c r="BY27" s="165">
        <f>+[1]FSS!$F124+[1]FSS!AJ126+[1]FSS!AJ127+[1]FSS!AJ128</f>
        <v>0</v>
      </c>
      <c r="BZ27" s="165">
        <f>+[1]FSS!$F124+[1]FSS!AK126+[1]FSS!AK127+[1]FSS!AK128</f>
        <v>0</v>
      </c>
      <c r="CA27" s="165">
        <f>+[1]FSS!$F124+[1]FSS!AL126+[1]FSS!AL127+[1]FSS!AL128</f>
        <v>0</v>
      </c>
      <c r="CB27" s="165">
        <f>+[1]FSS!$F124+[1]FSS!AM126+[1]FSS!AM127+[1]FSS!AM128</f>
        <v>0</v>
      </c>
      <c r="CC27" s="165">
        <f>+[1]FSS!$F124+[1]FSS!AN126+[1]FSS!AN127+[1]FSS!AN128</f>
        <v>0</v>
      </c>
      <c r="CD27" s="165">
        <f>+[1]FSS!$F124+[1]FSS!AO126+[1]FSS!AO127+[1]FSS!AO128</f>
        <v>0</v>
      </c>
      <c r="CE27" s="165">
        <f>+[1]FSS!$F124+[1]FSS!AP126+[1]FSS!AP127+[1]FSS!AP128</f>
        <v>0</v>
      </c>
      <c r="CF27" s="165">
        <f>+[1]FSS!$F124+[1]FSS!AQ126+[1]FSS!AQ127+[1]FSS!AQ128</f>
        <v>0</v>
      </c>
      <c r="CG27" s="165">
        <f>+[1]FSS!$F124+[1]FSS!AR126+[1]FSS!AR127+[1]FSS!AR128</f>
        <v>0</v>
      </c>
      <c r="CH27" s="165">
        <f>+[1]FSS!$F124+[1]FSS!AS126+[1]FSS!AS127+[1]FSS!AS128</f>
        <v>0</v>
      </c>
      <c r="CI27" s="165">
        <f>+[1]FSS!$F124+[1]FSS!AT126+[1]FSS!AT127+[1]FSS!AT128</f>
        <v>0</v>
      </c>
      <c r="CJ27" s="165">
        <f>+[1]FSS!$F124+[1]FSS!AU126+[1]FSS!AU127+[1]FSS!AU128</f>
        <v>0</v>
      </c>
      <c r="CK27" s="165">
        <f>+[1]FSS!$F124+[1]FSS!AV126+[1]FSS!AV127+[1]FSS!AV128</f>
        <v>0</v>
      </c>
      <c r="CL27" s="165">
        <f>+[1]FSS!$F124+[1]FSS!AW126+[1]FSS!AW127+[1]FSS!AW128</f>
        <v>0</v>
      </c>
      <c r="CM27" s="165">
        <f>+[1]FSS!$F124+[1]FSS!AX126+[1]FSS!AX127+[1]FSS!AX128</f>
        <v>0</v>
      </c>
      <c r="CN27" s="165">
        <f>+[1]FSS!$F124+[1]FSS!AY126+[1]FSS!AY127+[1]FSS!AY128</f>
        <v>0</v>
      </c>
      <c r="CO27" s="165">
        <f>+[1]FSS!$F124+[1]FSS!AZ126+[1]FSS!AZ127+[1]FSS!AZ128</f>
        <v>0</v>
      </c>
      <c r="CP27" s="165">
        <f>+[1]FSS!$F124+[1]FSS!BA126+[1]FSS!BA127+[1]FSS!BA128</f>
        <v>0</v>
      </c>
      <c r="CQ27" s="165">
        <f>+[1]FSS!$F124+[1]FSS!BB126+[1]FSS!BB127+[1]FSS!BB128</f>
        <v>0</v>
      </c>
      <c r="CR27" s="165">
        <f>+[1]FSS!$F124+[1]FSS!BC126+[1]FSS!BC127+[1]FSS!BC128</f>
        <v>0</v>
      </c>
      <c r="CS27" s="165">
        <f>+[1]FSS!$F124+[1]FSS!BD126+[1]FSS!BD127+[1]FSS!BD128</f>
        <v>0</v>
      </c>
      <c r="CT27" s="165">
        <f>+[1]FSS!$F124+[1]FSS!BE126+[1]FSS!BE127+[1]FSS!BE128</f>
        <v>0</v>
      </c>
      <c r="CU27" s="165">
        <f>+[1]FSS!$F124+[1]FSS!BF126+[1]FSS!BF127+[1]FSS!BF128</f>
        <v>0</v>
      </c>
      <c r="CV27" s="165">
        <f>+[1]FSS!$F124+[1]FSS!BG126+[1]FSS!BG127+[1]FSS!BG128</f>
        <v>0</v>
      </c>
      <c r="CW27" s="165">
        <f>+[1]FSS!$F124+[1]FSS!BH126+[1]FSS!BH127+[1]FSS!BH128</f>
        <v>0</v>
      </c>
      <c r="CX27" s="165">
        <f>+[1]FSS!$F124+[1]FSS!BI126+[1]FSS!BI127+[1]FSS!BI128</f>
        <v>0</v>
      </c>
      <c r="CY27" s="165">
        <f>+[1]FSS!$F124+[1]FSS!BJ126+[1]FSS!BJ127+[1]FSS!BJ128</f>
        <v>0</v>
      </c>
      <c r="CZ27" s="165">
        <f>+[1]FSS!$F124+[1]FSS!BK126+[1]FSS!BK127+[1]FSS!BK128</f>
        <v>0</v>
      </c>
      <c r="DA27" s="165">
        <f>+[1]FSS!$F124+[1]FSS!BL126+[1]FSS!BL127+[1]FSS!BL128</f>
        <v>0</v>
      </c>
      <c r="DB27" s="165">
        <f>+[1]FSS!$F124+[1]FSS!BM126+[1]FSS!BM127+[1]FSS!BM128</f>
        <v>0</v>
      </c>
      <c r="DC27" s="165">
        <f>+[1]FSS!$F124+[1]FSS!BN126+[1]FSS!BN127+[1]FSS!BN128</f>
        <v>0</v>
      </c>
      <c r="DD27" s="165">
        <f>+[1]FSS!$F124+[1]FSS!BO126+[1]FSS!BO127+[1]FSS!BO128</f>
        <v>0</v>
      </c>
      <c r="DE27" s="165">
        <f>+[1]FSS!$F124+[1]FSS!BP126+[1]FSS!BP127+[1]FSS!BP128</f>
        <v>0</v>
      </c>
      <c r="DF27" s="165">
        <f>+[1]FSS!$F124+[1]FSS!BQ126+[1]FSS!BQ127+[1]FSS!BQ128</f>
        <v>0</v>
      </c>
      <c r="DG27" s="165">
        <f>+[1]FSS!$F124+[1]FSS!BR126+[1]FSS!BR127+[1]FSS!BR128</f>
        <v>0</v>
      </c>
      <c r="DH27" s="165">
        <f>+[1]FSS!$F124+[1]FSS!BS126+[1]FSS!BS127+[1]FSS!BS128</f>
        <v>0</v>
      </c>
      <c r="DI27" s="165">
        <f>+[1]FSS!$F124+[1]FSS!BT126+[1]FSS!BT127+[1]FSS!BT128</f>
        <v>0</v>
      </c>
      <c r="DJ27" s="165">
        <f>+[1]FSS!$F124+[1]FSS!BU126+[1]FSS!BU127+[1]FSS!BU128</f>
        <v>0</v>
      </c>
      <c r="DK27" s="165">
        <f>+[1]FSS!$F124+[1]FSS!BV126+[1]FSS!BV127+[1]FSS!BV128</f>
        <v>0</v>
      </c>
      <c r="DL27" s="165">
        <f>+[1]FSS!$F124+[1]FSS!BW126+[1]FSS!BW127+[1]FSS!BW128</f>
        <v>0</v>
      </c>
      <c r="DM27" s="165">
        <f>+[1]FSS!$F124+[1]FSS!BX126+[1]FSS!BX127+[1]FSS!BX128</f>
        <v>0</v>
      </c>
      <c r="DN27" s="165">
        <f>+[1]FSS!$F124+[1]FSS!BY126+[1]FSS!BY127+[1]FSS!BY128</f>
        <v>0</v>
      </c>
      <c r="DO27" s="165">
        <f>+[1]FSS!$F124+[1]FSS!BZ126+[1]FSS!BZ127+[1]FSS!BZ128</f>
        <v>0</v>
      </c>
      <c r="DP27" s="165">
        <f>+[1]FSS!$F124+[1]FSS!CA126+[1]FSS!CA127+[1]FSS!CA128</f>
        <v>0</v>
      </c>
      <c r="DQ27" s="165">
        <f>+[1]FSS!$F124+[1]FSS!CB126+[1]FSS!CB127+[1]FSS!CB128</f>
        <v>0</v>
      </c>
      <c r="DR27" s="165">
        <f>+[1]FSS!$F124+[1]FSS!CC126+[1]FSS!CC127+[1]FSS!CC128</f>
        <v>0</v>
      </c>
      <c r="DS27" s="165">
        <f>+[1]FSS!$F124+[1]FSS!CD126+[1]FSS!CD127+[1]FSS!CD128</f>
        <v>0</v>
      </c>
      <c r="DT27" s="165">
        <f>+[1]FSS!$F124+[1]FSS!CE126+[1]FSS!CE127+[1]FSS!CE128</f>
        <v>0</v>
      </c>
      <c r="DU27" s="165">
        <f>+[1]FSS!$F124+[1]FSS!CF126+[1]FSS!CF127+[1]FSS!CF128</f>
        <v>0</v>
      </c>
      <c r="DV27" s="165">
        <f>+[1]FSS!$F124+[1]FSS!CG126+[1]FSS!CG127+[1]FSS!CG128</f>
        <v>0</v>
      </c>
      <c r="DW27" s="165">
        <f>+[1]FSS!$F124+[1]FSS!CH126+[1]FSS!CH127+[1]FSS!CH128</f>
        <v>0</v>
      </c>
      <c r="DX27" s="165">
        <f>+[1]FSS!$F124+[1]FSS!CI126+[1]FSS!CI127+[1]FSS!CI128</f>
        <v>0</v>
      </c>
      <c r="DY27" s="165">
        <f>+[1]FSS!$F124+[1]FSS!CJ126+[1]FSS!CJ127+[1]FSS!CJ128</f>
        <v>0</v>
      </c>
      <c r="DZ27" s="165">
        <f>+[1]FSS!$F124+[1]FSS!CK126+[1]FSS!CK127+[1]FSS!CK128</f>
        <v>0</v>
      </c>
      <c r="EA27" s="165">
        <f>+[1]FSS!$F124+[1]FSS!CL126+[1]FSS!CL127+[1]FSS!CL128</f>
        <v>0</v>
      </c>
      <c r="EB27" s="165">
        <f>+[1]FSS!$F124+[1]FSS!CM126+[1]FSS!CM127+[1]FSS!CM128</f>
        <v>0</v>
      </c>
      <c r="EC27" s="165">
        <f>+[1]FSS!$F124+[1]FSS!CN126+[1]FSS!CN127+[1]FSS!CN128</f>
        <v>0</v>
      </c>
      <c r="ED27" s="165">
        <f>+[1]FSS!$F124+[1]FSS!CO126+[1]FSS!CO127+[1]FSS!CO128</f>
        <v>0</v>
      </c>
      <c r="EE27" s="165">
        <f>+[1]FSS!$F124+[1]FSS!CP126+[1]FSS!CP127+[1]FSS!CP128</f>
        <v>0</v>
      </c>
      <c r="EF27" s="165">
        <f>+[1]FSS!$F124+[1]FSS!CQ126+[1]FSS!CQ127+[1]FSS!CQ128</f>
        <v>0</v>
      </c>
      <c r="EG27" s="165">
        <f>+[1]FSS!$F124+[1]FSS!CR126+[1]FSS!CR127+[1]FSS!CR128</f>
        <v>0</v>
      </c>
      <c r="EH27" s="165">
        <f>+[1]FSS!$F124+[1]FSS!CS126+[1]FSS!CS127+[1]FSS!CS128</f>
        <v>0</v>
      </c>
      <c r="EI27" s="165">
        <f>+[1]FSS!$F124+[1]FSS!CT126+[1]FSS!CT127+[1]FSS!CT128</f>
        <v>0</v>
      </c>
      <c r="EJ27" s="165">
        <f>+[1]FSS!$F124+[1]FSS!CU126+[1]FSS!CU127+[1]FSS!CU128</f>
        <v>0</v>
      </c>
      <c r="EK27" s="165">
        <f>+[1]FSS!$F124+[1]FSS!CV126+[1]FSS!CV127+[1]FSS!CV128</f>
        <v>0</v>
      </c>
      <c r="EL27" s="165">
        <f>+[1]FSS!$F124+[1]FSS!CW126+[1]FSS!CW127+[1]FSS!CW128</f>
        <v>0</v>
      </c>
      <c r="EM27" s="165">
        <f>+[1]FSS!$F124+[1]FSS!CX126+[1]FSS!CX127+[1]FSS!CX128</f>
        <v>0</v>
      </c>
      <c r="EN27" s="165">
        <f>+[1]FSS!$F124+[1]FSS!CY126+[1]FSS!CY127+[1]FSS!CY128</f>
        <v>0</v>
      </c>
      <c r="EO27" s="165">
        <f>+[1]FSS!$F124+[1]FSS!CZ126+[1]FSS!CZ127+[1]FSS!CZ128</f>
        <v>0</v>
      </c>
      <c r="EP27" s="165">
        <f>+[1]FSS!$F124+[1]FSS!DA126+[1]FSS!DA127+[1]FSS!DA128</f>
        <v>0</v>
      </c>
      <c r="EQ27" s="165">
        <f>+[1]FSS!$F124+[1]FSS!DB126+[1]FSS!DB127+[1]FSS!DB128</f>
        <v>0</v>
      </c>
      <c r="ER27" s="165">
        <f>+[1]FSS!$F124+[1]FSS!DC126+[1]FSS!DC127+[1]FSS!DC128</f>
        <v>0</v>
      </c>
      <c r="ES27" s="165">
        <f>+[1]FSS!$F124+[1]FSS!DD126+[1]FSS!DD127+[1]FSS!DD128</f>
        <v>0</v>
      </c>
      <c r="ET27" s="165">
        <f>+[1]FSS!$F124+[1]FSS!DE126+[1]FSS!DE127+[1]FSS!DE128</f>
        <v>0</v>
      </c>
      <c r="EU27" s="165">
        <f>+[1]FSS!$F124+[1]FSS!DF126+[1]FSS!DF127+[1]FSS!DF128</f>
        <v>0</v>
      </c>
      <c r="EV27" s="165">
        <f>+[1]FSS!$F124+[1]FSS!DG126+[1]FSS!DG127+[1]FSS!DG128</f>
        <v>0</v>
      </c>
      <c r="EW27" s="165">
        <f>+[1]FSS!$F124+[1]FSS!DH126+[1]FSS!DH127+[1]FSS!DH128</f>
        <v>0</v>
      </c>
      <c r="EX27" s="165">
        <f>+[1]FSS!$F124+[1]FSS!DI126+[1]FSS!DI127+[1]FSS!DI128</f>
        <v>0</v>
      </c>
      <c r="EY27" s="165">
        <f>+[1]FSS!$F124+[1]FSS!DJ126+[1]FSS!DJ127+[1]FSS!DJ128</f>
        <v>0</v>
      </c>
      <c r="EZ27" s="165">
        <f>+[1]FSS!$F124+[1]FSS!DK126+[1]FSS!DK127+[1]FSS!DK128</f>
        <v>0</v>
      </c>
      <c r="FA27" s="165">
        <f>+[1]FSS!$F124+[1]FSS!DL126+[1]FSS!DL127+[1]FSS!DL128</f>
        <v>0</v>
      </c>
      <c r="FB27" s="165">
        <f>+[1]FSS!$F124+[1]FSS!DM126+[1]FSS!DM127+[1]FSS!DM128</f>
        <v>0</v>
      </c>
      <c r="FC27" s="165">
        <f>+[1]FSS!$F124+[1]FSS!DN126+[1]FSS!DN127+[1]FSS!DN128</f>
        <v>0</v>
      </c>
      <c r="FD27" s="165">
        <f>+[1]FSS!$F124+[1]FSS!DO126+[1]FSS!DO127+[1]FSS!DO128</f>
        <v>0</v>
      </c>
      <c r="FE27" s="165">
        <f>+[1]FSS!$F124+[1]FSS!DP126+[1]FSS!DP127+[1]FSS!DP128</f>
        <v>0</v>
      </c>
      <c r="FF27" s="165">
        <f>+[1]FSS!$F124+[1]FSS!DQ126+[1]FSS!DQ127+[1]FSS!DQ128</f>
        <v>0</v>
      </c>
      <c r="FG27" s="165">
        <f>+[1]FSS!$F124+[1]FSS!DR126+[1]FSS!DR127+[1]FSS!DR128</f>
        <v>0</v>
      </c>
      <c r="FH27" s="165">
        <f>+[1]FSS!$F124+[1]FSS!DS126+[1]FSS!DS127+[1]FSS!DS128</f>
        <v>0</v>
      </c>
      <c r="FI27" s="165">
        <f>+[1]FSS!$F124+[1]FSS!DT126+[1]FSS!DT127+[1]FSS!DT128</f>
        <v>0</v>
      </c>
      <c r="FJ27" s="165">
        <f>+[1]FSS!$F124+[1]FSS!DU126+[1]FSS!DU127+[1]FSS!DU128</f>
        <v>0</v>
      </c>
      <c r="FK27" s="165">
        <f>+[1]FSS!$F124+[1]FSS!DV126+[1]FSS!DV127+[1]FSS!DV128</f>
        <v>0</v>
      </c>
      <c r="FL27" s="165">
        <f>+[1]FSS!$F124+[1]FSS!DW126+[1]FSS!DW127+[1]FSS!DW128</f>
        <v>0</v>
      </c>
      <c r="FM27" s="165">
        <f>+[1]FSS!$F124+[1]FSS!DX126+[1]FSS!DX127+[1]FSS!DX128</f>
        <v>0</v>
      </c>
      <c r="FN27" s="165">
        <f>+[1]FSS!$F124+[1]FSS!DY126+[1]FSS!DY127+[1]FSS!DY128</f>
        <v>0</v>
      </c>
      <c r="FO27" s="165">
        <f>+[1]FSS!$F124+[1]FSS!DZ126+[1]FSS!DZ127+[1]FSS!DZ128</f>
        <v>0</v>
      </c>
      <c r="FP27" s="165">
        <f>+[1]FSS!$F124+[1]FSS!EA126+[1]FSS!EA127+[1]FSS!EA128</f>
        <v>0</v>
      </c>
      <c r="FQ27" s="165">
        <f>+[1]FSS!$F124+[1]FSS!EB126+[1]FSS!EB127+[1]FSS!EB128</f>
        <v>0</v>
      </c>
      <c r="FR27" s="165">
        <f>+[1]FSS!$F124+[1]FSS!EC126+[1]FSS!EC127+[1]FSS!EC128</f>
        <v>0</v>
      </c>
      <c r="FS27" s="165">
        <f>+[1]FSS!$F124+[1]FSS!ED126+[1]FSS!ED127+[1]FSS!ED128</f>
        <v>0</v>
      </c>
      <c r="FT27" s="165">
        <f>+[1]FSS!$F124+[1]FSS!EE126+[1]FSS!EE127+[1]FSS!EE128</f>
        <v>0</v>
      </c>
      <c r="FU27" s="165">
        <f>+[1]FSS!$F124+[1]FSS!EF126+[1]FSS!EF127+[1]FSS!EF128</f>
        <v>0</v>
      </c>
      <c r="FV27" s="165">
        <f>+[1]FSS!$F124+[1]FSS!EG126+[1]FSS!EG127+[1]FSS!EG128</f>
        <v>0</v>
      </c>
      <c r="FW27" s="165">
        <f>+[1]FSS!$F124+[1]FSS!EH126+[1]FSS!EH127+[1]FSS!EH128</f>
        <v>0</v>
      </c>
      <c r="FX27" s="165">
        <f>+[1]FSS!$F124+[1]FSS!EI126+[1]FSS!EI127+[1]FSS!EI128</f>
        <v>0</v>
      </c>
      <c r="FY27" s="165">
        <f>+[1]FSS!$F124+[1]FSS!EJ126+[1]FSS!EJ127+[1]FSS!EJ128</f>
        <v>0</v>
      </c>
      <c r="FZ27" s="165">
        <f>+[1]FSS!$F124+[1]FSS!EK126+[1]FSS!EK127+[1]FSS!EK128</f>
        <v>0</v>
      </c>
      <c r="GA27" s="165">
        <f>+[1]FSS!$F124+[1]FSS!EL126+[1]FSS!EL127+[1]FSS!EL128</f>
        <v>0</v>
      </c>
      <c r="GB27" s="165">
        <f>+[1]FSS!$F124+[1]FSS!EM126+[1]FSS!EM127+[1]FSS!EM128</f>
        <v>0</v>
      </c>
      <c r="GC27" s="165">
        <f>+[1]FSS!$F124+[1]FSS!EN126+[1]FSS!EN127+[1]FSS!EN128</f>
        <v>0</v>
      </c>
      <c r="GD27" s="165">
        <f>+[1]FSS!$F124+[1]FSS!EO126+[1]FSS!EO127+[1]FSS!EO128</f>
        <v>0</v>
      </c>
      <c r="GE27" s="165">
        <f>+[1]FSS!$F124+[1]FSS!EP126+[1]FSS!EP127+[1]FSS!EP128</f>
        <v>0</v>
      </c>
      <c r="GF27" s="165">
        <f>+[1]FSS!$F124+[1]FSS!EQ126+[1]FSS!EQ127+[1]FSS!EQ128</f>
        <v>0</v>
      </c>
      <c r="GG27" s="165">
        <f>+[1]FSS!$F124+[1]FSS!ER126+[1]FSS!ER127+[1]FSS!ER128</f>
        <v>0</v>
      </c>
      <c r="GH27" s="165">
        <f>+[1]FSS!$F124+[1]FSS!ES126+[1]FSS!ES127+[1]FSS!ES128</f>
        <v>0</v>
      </c>
    </row>
    <row r="28" spans="2:190">
      <c r="B28" s="167">
        <v>224</v>
      </c>
      <c r="C28" s="168" t="s">
        <v>95</v>
      </c>
      <c r="D28" s="164">
        <f t="shared" si="156"/>
        <v>0</v>
      </c>
      <c r="E28" s="164">
        <f t="shared" si="157"/>
        <v>0</v>
      </c>
      <c r="F28" s="164">
        <f t="shared" si="158"/>
        <v>0</v>
      </c>
      <c r="G28" s="164">
        <f t="shared" si="159"/>
        <v>0</v>
      </c>
      <c r="H28" s="164">
        <f t="shared" si="160"/>
        <v>89.076949889999995</v>
      </c>
      <c r="I28" s="164">
        <f t="shared" si="161"/>
        <v>19.929969639999996</v>
      </c>
      <c r="J28" s="164">
        <f t="shared" si="162"/>
        <v>-25.100349729999998</v>
      </c>
      <c r="K28" s="164">
        <f t="shared" si="163"/>
        <v>-17.89987266</v>
      </c>
      <c r="L28" s="164">
        <f t="shared" si="1"/>
        <v>-17.89987266</v>
      </c>
      <c r="M28" s="164">
        <f t="shared" si="15"/>
        <v>-17.89987266</v>
      </c>
      <c r="N28" s="164">
        <f t="shared" si="16"/>
        <v>-17.89987266</v>
      </c>
      <c r="O28" s="164">
        <f>+SUM(BG28:BI28)</f>
        <v>0</v>
      </c>
      <c r="P28" s="164">
        <f>+SUM(BJ28:BL28)</f>
        <v>0</v>
      </c>
      <c r="Q28" s="164">
        <f>+SUM(BM28:BO28)</f>
        <v>0</v>
      </c>
      <c r="R28" s="164">
        <f>+SUM(BP28:BR28)</f>
        <v>0</v>
      </c>
      <c r="S28" s="164">
        <f>+SUM(BS28:BU28)</f>
        <v>0</v>
      </c>
      <c r="T28" s="164">
        <f>+SUM(BV28:BX28)</f>
        <v>0</v>
      </c>
      <c r="U28" s="164">
        <f>+SUM(BY28:CA28)</f>
        <v>0</v>
      </c>
      <c r="V28" s="164">
        <f>+SUM(CB28:CD28)</f>
        <v>0</v>
      </c>
      <c r="W28" s="164">
        <f>+SUM(CE28:CG28)</f>
        <v>0</v>
      </c>
      <c r="X28" s="164">
        <f>+SUM(CH28:CJ28)</f>
        <v>0</v>
      </c>
      <c r="Y28" s="164">
        <f>+SUM(CK28:CM28)</f>
        <v>0</v>
      </c>
      <c r="Z28" s="164">
        <f>+SUM(CN28:CP28)</f>
        <v>0</v>
      </c>
      <c r="AA28" s="164">
        <f>+SUM(CQ28:CS28)</f>
        <v>0</v>
      </c>
      <c r="AB28" s="164">
        <f>+SUM(CT28:CV28)</f>
        <v>0</v>
      </c>
      <c r="AC28" s="164">
        <f>+SUM(CW28:CY28)</f>
        <v>0</v>
      </c>
      <c r="AD28" s="164">
        <f>+SUM(CZ28:DB28)</f>
        <v>0</v>
      </c>
      <c r="AE28" s="164">
        <f>+SUM(DC28:DE28)</f>
        <v>21.863078420000001</v>
      </c>
      <c r="AF28" s="164">
        <f>+SUM(DF28:DH28)</f>
        <v>13.306664939999999</v>
      </c>
      <c r="AG28" s="164">
        <f>+SUM(DI28:DK28)</f>
        <v>-5.5927934700000002</v>
      </c>
      <c r="AH28" s="164">
        <f>+SUM(DL28:DN28)</f>
        <v>59.5</v>
      </c>
      <c r="AI28" s="164">
        <f>+SUM(DO28:DQ28)</f>
        <v>37.536571759999994</v>
      </c>
      <c r="AJ28" s="164">
        <f>+SUM(DR28:DT28)</f>
        <v>-5.4404758600000003</v>
      </c>
      <c r="AK28" s="164">
        <f>+SUM(DU28:DW28)</f>
        <v>-6.725650400000001</v>
      </c>
      <c r="AL28" s="164">
        <f>+SUM(DX28:DZ28)</f>
        <v>-5.4404758599999994</v>
      </c>
      <c r="AM28" s="164">
        <f>+SUM(EA28:EC28)</f>
        <v>-6.5432695400000007</v>
      </c>
      <c r="AN28" s="164">
        <f>+SUM(ED28:EF28)</f>
        <v>-5.4404758600000003</v>
      </c>
      <c r="AO28" s="164">
        <f>+SUM(EG28:EI28)</f>
        <v>-7.6761264700000007</v>
      </c>
      <c r="AP28" s="164">
        <f>+SUM(EJ28:EL28)</f>
        <v>-5.4404778599999997</v>
      </c>
      <c r="AQ28" s="164">
        <f>+SUM(EM28:EO28)</f>
        <v>-5.5927934700000002</v>
      </c>
      <c r="AR28" s="164">
        <f>+SUM(EP28:ER28)</f>
        <v>-3.3571428599999997</v>
      </c>
      <c r="AS28" s="164">
        <f>+SUM(ES28:EU28)</f>
        <v>-5.5927934700000002</v>
      </c>
      <c r="AT28" s="164">
        <f>+SUM(EV28:EX28)</f>
        <v>-3.3571428599999997</v>
      </c>
      <c r="AU28" s="164">
        <f t="shared" si="164"/>
        <v>-5.5927934700000002</v>
      </c>
      <c r="AV28" s="164">
        <f t="shared" si="165"/>
        <v>-3.3571428599999997</v>
      </c>
      <c r="AW28" s="164">
        <f t="shared" si="166"/>
        <v>-5.5927934700000002</v>
      </c>
      <c r="AX28" s="164">
        <f t="shared" si="167"/>
        <v>-3.3571428599999997</v>
      </c>
      <c r="AY28" s="164">
        <f t="shared" si="19"/>
        <v>-5.5927934700000002</v>
      </c>
      <c r="AZ28" s="164">
        <f t="shared" si="20"/>
        <v>-3.3571428599999997</v>
      </c>
      <c r="BA28" s="164">
        <f t="shared" si="21"/>
        <v>-5.5927934700000002</v>
      </c>
      <c r="BB28" s="164">
        <f t="shared" si="22"/>
        <v>-3.3571428599999997</v>
      </c>
      <c r="BC28" s="164">
        <f t="shared" si="22"/>
        <v>0</v>
      </c>
      <c r="BD28" s="164">
        <f t="shared" si="23"/>
        <v>-3.3571428599999997</v>
      </c>
      <c r="BE28" s="164">
        <f t="shared" si="24"/>
        <v>-5.592793470000001</v>
      </c>
      <c r="BF28" s="164">
        <f t="shared" si="25"/>
        <v>-3.3571428599999997</v>
      </c>
      <c r="BG28" s="165">
        <f>+[1]FSS!R125</f>
        <v>0</v>
      </c>
      <c r="BH28" s="165">
        <f>+[1]FSS!S125</f>
        <v>0</v>
      </c>
      <c r="BI28" s="165">
        <f>+[1]FSS!T125</f>
        <v>0</v>
      </c>
      <c r="BJ28" s="165">
        <f>+[1]FSS!U125</f>
        <v>0</v>
      </c>
      <c r="BK28" s="165">
        <f>+[1]FSS!V125</f>
        <v>0</v>
      </c>
      <c r="BL28" s="165">
        <f>+[1]FSS!W125</f>
        <v>0</v>
      </c>
      <c r="BM28" s="165">
        <f>+[1]FSS!X125</f>
        <v>0</v>
      </c>
      <c r="BN28" s="165">
        <f>+[1]FSS!Y125</f>
        <v>0</v>
      </c>
      <c r="BO28" s="165">
        <f>+[1]FSS!Z125</f>
        <v>0</v>
      </c>
      <c r="BP28" s="165">
        <f>+[1]FSS!AA125</f>
        <v>0</v>
      </c>
      <c r="BQ28" s="165">
        <f>+[1]FSS!AB125</f>
        <v>0</v>
      </c>
      <c r="BR28" s="165">
        <f>+[1]FSS!AC125</f>
        <v>0</v>
      </c>
      <c r="BS28" s="165">
        <f>+[1]FSS!AD125</f>
        <v>0</v>
      </c>
      <c r="BT28" s="165">
        <f>+[1]FSS!AE125</f>
        <v>0</v>
      </c>
      <c r="BU28" s="165">
        <f>+[1]FSS!AF125</f>
        <v>0</v>
      </c>
      <c r="BV28" s="165">
        <f>+[1]FSS!AG125</f>
        <v>0</v>
      </c>
      <c r="BW28" s="165">
        <f>+[1]FSS!AH125</f>
        <v>0</v>
      </c>
      <c r="BX28" s="165">
        <f>+[1]FSS!AI125</f>
        <v>0</v>
      </c>
      <c r="BY28" s="165">
        <f>+[1]FSS!AJ125</f>
        <v>0</v>
      </c>
      <c r="BZ28" s="165">
        <f>+[1]FSS!AK125</f>
        <v>0</v>
      </c>
      <c r="CA28" s="165">
        <f>+[1]FSS!AL125</f>
        <v>0</v>
      </c>
      <c r="CB28" s="165">
        <f>+[1]FSS!AM125</f>
        <v>0</v>
      </c>
      <c r="CC28" s="165">
        <f>+[1]FSS!AN125</f>
        <v>0</v>
      </c>
      <c r="CD28" s="165">
        <f>+[1]FSS!AO125</f>
        <v>0</v>
      </c>
      <c r="CE28" s="165">
        <f>+[1]FSS!AP125</f>
        <v>0</v>
      </c>
      <c r="CF28" s="165">
        <f>+[1]FSS!AQ125</f>
        <v>0</v>
      </c>
      <c r="CG28" s="165">
        <f>+[1]FSS!AR125</f>
        <v>0</v>
      </c>
      <c r="CH28" s="165">
        <f>+[1]FSS!AS125</f>
        <v>0</v>
      </c>
      <c r="CI28" s="165">
        <f>+[1]FSS!AT125</f>
        <v>0</v>
      </c>
      <c r="CJ28" s="165">
        <f>+[1]FSS!AU125</f>
        <v>0</v>
      </c>
      <c r="CK28" s="165">
        <f>+[1]FSS!AV125</f>
        <v>0</v>
      </c>
      <c r="CL28" s="165">
        <f>+[1]FSS!AW125</f>
        <v>0</v>
      </c>
      <c r="CM28" s="165">
        <f>+[1]FSS!AX125</f>
        <v>0</v>
      </c>
      <c r="CN28" s="165">
        <f>+[1]FSS!AY125</f>
        <v>0</v>
      </c>
      <c r="CO28" s="165">
        <f>+[1]FSS!AZ125</f>
        <v>0</v>
      </c>
      <c r="CP28" s="165">
        <f>+[1]FSS!BA125</f>
        <v>0</v>
      </c>
      <c r="CQ28" s="165">
        <f>+[1]FSS!BB125</f>
        <v>0</v>
      </c>
      <c r="CR28" s="165">
        <f>+[1]FSS!BC125</f>
        <v>0</v>
      </c>
      <c r="CS28" s="165">
        <f>+[1]FSS!BD125</f>
        <v>0</v>
      </c>
      <c r="CT28" s="165">
        <f>+[1]FSS!BE125</f>
        <v>0</v>
      </c>
      <c r="CU28" s="165">
        <f>+[1]FSS!BF125</f>
        <v>0</v>
      </c>
      <c r="CV28" s="165">
        <f>+[1]FSS!BG125</f>
        <v>0</v>
      </c>
      <c r="CW28" s="165">
        <f>+[1]FSS!BH125</f>
        <v>0</v>
      </c>
      <c r="CX28" s="165">
        <f>+[1]FSS!BI125</f>
        <v>0</v>
      </c>
      <c r="CY28" s="165">
        <f>+[1]FSS!BJ125</f>
        <v>0</v>
      </c>
      <c r="CZ28" s="165">
        <f>+[1]FSS!BK125</f>
        <v>0</v>
      </c>
      <c r="DA28" s="165">
        <f>+[1]FSS!BL125</f>
        <v>0</v>
      </c>
      <c r="DB28" s="165">
        <f>+[1]FSS!BM125</f>
        <v>0</v>
      </c>
      <c r="DC28" s="165">
        <f>+[1]FSS!BN125</f>
        <v>0</v>
      </c>
      <c r="DD28" s="165">
        <f>+[1]FSS!BO125</f>
        <v>0</v>
      </c>
      <c r="DE28" s="165">
        <f>+[1]FSS!BP125</f>
        <v>21.863078420000001</v>
      </c>
      <c r="DF28" s="165">
        <f>+[1]FSS!BQ125</f>
        <v>13.306664939999999</v>
      </c>
      <c r="DG28" s="165">
        <f>+[1]FSS!BR125</f>
        <v>0</v>
      </c>
      <c r="DH28" s="165">
        <f>+[1]FSS!BS125</f>
        <v>0</v>
      </c>
      <c r="DI28" s="165">
        <f>+[1]FSS!BT125</f>
        <v>0</v>
      </c>
      <c r="DJ28" s="165">
        <f>+[1]FSS!BU125</f>
        <v>-0.9504760699999999</v>
      </c>
      <c r="DK28" s="165">
        <f>+[1]FSS!BV125</f>
        <v>-4.6423174000000005</v>
      </c>
      <c r="DL28" s="165">
        <f>+[1]FSS!BW125</f>
        <v>0</v>
      </c>
      <c r="DM28" s="165">
        <f>+[1]FSS!BX125</f>
        <v>0</v>
      </c>
      <c r="DN28" s="165">
        <f>+[1]FSS!BY125</f>
        <v>59.5</v>
      </c>
      <c r="DO28" s="165">
        <f>+[1]FSS!BZ125</f>
        <v>42.178889159999997</v>
      </c>
      <c r="DP28" s="165">
        <f>+[1]FSS!CA125</f>
        <v>0</v>
      </c>
      <c r="DQ28" s="165">
        <f>+[1]FSS!CB125</f>
        <v>-4.6423174000000005</v>
      </c>
      <c r="DR28" s="165">
        <f>+[1]FSS!CC125</f>
        <v>-5.4404758600000003</v>
      </c>
      <c r="DS28" s="165">
        <f>+[1]FSS!CD125</f>
        <v>0</v>
      </c>
      <c r="DT28" s="165">
        <f>+[1]FSS!CE125</f>
        <v>0</v>
      </c>
      <c r="DU28" s="165">
        <f>+[1]FSS!CF125</f>
        <v>0</v>
      </c>
      <c r="DV28" s="165">
        <f>+[1]FSS!CG125</f>
        <v>-2.0833330000000001</v>
      </c>
      <c r="DW28" s="165">
        <f>+[1]FSS!CH125</f>
        <v>-4.6423174000000005</v>
      </c>
      <c r="DX28" s="165">
        <f>+[1]FSS!CI125</f>
        <v>-3.3571428599999997</v>
      </c>
      <c r="DY28" s="165">
        <f>+[1]FSS!CJ125</f>
        <v>0</v>
      </c>
      <c r="DZ28" s="165">
        <f>+[1]FSS!CK125</f>
        <v>-2.0833330000000001</v>
      </c>
      <c r="EA28" s="165">
        <f>+[1]FSS!CL125</f>
        <v>0</v>
      </c>
      <c r="EB28" s="165">
        <f>+[1]FSS!CM125</f>
        <v>-1.9009521399999998</v>
      </c>
      <c r="EC28" s="165">
        <f>+[1]FSS!CN125</f>
        <v>-4.6423174000000005</v>
      </c>
      <c r="ED28" s="165">
        <f>+[1]FSS!CO125</f>
        <v>-5.4404758600000003</v>
      </c>
      <c r="EE28" s="165">
        <f>+[1]FSS!CP125</f>
        <v>0</v>
      </c>
      <c r="EF28" s="165">
        <f>+[1]FSS!CQ125</f>
        <v>0</v>
      </c>
      <c r="EG28" s="165">
        <f>+[1]FSS!CR125</f>
        <v>0</v>
      </c>
      <c r="EH28" s="165">
        <f>+[1]FSS!CS125</f>
        <v>-3.0338090700000002</v>
      </c>
      <c r="EI28" s="165">
        <f>+[1]FSS!CT125</f>
        <v>-4.6423174000000005</v>
      </c>
      <c r="EJ28" s="165">
        <f>+[1]FSS!CU125</f>
        <v>-3.3571428599999997</v>
      </c>
      <c r="EK28" s="165">
        <f>+[1]FSS!CV125</f>
        <v>0</v>
      </c>
      <c r="EL28" s="165">
        <f>+[1]FSS!CW125</f>
        <v>-2.0833349999999999</v>
      </c>
      <c r="EM28" s="165">
        <f>+[1]FSS!CX125</f>
        <v>0</v>
      </c>
      <c r="EN28" s="165">
        <f>+[1]FSS!CY125</f>
        <v>-0.9504760699999999</v>
      </c>
      <c r="EO28" s="165">
        <f>+[1]FSS!CZ125</f>
        <v>-4.6423174000000005</v>
      </c>
      <c r="EP28" s="165">
        <f>+[1]FSS!DA125</f>
        <v>-3.3571428599999997</v>
      </c>
      <c r="EQ28" s="165">
        <f>+[1]FSS!DB125</f>
        <v>0</v>
      </c>
      <c r="ER28" s="165">
        <f>+[1]FSS!DC125</f>
        <v>0</v>
      </c>
      <c r="ES28" s="165">
        <f>+[1]FSS!DD125</f>
        <v>0</v>
      </c>
      <c r="ET28" s="165">
        <f>+[1]FSS!DE125</f>
        <v>-0.9504760699999999</v>
      </c>
      <c r="EU28" s="165">
        <f>+[1]FSS!DF125</f>
        <v>-4.6423174000000005</v>
      </c>
      <c r="EV28" s="165">
        <f>+[1]FSS!DG125</f>
        <v>-3.3571428599999997</v>
      </c>
      <c r="EW28" s="165">
        <f>+[1]FSS!DH125</f>
        <v>0</v>
      </c>
      <c r="EX28" s="165">
        <f>+[1]FSS!DI125</f>
        <v>0</v>
      </c>
      <c r="EY28" s="165">
        <f>+[1]FSS!DJ125</f>
        <v>0</v>
      </c>
      <c r="EZ28" s="165">
        <f>+[1]FSS!DK125</f>
        <v>-0.9504760699999999</v>
      </c>
      <c r="FA28" s="165">
        <f>+[1]FSS!DL125</f>
        <v>-4.6423174000000005</v>
      </c>
      <c r="FB28" s="165">
        <f>+[1]FSS!DM125</f>
        <v>-3.3571428599999997</v>
      </c>
      <c r="FC28" s="165">
        <f>+[1]FSS!DN125</f>
        <v>0</v>
      </c>
      <c r="FD28" s="165">
        <f>+[1]FSS!DO125</f>
        <v>0</v>
      </c>
      <c r="FE28" s="165">
        <f>+[1]FSS!DP125</f>
        <v>0</v>
      </c>
      <c r="FF28" s="165">
        <f>+[1]FSS!DQ125</f>
        <v>-0.9504760699999999</v>
      </c>
      <c r="FG28" s="165">
        <f>+[1]FSS!DR125</f>
        <v>-4.6423174000000005</v>
      </c>
      <c r="FH28" s="165">
        <f>+[1]FSS!DS125</f>
        <v>-3.3571428599999997</v>
      </c>
      <c r="FI28" s="165">
        <f>+[1]FSS!DT125</f>
        <v>0</v>
      </c>
      <c r="FJ28" s="165">
        <f>+[1]FSS!DU125</f>
        <v>0</v>
      </c>
      <c r="FK28" s="165">
        <f>+[1]FSS!DV125</f>
        <v>0</v>
      </c>
      <c r="FL28" s="165">
        <f>+[1]FSS!DW125</f>
        <v>-0.9504760699999999</v>
      </c>
      <c r="FM28" s="165">
        <f>+[1]FSS!DX125</f>
        <v>-4.6423174000000005</v>
      </c>
      <c r="FN28" s="165">
        <f>+[1]FSS!DY125</f>
        <v>-3.3571428599999997</v>
      </c>
      <c r="FO28" s="165">
        <f>+[1]FSS!DZ125</f>
        <v>0</v>
      </c>
      <c r="FP28" s="165">
        <f>+[1]FSS!EA125</f>
        <v>0</v>
      </c>
      <c r="FQ28" s="165">
        <f>+[1]FSS!EB125</f>
        <v>0</v>
      </c>
      <c r="FR28" s="165">
        <f>+[1]FSS!EC125</f>
        <v>-0.9504760699999999</v>
      </c>
      <c r="FS28" s="165">
        <f>+[1]FSS!ED125</f>
        <v>-4.6423174000000005</v>
      </c>
      <c r="FT28" s="165">
        <f>+[1]FSS!EE125</f>
        <v>-3.3571428599999997</v>
      </c>
      <c r="FU28" s="165">
        <f>+[1]FSS!EF125</f>
        <v>0</v>
      </c>
      <c r="FV28" s="165">
        <f>+[1]FSS!EG125</f>
        <v>0</v>
      </c>
      <c r="FW28" s="165">
        <f>+[1]FSS!EH125</f>
        <v>0</v>
      </c>
      <c r="FX28" s="165">
        <f>+[1]FSS!EI125</f>
        <v>-0.9504760699999999</v>
      </c>
      <c r="FY28" s="165">
        <f>+[1]FSS!EJ125</f>
        <v>-4.6423174000000005</v>
      </c>
      <c r="FZ28" s="165">
        <f>+[1]FSS!EK125</f>
        <v>-3.3571428599999997</v>
      </c>
      <c r="GA28" s="165">
        <f>+[1]FSS!EL125</f>
        <v>0</v>
      </c>
      <c r="GB28" s="165">
        <f>+[1]FSS!EM125</f>
        <v>0</v>
      </c>
      <c r="GC28" s="165">
        <f>+[1]FSS!EN125</f>
        <v>0</v>
      </c>
      <c r="GD28" s="165">
        <f>+[1]FSS!EO125</f>
        <v>0</v>
      </c>
      <c r="GE28" s="165">
        <f>+[1]FSS!EP125</f>
        <v>-5.592793470000001</v>
      </c>
      <c r="GF28" s="165">
        <f>+[1]FSS!EQ125</f>
        <v>-3.3571428599999997</v>
      </c>
      <c r="GG28" s="165">
        <f>+[1]FSS!ER125</f>
        <v>0</v>
      </c>
      <c r="GH28" s="165">
        <f>+[1]FSS!ES125</f>
        <v>0</v>
      </c>
    </row>
    <row r="29" spans="2:190">
      <c r="B29" s="167"/>
      <c r="C29" s="168"/>
      <c r="D29" s="164"/>
      <c r="E29" s="164"/>
      <c r="F29" s="164"/>
      <c r="G29" s="164"/>
      <c r="H29" s="164"/>
      <c r="I29" s="164"/>
      <c r="J29" s="164"/>
      <c r="K29" s="164"/>
      <c r="L29" s="164">
        <f t="shared" si="1"/>
        <v>0</v>
      </c>
      <c r="M29" s="164">
        <f t="shared" si="15"/>
        <v>0</v>
      </c>
      <c r="N29" s="164">
        <f t="shared" si="16"/>
        <v>0</v>
      </c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</row>
    <row r="30" spans="2:190">
      <c r="B30" s="166">
        <v>23</v>
      </c>
      <c r="C30" s="159" t="s">
        <v>96</v>
      </c>
      <c r="D30" s="161">
        <f t="shared" ref="D30:AT30" si="168">+SUM(D31:D33)</f>
        <v>841.98491834000038</v>
      </c>
      <c r="E30" s="161">
        <f t="shared" si="168"/>
        <v>384.8450258499999</v>
      </c>
      <c r="F30" s="161">
        <f t="shared" si="168"/>
        <v>-14.258563940000101</v>
      </c>
      <c r="G30" s="161">
        <f t="shared" si="168"/>
        <v>1047.3544049147372</v>
      </c>
      <c r="H30" s="161">
        <f t="shared" si="168"/>
        <v>1292.9721850918424</v>
      </c>
      <c r="I30" s="161">
        <f t="shared" si="168"/>
        <v>-561.41822223999793</v>
      </c>
      <c r="J30" s="161">
        <f t="shared" si="168"/>
        <v>1131.1180577243806</v>
      </c>
      <c r="K30" s="161">
        <f t="shared" si="168"/>
        <v>1632.1168021365779</v>
      </c>
      <c r="L30" s="161">
        <f t="shared" si="1"/>
        <v>352.64206764094899</v>
      </c>
      <c r="M30" s="161">
        <f t="shared" si="15"/>
        <v>835.65312486999744</v>
      </c>
      <c r="N30" s="161">
        <f t="shared" si="16"/>
        <v>2460.8801165500008</v>
      </c>
      <c r="O30" s="161">
        <f t="shared" si="168"/>
        <v>743.97128047999843</v>
      </c>
      <c r="P30" s="161">
        <f t="shared" si="168"/>
        <v>486.44971839001289</v>
      </c>
      <c r="Q30" s="161">
        <f t="shared" si="168"/>
        <v>-1112.9978464000167</v>
      </c>
      <c r="R30" s="161">
        <f t="shared" si="168"/>
        <v>724.56176587000562</v>
      </c>
      <c r="S30" s="161">
        <f t="shared" si="168"/>
        <v>-276.14807282000118</v>
      </c>
      <c r="T30" s="161">
        <f t="shared" si="168"/>
        <v>655.42718178000121</v>
      </c>
      <c r="U30" s="161">
        <f t="shared" si="168"/>
        <v>-165.79858263000111</v>
      </c>
      <c r="V30" s="161">
        <f t="shared" si="168"/>
        <v>171.36449952000103</v>
      </c>
      <c r="W30" s="161">
        <f t="shared" si="168"/>
        <v>566.98106822000022</v>
      </c>
      <c r="X30" s="161">
        <f t="shared" si="168"/>
        <v>-402.42797983999867</v>
      </c>
      <c r="Y30" s="161">
        <f t="shared" si="168"/>
        <v>72.445539629998336</v>
      </c>
      <c r="Z30" s="161">
        <f t="shared" si="168"/>
        <v>-251.25719194999994</v>
      </c>
      <c r="AA30" s="161">
        <f t="shared" si="168"/>
        <v>232.81552431118371</v>
      </c>
      <c r="AB30" s="161">
        <f t="shared" si="168"/>
        <v>251.32813368118286</v>
      </c>
      <c r="AC30" s="161">
        <f t="shared" si="168"/>
        <v>237.30773305118601</v>
      </c>
      <c r="AD30" s="161">
        <f t="shared" si="168"/>
        <v>325.90301387118473</v>
      </c>
      <c r="AE30" s="161">
        <f t="shared" si="168"/>
        <v>-543.77985818703928</v>
      </c>
      <c r="AF30" s="161">
        <f t="shared" si="168"/>
        <v>459.59678823296099</v>
      </c>
      <c r="AG30" s="161">
        <f t="shared" si="168"/>
        <v>708.65091333296095</v>
      </c>
      <c r="AH30" s="161">
        <f t="shared" si="168"/>
        <v>668.50434171295979</v>
      </c>
      <c r="AI30" s="161">
        <f t="shared" si="168"/>
        <v>-86.629609555000229</v>
      </c>
      <c r="AJ30" s="161">
        <f t="shared" si="168"/>
        <v>-13.561249474996657</v>
      </c>
      <c r="AK30" s="161">
        <f t="shared" si="168"/>
        <v>-163.1788215550032</v>
      </c>
      <c r="AL30" s="161">
        <f t="shared" si="168"/>
        <v>-298.04854165499785</v>
      </c>
      <c r="AM30" s="161">
        <f t="shared" si="168"/>
        <v>649.31744492999781</v>
      </c>
      <c r="AN30" s="161">
        <f t="shared" si="168"/>
        <v>115.49445735000052</v>
      </c>
      <c r="AO30" s="161">
        <f t="shared" si="168"/>
        <v>334.80286076000266</v>
      </c>
      <c r="AP30" s="161">
        <f t="shared" si="168"/>
        <v>31.503294684379682</v>
      </c>
      <c r="AQ30" s="161">
        <f t="shared" si="168"/>
        <v>162.55058587365238</v>
      </c>
      <c r="AR30" s="161">
        <f t="shared" si="168"/>
        <v>-150.55288325219772</v>
      </c>
      <c r="AS30" s="161">
        <f t="shared" si="168"/>
        <v>1319.8469078986991</v>
      </c>
      <c r="AT30" s="161">
        <f t="shared" si="168"/>
        <v>300.2721916164241</v>
      </c>
      <c r="AU30" s="161">
        <f t="shared" si="164"/>
        <v>-374.18815613625156</v>
      </c>
      <c r="AV30" s="161">
        <f t="shared" si="165"/>
        <v>-310.19793978722919</v>
      </c>
      <c r="AW30" s="161">
        <f t="shared" si="166"/>
        <v>327.3408489300582</v>
      </c>
      <c r="AX30" s="161">
        <f t="shared" si="167"/>
        <v>709.68731463437155</v>
      </c>
      <c r="AY30" s="161">
        <f t="shared" si="19"/>
        <v>849.73346255999422</v>
      </c>
      <c r="AZ30" s="161">
        <f t="shared" si="20"/>
        <v>-430.67458185999567</v>
      </c>
      <c r="BA30" s="161">
        <f t="shared" si="21"/>
        <v>-84.924164219999511</v>
      </c>
      <c r="BB30" s="161">
        <f t="shared" si="22"/>
        <v>501.5184083899984</v>
      </c>
      <c r="BC30" s="161">
        <f t="shared" si="22"/>
        <v>576.54992610000033</v>
      </c>
      <c r="BD30" s="161">
        <f t="shared" si="23"/>
        <v>643.72633904999748</v>
      </c>
      <c r="BE30" s="161">
        <f t="shared" si="24"/>
        <v>1268.7230420499982</v>
      </c>
      <c r="BF30" s="161">
        <f t="shared" si="25"/>
        <v>18.358917680006925</v>
      </c>
      <c r="BG30" s="161">
        <f>+SUM(BG31:BG34)</f>
        <v>559.48195039000018</v>
      </c>
      <c r="BH30" s="161">
        <f t="shared" ref="BH30:DS30" si="169">+SUM(BH31:BH34)</f>
        <v>55.750575999998325</v>
      </c>
      <c r="BI30" s="161">
        <f t="shared" si="169"/>
        <v>128.73875408999993</v>
      </c>
      <c r="BJ30" s="161">
        <f t="shared" si="169"/>
        <v>635.27089059998787</v>
      </c>
      <c r="BK30" s="161">
        <f t="shared" si="169"/>
        <v>-217.643463349993</v>
      </c>
      <c r="BL30" s="161">
        <f t="shared" si="169"/>
        <v>68.822291140018024</v>
      </c>
      <c r="BM30" s="161">
        <f t="shared" si="169"/>
        <v>-820.2928324999915</v>
      </c>
      <c r="BN30" s="161">
        <f t="shared" si="169"/>
        <v>-260.82482337998044</v>
      </c>
      <c r="BO30" s="161">
        <f t="shared" si="169"/>
        <v>-31.880190520044724</v>
      </c>
      <c r="BP30" s="161">
        <f t="shared" si="169"/>
        <v>89.114901500015421</v>
      </c>
      <c r="BQ30" s="161">
        <f t="shared" si="169"/>
        <v>420.74254669997651</v>
      </c>
      <c r="BR30" s="161">
        <f t="shared" si="169"/>
        <v>214.70431767001372</v>
      </c>
      <c r="BS30" s="161">
        <f t="shared" si="169"/>
        <v>40.187664273331997</v>
      </c>
      <c r="BT30" s="161">
        <f t="shared" si="169"/>
        <v>-11.856223866663512</v>
      </c>
      <c r="BU30" s="161">
        <f t="shared" si="169"/>
        <v>-304.47951322666967</v>
      </c>
      <c r="BV30" s="161">
        <f t="shared" si="169"/>
        <v>30.596050003333104</v>
      </c>
      <c r="BW30" s="161">
        <f t="shared" si="169"/>
        <v>377.80044933333409</v>
      </c>
      <c r="BX30" s="161">
        <f t="shared" si="169"/>
        <v>247.030682443334</v>
      </c>
      <c r="BY30" s="161">
        <f t="shared" si="169"/>
        <v>-371.57309237666732</v>
      </c>
      <c r="BZ30" s="161">
        <f t="shared" si="169"/>
        <v>-88.091531536666778</v>
      </c>
      <c r="CA30" s="161">
        <f t="shared" si="169"/>
        <v>293.866041283333</v>
      </c>
      <c r="CB30" s="161">
        <f t="shared" si="169"/>
        <v>101.45925122333242</v>
      </c>
      <c r="CC30" s="161">
        <f t="shared" si="169"/>
        <v>140.47882450333509</v>
      </c>
      <c r="CD30" s="161">
        <f t="shared" si="169"/>
        <v>-70.573576206666473</v>
      </c>
      <c r="CE30" s="161">
        <f t="shared" si="169"/>
        <v>638.75057189000199</v>
      </c>
      <c r="CF30" s="161">
        <f t="shared" si="169"/>
        <v>90.442879289998643</v>
      </c>
      <c r="CG30" s="161">
        <f t="shared" si="169"/>
        <v>-162.21238296000047</v>
      </c>
      <c r="CH30" s="161">
        <f t="shared" si="169"/>
        <v>-81.365401449998899</v>
      </c>
      <c r="CI30" s="161">
        <f t="shared" si="169"/>
        <v>1929.3677710599995</v>
      </c>
      <c r="CJ30" s="161">
        <f t="shared" si="169"/>
        <v>-2250.4303494499991</v>
      </c>
      <c r="CK30" s="161">
        <f t="shared" si="169"/>
        <v>-112.44452806000209</v>
      </c>
      <c r="CL30" s="161">
        <f t="shared" si="169"/>
        <v>51.153183720001834</v>
      </c>
      <c r="CM30" s="161">
        <f t="shared" si="169"/>
        <v>133.73688396999859</v>
      </c>
      <c r="CN30" s="161">
        <f t="shared" si="169"/>
        <v>-250.60268718000037</v>
      </c>
      <c r="CO30" s="161">
        <f t="shared" si="169"/>
        <v>0.13807167999908643</v>
      </c>
      <c r="CP30" s="161">
        <f t="shared" si="169"/>
        <v>-0.79257644999864851</v>
      </c>
      <c r="CQ30" s="161">
        <f t="shared" si="169"/>
        <v>374.99344355039466</v>
      </c>
      <c r="CR30" s="161">
        <f t="shared" si="169"/>
        <v>-14.298740179604465</v>
      </c>
      <c r="CS30" s="161">
        <f t="shared" si="169"/>
        <v>-127.87917905960649</v>
      </c>
      <c r="CT30" s="161">
        <f t="shared" si="169"/>
        <v>-268.57812748960492</v>
      </c>
      <c r="CU30" s="161">
        <f t="shared" si="169"/>
        <v>473.61600636039572</v>
      </c>
      <c r="CV30" s="161">
        <f t="shared" si="169"/>
        <v>46.290254810392071</v>
      </c>
      <c r="CW30" s="161">
        <f t="shared" si="169"/>
        <v>154.26340591039661</v>
      </c>
      <c r="CX30" s="161">
        <f t="shared" si="169"/>
        <v>-38.208378179604551</v>
      </c>
      <c r="CY30" s="161">
        <f t="shared" si="169"/>
        <v>121.25270532039394</v>
      </c>
      <c r="CZ30" s="161">
        <f t="shared" si="169"/>
        <v>75.028722460395329</v>
      </c>
      <c r="DA30" s="161">
        <f t="shared" si="169"/>
        <v>216.54471367039332</v>
      </c>
      <c r="DB30" s="161">
        <f t="shared" si="169"/>
        <v>34.329577740396076</v>
      </c>
      <c r="DC30" s="161">
        <f t="shared" si="169"/>
        <v>-208.91877898901112</v>
      </c>
      <c r="DD30" s="161">
        <f t="shared" si="169"/>
        <v>86.785212800986301</v>
      </c>
      <c r="DE30" s="161">
        <f t="shared" si="169"/>
        <v>-421.64629199901447</v>
      </c>
      <c r="DF30" s="161">
        <f t="shared" si="169"/>
        <v>45.374484530988013</v>
      </c>
      <c r="DG30" s="161">
        <f t="shared" si="169"/>
        <v>-54.664853849013582</v>
      </c>
      <c r="DH30" s="161">
        <f t="shared" si="169"/>
        <v>468.88715755098656</v>
      </c>
      <c r="DI30" s="161">
        <f t="shared" si="169"/>
        <v>596.26316039098765</v>
      </c>
      <c r="DJ30" s="161">
        <f t="shared" si="169"/>
        <v>598.73843377098819</v>
      </c>
      <c r="DK30" s="161">
        <f t="shared" si="169"/>
        <v>-486.35068082901489</v>
      </c>
      <c r="DL30" s="161">
        <f t="shared" si="169"/>
        <v>110.11875586098716</v>
      </c>
      <c r="DM30" s="161">
        <f t="shared" si="169"/>
        <v>160.25072572098816</v>
      </c>
      <c r="DN30" s="161">
        <f t="shared" si="169"/>
        <v>398.13486013098452</v>
      </c>
      <c r="DO30" s="161">
        <f t="shared" si="169"/>
        <v>-155.24678314833119</v>
      </c>
      <c r="DP30" s="161">
        <f t="shared" si="169"/>
        <v>42.595517941665186</v>
      </c>
      <c r="DQ30" s="161">
        <f t="shared" si="169"/>
        <v>26.003872151665771</v>
      </c>
      <c r="DR30" s="161">
        <f t="shared" si="169"/>
        <v>54.411699601666982</v>
      </c>
      <c r="DS30" s="161">
        <f t="shared" si="169"/>
        <v>-135.31550508833249</v>
      </c>
      <c r="DT30" s="161">
        <f t="shared" ref="DT30:FX30" si="170">+SUM(DT31:DT34)</f>
        <v>67.354339941668826</v>
      </c>
      <c r="DU30" s="161">
        <f t="shared" si="170"/>
        <v>-84.486112488334712</v>
      </c>
      <c r="DV30" s="161">
        <f t="shared" si="170"/>
        <v>310.48835579166649</v>
      </c>
      <c r="DW30" s="161">
        <f t="shared" si="170"/>
        <v>-389.20327170833497</v>
      </c>
      <c r="DX30" s="161">
        <f t="shared" si="170"/>
        <v>-378.44339024832976</v>
      </c>
      <c r="DY30" s="161">
        <f t="shared" si="170"/>
        <v>195.00121442166255</v>
      </c>
      <c r="DZ30" s="161">
        <f t="shared" si="170"/>
        <v>-114.59973753833066</v>
      </c>
      <c r="EA30" s="161">
        <f t="shared" si="170"/>
        <v>-14.222339063332932</v>
      </c>
      <c r="EB30" s="161">
        <f t="shared" si="170"/>
        <v>229.48779302666566</v>
      </c>
      <c r="EC30" s="161">
        <f t="shared" si="170"/>
        <v>434.04072215666508</v>
      </c>
      <c r="ED30" s="161">
        <f t="shared" si="170"/>
        <v>-59.468744973332626</v>
      </c>
      <c r="EE30" s="161">
        <f t="shared" si="170"/>
        <v>97.119693836668375</v>
      </c>
      <c r="EF30" s="161">
        <f t="shared" si="170"/>
        <v>77.832782576664769</v>
      </c>
      <c r="EG30" s="161">
        <f t="shared" si="170"/>
        <v>-208.50273296333242</v>
      </c>
      <c r="EH30" s="161">
        <f t="shared" si="170"/>
        <v>51.445375696665387</v>
      </c>
      <c r="EI30" s="161">
        <f t="shared" si="170"/>
        <v>491.86982318666969</v>
      </c>
      <c r="EJ30" s="161">
        <f t="shared" si="170"/>
        <v>-124.44626133333625</v>
      </c>
      <c r="EK30" s="161">
        <f t="shared" si="170"/>
        <v>410.99115512666805</v>
      </c>
      <c r="EL30" s="161">
        <f t="shared" si="170"/>
        <v>-255.04983218333328</v>
      </c>
      <c r="EM30" s="161">
        <f t="shared" si="170"/>
        <v>388.4804038392586</v>
      </c>
      <c r="EN30" s="161">
        <f t="shared" si="170"/>
        <v>-25.670513930724702</v>
      </c>
      <c r="EO30" s="161">
        <f t="shared" si="170"/>
        <v>-200.25647186050034</v>
      </c>
      <c r="EP30" s="161">
        <f t="shared" si="170"/>
        <v>25.072081880953586</v>
      </c>
      <c r="EQ30" s="161">
        <f t="shared" si="170"/>
        <v>-7.4578921827041995</v>
      </c>
      <c r="ER30" s="161">
        <f t="shared" si="170"/>
        <v>-168.1622972504471</v>
      </c>
      <c r="ES30" s="161">
        <f t="shared" si="170"/>
        <v>-27.676433467901315</v>
      </c>
      <c r="ET30" s="161">
        <f t="shared" si="170"/>
        <v>1281.1642153545245</v>
      </c>
      <c r="EU30" s="161">
        <f t="shared" si="170"/>
        <v>66.350345972075957</v>
      </c>
      <c r="EV30" s="161">
        <f t="shared" si="170"/>
        <v>-573.13538576362453</v>
      </c>
      <c r="EW30" s="161">
        <f t="shared" si="170"/>
        <v>425.69369292560441</v>
      </c>
      <c r="EX30" s="161">
        <f t="shared" si="170"/>
        <v>447.71388445444427</v>
      </c>
      <c r="EY30" s="161">
        <f t="shared" si="170"/>
        <v>174.60172890340073</v>
      </c>
      <c r="EZ30" s="161">
        <f t="shared" si="170"/>
        <v>-514.30611342214797</v>
      </c>
      <c r="FA30" s="161">
        <f t="shared" si="170"/>
        <v>-34.483771617504317</v>
      </c>
      <c r="FB30" s="161">
        <f t="shared" si="170"/>
        <v>100.17642011241514</v>
      </c>
      <c r="FC30" s="161">
        <f t="shared" si="170"/>
        <v>51.476522879125696</v>
      </c>
      <c r="FD30" s="161">
        <f t="shared" si="170"/>
        <v>-461.85088277877003</v>
      </c>
      <c r="FE30" s="161">
        <f t="shared" si="170"/>
        <v>179.31514933335529</v>
      </c>
      <c r="FF30" s="161">
        <f t="shared" si="170"/>
        <v>-112.74933879680066</v>
      </c>
      <c r="FG30" s="161">
        <f t="shared" si="170"/>
        <v>260.77503839350356</v>
      </c>
      <c r="FH30" s="161">
        <f t="shared" si="170"/>
        <v>122.80626369499441</v>
      </c>
      <c r="FI30" s="161">
        <f t="shared" si="170"/>
        <v>807.7654784448024</v>
      </c>
      <c r="FJ30" s="161">
        <f t="shared" si="170"/>
        <v>-220.88442750542526</v>
      </c>
      <c r="FK30" s="161">
        <f t="shared" si="170"/>
        <v>1002.596517750002</v>
      </c>
      <c r="FL30" s="161">
        <f t="shared" si="170"/>
        <v>444.81309025999326</v>
      </c>
      <c r="FM30" s="161">
        <f t="shared" si="170"/>
        <v>-597.67614545000106</v>
      </c>
      <c r="FN30" s="161">
        <f t="shared" si="170"/>
        <v>1255.114445570005</v>
      </c>
      <c r="FO30" s="161">
        <f t="shared" si="170"/>
        <v>-413.16402234000088</v>
      </c>
      <c r="FP30" s="161">
        <f t="shared" si="170"/>
        <v>-1272.6250050899998</v>
      </c>
      <c r="FQ30" s="161">
        <f t="shared" si="170"/>
        <v>-199.76367803999892</v>
      </c>
      <c r="FR30" s="161">
        <f t="shared" si="170"/>
        <v>437.25935549999849</v>
      </c>
      <c r="FS30" s="161">
        <f t="shared" si="170"/>
        <v>-322.41984167999908</v>
      </c>
      <c r="FT30" s="161">
        <f t="shared" si="170"/>
        <v>47.381575509993127</v>
      </c>
      <c r="FU30" s="161">
        <f t="shared" si="170"/>
        <v>501.46167702000639</v>
      </c>
      <c r="FV30" s="161">
        <f t="shared" si="170"/>
        <v>-47.324844140001119</v>
      </c>
      <c r="FW30" s="161">
        <f t="shared" si="170"/>
        <v>122.41309321999506</v>
      </c>
      <c r="FX30" s="161">
        <f t="shared" si="170"/>
        <v>350.91061066000293</v>
      </c>
      <c r="FY30" s="161">
        <f t="shared" ref="FY30:FZ30" si="171">+SUM(FY31:FY34)</f>
        <v>56.748113890000241</v>
      </c>
      <c r="FZ30" s="161">
        <f t="shared" si="171"/>
        <v>569.01948268999877</v>
      </c>
      <c r="GA30" s="161">
        <f t="shared" ref="GA30" si="172">+SUM(GA31:GA34)</f>
        <v>-82.830414849995577</v>
      </c>
      <c r="GB30" s="161">
        <f t="shared" ref="GB30" si="173">+SUM(GB31:GB34)</f>
        <v>157.53727120999429</v>
      </c>
      <c r="GC30" s="161">
        <f t="shared" ref="GC30" si="174">+SUM(GC31:GC34)</f>
        <v>596.58675163000225</v>
      </c>
      <c r="GD30" s="161">
        <f t="shared" ref="GD30" si="175">+SUM(GD31:GD34)</f>
        <v>611.72815981399617</v>
      </c>
      <c r="GE30" s="161">
        <f t="shared" ref="GE30" si="176">+SUM(GE31:GE34)</f>
        <v>60.408130605999759</v>
      </c>
      <c r="GF30" s="161">
        <f t="shared" ref="GF30" si="177">+SUM(GF31:GF34)</f>
        <v>12.567883370005802</v>
      </c>
      <c r="GG30" s="161">
        <f t="shared" ref="GG30:GH30" si="178">+SUM(GG31:GG34)</f>
        <v>436.0387208899956</v>
      </c>
      <c r="GH30" s="161">
        <f t="shared" si="178"/>
        <v>-430.24768657999448</v>
      </c>
    </row>
    <row r="31" spans="2:190">
      <c r="B31" s="167">
        <v>231</v>
      </c>
      <c r="C31" s="172" t="s">
        <v>116</v>
      </c>
      <c r="D31" s="164">
        <f t="shared" ref="D31:D32" si="179">+SUM(BG31:BR31)</f>
        <v>842.44105817000036</v>
      </c>
      <c r="E31" s="164">
        <f t="shared" ref="E31:E32" si="180">+SUM(BS31:CD31)</f>
        <v>127.67228264999994</v>
      </c>
      <c r="F31" s="164">
        <f t="shared" ref="F31:F32" si="181">+SUM(CE31:CP31)</f>
        <v>-14.257007350000094</v>
      </c>
      <c r="G31" s="164">
        <f t="shared" ref="G31:G32" si="182">+SUM(CQ31:DB31)</f>
        <v>1047.3532221747373</v>
      </c>
      <c r="H31" s="164">
        <f t="shared" ref="H31:H32" si="183">+SUM(DC31:DN31)</f>
        <v>1292.9718400318425</v>
      </c>
      <c r="I31" s="164">
        <f t="shared" ref="I31:I32" si="184">+SUM(DO31:DZ31)</f>
        <v>-561.41676845999791</v>
      </c>
      <c r="J31" s="164">
        <f t="shared" ref="J31:J32" si="185">+SUM(EA31:EL31)</f>
        <v>1131.1363660143807</v>
      </c>
      <c r="K31" s="164">
        <f t="shared" ref="K31:K32" si="186">+SUM(EM31:EX31)</f>
        <v>1632.1168571365779</v>
      </c>
      <c r="L31" s="164">
        <f t="shared" si="1"/>
        <v>352.64328945094894</v>
      </c>
      <c r="M31" s="164">
        <f t="shared" si="15"/>
        <v>835.65321930999744</v>
      </c>
      <c r="N31" s="164">
        <f t="shared" si="16"/>
        <v>2460.8801165500008</v>
      </c>
      <c r="O31" s="164">
        <f>+SUM(BG31:BI31)</f>
        <v>743.96616869999843</v>
      </c>
      <c r="P31" s="164">
        <f>+SUM(BJ31:BL31)</f>
        <v>486.44970821001289</v>
      </c>
      <c r="Q31" s="164">
        <f>+SUM(BM31:BO31)</f>
        <v>-1112.9978072100166</v>
      </c>
      <c r="R31" s="164">
        <f>+SUM(BP31:BR31)</f>
        <v>725.02298847000566</v>
      </c>
      <c r="S31" s="164">
        <f>+SUM(BS31:BU31)</f>
        <v>-276.1483517300012</v>
      </c>
      <c r="T31" s="164">
        <f>+SUM(BV31:BX31)</f>
        <v>655.42723180000121</v>
      </c>
      <c r="U31" s="164">
        <f>+SUM(BY31:CA31)</f>
        <v>-346.8435422900011</v>
      </c>
      <c r="V31" s="164">
        <f>+SUM(CB31:CD31)</f>
        <v>95.236944870001025</v>
      </c>
      <c r="W31" s="164">
        <f>+SUM(CE31:CG31)</f>
        <v>566.98195053000018</v>
      </c>
      <c r="X31" s="164">
        <f>+SUM(CH31:CJ31)</f>
        <v>-402.42803674999868</v>
      </c>
      <c r="Y31" s="164">
        <f>+SUM(CK31:CM31)</f>
        <v>72.445542449998356</v>
      </c>
      <c r="Z31" s="164">
        <f>+SUM(CN31:CP31)</f>
        <v>-251.25646357999995</v>
      </c>
      <c r="AA31" s="164">
        <f>+SUM(CQ31:CS31)</f>
        <v>232.81552418118372</v>
      </c>
      <c r="AB31" s="164">
        <f>+SUM(CT31:CV31)</f>
        <v>251.32694820118286</v>
      </c>
      <c r="AC31" s="164">
        <f>+SUM(CW31:CY31)</f>
        <v>237.30773305118601</v>
      </c>
      <c r="AD31" s="164">
        <f>+SUM(CZ31:DB31)</f>
        <v>325.90301674118473</v>
      </c>
      <c r="AE31" s="164">
        <f>+SUM(DC31:DE31)</f>
        <v>-543.77985818703928</v>
      </c>
      <c r="AF31" s="164">
        <f>+SUM(DF31:DH31)</f>
        <v>459.59636214296097</v>
      </c>
      <c r="AG31" s="164">
        <f>+SUM(DI31:DK31)</f>
        <v>708.65091333296095</v>
      </c>
      <c r="AH31" s="164">
        <f>+SUM(DL31:DN31)</f>
        <v>668.50442274295983</v>
      </c>
      <c r="AI31" s="164">
        <f>+SUM(DO31:DQ31)</f>
        <v>-86.629372655000225</v>
      </c>
      <c r="AJ31" s="164">
        <f>+SUM(DR31:DT31)</f>
        <v>-13.561249474996657</v>
      </c>
      <c r="AK31" s="164">
        <f>+SUM(DU31:DW31)</f>
        <v>-163.1788215550032</v>
      </c>
      <c r="AL31" s="164">
        <f>+SUM(DX31:DZ31)</f>
        <v>-298.04732477499783</v>
      </c>
      <c r="AM31" s="164">
        <f>+SUM(EA31:EC31)</f>
        <v>649.31735048999781</v>
      </c>
      <c r="AN31" s="164">
        <f>+SUM(ED31:EF31)</f>
        <v>115.51269008000054</v>
      </c>
      <c r="AO31" s="164">
        <f>+SUM(EG31:EI31)</f>
        <v>334.80286076000266</v>
      </c>
      <c r="AP31" s="164">
        <f>+SUM(EJ31:EL31)</f>
        <v>31.503464684379651</v>
      </c>
      <c r="AQ31" s="164">
        <f>+SUM(EM31:EO31)</f>
        <v>162.55058587365238</v>
      </c>
      <c r="AR31" s="164">
        <f>+SUM(EP31:ER31)</f>
        <v>-150.55288325219772</v>
      </c>
      <c r="AS31" s="164">
        <f>+SUM(ES31:EU31)</f>
        <v>1319.8469428986991</v>
      </c>
      <c r="AT31" s="164">
        <f>+SUM(EV31:EX31)</f>
        <v>300.2722116164241</v>
      </c>
      <c r="AU31" s="164">
        <f t="shared" si="164"/>
        <v>-374.18815613625156</v>
      </c>
      <c r="AV31" s="164">
        <f t="shared" si="165"/>
        <v>-310.19793978722919</v>
      </c>
      <c r="AW31" s="164">
        <f t="shared" si="166"/>
        <v>327.3408489300582</v>
      </c>
      <c r="AX31" s="164">
        <f t="shared" si="167"/>
        <v>709.68853644437149</v>
      </c>
      <c r="AY31" s="164">
        <f t="shared" si="19"/>
        <v>849.73346255999422</v>
      </c>
      <c r="AZ31" s="164">
        <f t="shared" si="20"/>
        <v>-430.67458185999567</v>
      </c>
      <c r="BA31" s="164">
        <f t="shared" si="21"/>
        <v>-84.924164219999511</v>
      </c>
      <c r="BB31" s="164">
        <f t="shared" si="22"/>
        <v>501.5185028299984</v>
      </c>
      <c r="BC31" s="164">
        <f t="shared" si="22"/>
        <v>576.55002054000033</v>
      </c>
      <c r="BD31" s="164">
        <f t="shared" si="23"/>
        <v>643.72633904999748</v>
      </c>
      <c r="BE31" s="164">
        <f t="shared" si="24"/>
        <v>1268.7230420499982</v>
      </c>
      <c r="BF31" s="164">
        <f t="shared" si="25"/>
        <v>18.358917680006925</v>
      </c>
      <c r="BG31" s="165">
        <f>+[1]FSS!R132</f>
        <v>559.48197891000018</v>
      </c>
      <c r="BH31" s="165">
        <f>+[1]FSS!S132</f>
        <v>55.745435699998325</v>
      </c>
      <c r="BI31" s="165">
        <f>+[1]FSS!T132</f>
        <v>128.73875408999993</v>
      </c>
      <c r="BJ31" s="165">
        <f>+[1]FSS!U132</f>
        <v>635.27088041998786</v>
      </c>
      <c r="BK31" s="165">
        <f>+[1]FSS!V132</f>
        <v>-217.643463349993</v>
      </c>
      <c r="BL31" s="165">
        <f>+[1]FSS!W132</f>
        <v>68.822291140018024</v>
      </c>
      <c r="BM31" s="165">
        <f>+[1]FSS!X132</f>
        <v>-820.29283285999145</v>
      </c>
      <c r="BN31" s="165">
        <f>+[1]FSS!Y132</f>
        <v>-260.82482337998044</v>
      </c>
      <c r="BO31" s="165">
        <f>+[1]FSS!Z132</f>
        <v>-31.880150970044724</v>
      </c>
      <c r="BP31" s="165">
        <f>+[1]FSS!AA132</f>
        <v>89.575949180015414</v>
      </c>
      <c r="BQ31" s="165">
        <f>+[1]FSS!AB132</f>
        <v>420.74254081997651</v>
      </c>
      <c r="BR31" s="165">
        <f>+[1]FSS!AC132</f>
        <v>214.70449847001373</v>
      </c>
      <c r="BS31" s="165">
        <f>+[1]FSS!AD132</f>
        <v>40.187424273331999</v>
      </c>
      <c r="BT31" s="165">
        <f>+[1]FSS!AE132</f>
        <v>-11.856222846663513</v>
      </c>
      <c r="BU31" s="165">
        <f>+[1]FSS!AF132</f>
        <v>-304.47955315666968</v>
      </c>
      <c r="BV31" s="165">
        <f>+[1]FSS!AG132</f>
        <v>30.596131603333106</v>
      </c>
      <c r="BW31" s="165">
        <f>+[1]FSS!AH132</f>
        <v>377.80042139333409</v>
      </c>
      <c r="BX31" s="165">
        <f>+[1]FSS!AI132</f>
        <v>247.03067880333401</v>
      </c>
      <c r="BY31" s="165">
        <f>+[1]FSS!AJ132</f>
        <v>-371.57281377666732</v>
      </c>
      <c r="BZ31" s="165">
        <f>+[1]FSS!AK132</f>
        <v>-163.95556625666677</v>
      </c>
      <c r="CA31" s="165">
        <f>+[1]FSS!AL132</f>
        <v>188.68483774333299</v>
      </c>
      <c r="CB31" s="165">
        <f>+[1]FSS!AM132</f>
        <v>25.326156783332408</v>
      </c>
      <c r="CC31" s="165">
        <f>+[1]FSS!AN132</f>
        <v>140.47882450333509</v>
      </c>
      <c r="CD31" s="165">
        <f>+[1]FSS!AO132</f>
        <v>-70.568036416666473</v>
      </c>
      <c r="CE31" s="165">
        <f>+[1]FSS!AP132</f>
        <v>638.75057189000199</v>
      </c>
      <c r="CF31" s="165">
        <f>+[1]FSS!AQ132</f>
        <v>90.443761599998652</v>
      </c>
      <c r="CG31" s="165">
        <f>+[1]FSS!AR132</f>
        <v>-162.21238296000047</v>
      </c>
      <c r="CH31" s="165">
        <f>+[1]FSS!AS132</f>
        <v>-81.365436449998924</v>
      </c>
      <c r="CI31" s="165">
        <f>+[1]FSS!AT132</f>
        <v>1929.3677710599995</v>
      </c>
      <c r="CJ31" s="165">
        <f>+[1]FSS!AU132</f>
        <v>-2250.4303713599993</v>
      </c>
      <c r="CK31" s="165">
        <f>+[1]FSS!AV132</f>
        <v>-112.44452806000209</v>
      </c>
      <c r="CL31" s="165">
        <f>+[1]FSS!AW132</f>
        <v>51.153183720001834</v>
      </c>
      <c r="CM31" s="165">
        <f>+[1]FSS!AX132</f>
        <v>133.73688678999861</v>
      </c>
      <c r="CN31" s="165">
        <f>+[1]FSS!AY132</f>
        <v>-250.60239719000037</v>
      </c>
      <c r="CO31" s="165">
        <f>+[1]FSS!AZ132</f>
        <v>0.13840625999910117</v>
      </c>
      <c r="CP31" s="165">
        <f>+[1]FSS!BA132</f>
        <v>-0.79247264999867184</v>
      </c>
      <c r="CQ31" s="165">
        <f>+[1]FSS!BB132</f>
        <v>374.99344355039466</v>
      </c>
      <c r="CR31" s="165">
        <f>+[1]FSS!BC132</f>
        <v>-14.298740179604465</v>
      </c>
      <c r="CS31" s="165">
        <f>+[1]FSS!BD132</f>
        <v>-127.87917918960648</v>
      </c>
      <c r="CT31" s="165">
        <f>+[1]FSS!BE132</f>
        <v>-268.57906742960495</v>
      </c>
      <c r="CU31" s="165">
        <f>+[1]FSS!BF132</f>
        <v>473.61576082039574</v>
      </c>
      <c r="CV31" s="165">
        <f>+[1]FSS!BG132</f>
        <v>46.290254810392071</v>
      </c>
      <c r="CW31" s="165">
        <f>+[1]FSS!BH132</f>
        <v>154.26340591039661</v>
      </c>
      <c r="CX31" s="165">
        <f>+[1]FSS!BI132</f>
        <v>-38.208378179604551</v>
      </c>
      <c r="CY31" s="165">
        <f>+[1]FSS!BJ132</f>
        <v>121.25270532039394</v>
      </c>
      <c r="CZ31" s="165">
        <f>+[1]FSS!BK132</f>
        <v>75.028722460395329</v>
      </c>
      <c r="DA31" s="165">
        <f>+[1]FSS!BL132</f>
        <v>216.54471367039332</v>
      </c>
      <c r="DB31" s="165">
        <f>+[1]FSS!BM132</f>
        <v>34.329580610396079</v>
      </c>
      <c r="DC31" s="165">
        <f>+[1]FSS!BN132</f>
        <v>-208.91877898901112</v>
      </c>
      <c r="DD31" s="165">
        <f>+[1]FSS!BO132</f>
        <v>86.785212800986301</v>
      </c>
      <c r="DE31" s="165">
        <f>+[1]FSS!BP132</f>
        <v>-421.64629199901447</v>
      </c>
      <c r="DF31" s="165">
        <f>+[1]FSS!BQ132</f>
        <v>45.37405921098798</v>
      </c>
      <c r="DG31" s="165">
        <f>+[1]FSS!BR132</f>
        <v>-54.664854619013568</v>
      </c>
      <c r="DH31" s="165">
        <f>+[1]FSS!BS132</f>
        <v>468.88715755098656</v>
      </c>
      <c r="DI31" s="165">
        <f>+[1]FSS!BT132</f>
        <v>596.26316039098765</v>
      </c>
      <c r="DJ31" s="165">
        <f>+[1]FSS!BU132</f>
        <v>598.73843377098819</v>
      </c>
      <c r="DK31" s="165">
        <f>+[1]FSS!BV132</f>
        <v>-486.35068082901489</v>
      </c>
      <c r="DL31" s="165">
        <f>+[1]FSS!BW132</f>
        <v>110.1187208609872</v>
      </c>
      <c r="DM31" s="165">
        <f>+[1]FSS!BX132</f>
        <v>160.25072572098816</v>
      </c>
      <c r="DN31" s="165">
        <f>+[1]FSS!BY132</f>
        <v>398.13497616098448</v>
      </c>
      <c r="DO31" s="165">
        <f>+[1]FSS!BZ132</f>
        <v>-155.24627416833118</v>
      </c>
      <c r="DP31" s="165">
        <f>+[1]FSS!CA132</f>
        <v>42.599490231665186</v>
      </c>
      <c r="DQ31" s="165">
        <f>+[1]FSS!CB132</f>
        <v>26.017411281665773</v>
      </c>
      <c r="DR31" s="165">
        <f>+[1]FSS!CC132</f>
        <v>54.413952861666985</v>
      </c>
      <c r="DS31" s="165">
        <f>+[1]FSS!CD132</f>
        <v>-135.31304992833248</v>
      </c>
      <c r="DT31" s="165">
        <f>+[1]FSS!CE132</f>
        <v>67.337847591668833</v>
      </c>
      <c r="DU31" s="165">
        <f>+[1]FSS!CF132</f>
        <v>-84.463715158334708</v>
      </c>
      <c r="DV31" s="165">
        <f>+[1]FSS!CG132</f>
        <v>310.48161546166648</v>
      </c>
      <c r="DW31" s="165">
        <f>+[1]FSS!CH132</f>
        <v>-389.19672185833497</v>
      </c>
      <c r="DX31" s="165">
        <f>+[1]FSS!CI132</f>
        <v>-378.45328551832972</v>
      </c>
      <c r="DY31" s="165">
        <f>+[1]FSS!CJ132</f>
        <v>194.96408823166257</v>
      </c>
      <c r="DZ31" s="165">
        <f>+[1]FSS!CK132</f>
        <v>-114.55812748833068</v>
      </c>
      <c r="EA31" s="165">
        <f>+[1]FSS!CL132</f>
        <v>-14.213344963332929</v>
      </c>
      <c r="EB31" s="165">
        <f>+[1]FSS!CM132</f>
        <v>229.47148750666565</v>
      </c>
      <c r="EC31" s="165">
        <f>+[1]FSS!CN132</f>
        <v>434.05920794666508</v>
      </c>
      <c r="ED31" s="165">
        <f>+[1]FSS!CO132</f>
        <v>-59.477667163332626</v>
      </c>
      <c r="EE31" s="165">
        <f>+[1]FSS!CP132</f>
        <v>97.136779216668401</v>
      </c>
      <c r="EF31" s="165">
        <f>+[1]FSS!CQ132</f>
        <v>77.853578026664763</v>
      </c>
      <c r="EG31" s="165">
        <f>+[1]FSS!CR132</f>
        <v>-208.52062019333243</v>
      </c>
      <c r="EH31" s="165">
        <f>+[1]FSS!CS132</f>
        <v>51.459852116665388</v>
      </c>
      <c r="EI31" s="165">
        <f>+[1]FSS!CT132</f>
        <v>491.8636288366697</v>
      </c>
      <c r="EJ31" s="165">
        <f>+[1]FSS!CU132</f>
        <v>-124.43809588333625</v>
      </c>
      <c r="EK31" s="165">
        <f>+[1]FSS!CV132</f>
        <v>410.99075453834757</v>
      </c>
      <c r="EL31" s="165">
        <f>+[1]FSS!CW132</f>
        <v>-255.04919397063168</v>
      </c>
      <c r="EM31" s="165">
        <f>+[1]FSS!CX132</f>
        <v>388.46062026487743</v>
      </c>
      <c r="EN31" s="165">
        <f>+[1]FSS!CY132</f>
        <v>-25.650611190724703</v>
      </c>
      <c r="EO31" s="165">
        <f>+[1]FSS!CZ132</f>
        <v>-200.25942320050035</v>
      </c>
      <c r="EP31" s="165">
        <f>+[1]FSS!DA132</f>
        <v>25.065796290953585</v>
      </c>
      <c r="EQ31" s="165">
        <f>+[1]FSS!DB132</f>
        <v>-7.4578921827041995</v>
      </c>
      <c r="ER31" s="165">
        <f>+[1]FSS!DC132</f>
        <v>-168.1607873604471</v>
      </c>
      <c r="ES31" s="165">
        <f>+[1]FSS!DD132</f>
        <v>-27.667618427901289</v>
      </c>
      <c r="ET31" s="165">
        <f>+[1]FSS!DE132</f>
        <v>1281.1642153545245</v>
      </c>
      <c r="EU31" s="165">
        <f>+[1]FSS!DF132</f>
        <v>66.350345972075957</v>
      </c>
      <c r="EV31" s="165">
        <f>+[1]FSS!DG132</f>
        <v>-573.13536576362458</v>
      </c>
      <c r="EW31" s="165">
        <f>+[1]FSS!DH132</f>
        <v>425.69369292560441</v>
      </c>
      <c r="EX31" s="165">
        <f>+[1]FSS!DI132</f>
        <v>447.71388445444427</v>
      </c>
      <c r="EY31" s="165">
        <f>+[1]FSS!DJ132</f>
        <v>174.60172890340073</v>
      </c>
      <c r="EZ31" s="165">
        <f>+[1]FSS!DK132</f>
        <v>-514.30611342214797</v>
      </c>
      <c r="FA31" s="165">
        <f>+[1]FSS!DL132</f>
        <v>-34.483771617504317</v>
      </c>
      <c r="FB31" s="165">
        <f>+[1]FSS!DM132</f>
        <v>100.17642011241514</v>
      </c>
      <c r="FC31" s="165">
        <f>+[1]FSS!DN132</f>
        <v>51.476522879125696</v>
      </c>
      <c r="FD31" s="165">
        <f>+[1]FSS!DO132</f>
        <v>-461.85088277877003</v>
      </c>
      <c r="FE31" s="165">
        <f>+[1]FSS!DP132</f>
        <v>179.31514933335529</v>
      </c>
      <c r="FF31" s="165">
        <f>+[1]FSS!DQ132</f>
        <v>-112.74933879680066</v>
      </c>
      <c r="FG31" s="165">
        <f>+[1]FSS!DR132</f>
        <v>260.77503839350356</v>
      </c>
      <c r="FH31" s="165">
        <f>+[1]FSS!DS132</f>
        <v>122.80626369499441</v>
      </c>
      <c r="FI31" s="165">
        <f>+[1]FSS!DT132</f>
        <v>807.76670025480234</v>
      </c>
      <c r="FJ31" s="165">
        <f>+[1]FSS!DU132</f>
        <v>-220.88442750542526</v>
      </c>
      <c r="FK31" s="165">
        <f>+[1]FSS!DV132</f>
        <v>1002.596517750002</v>
      </c>
      <c r="FL31" s="165">
        <f>+[1]FSS!DW132</f>
        <v>444.81309025999326</v>
      </c>
      <c r="FM31" s="165">
        <f>+[1]FSS!DX132</f>
        <v>-597.67614545000106</v>
      </c>
      <c r="FN31" s="165">
        <f>+[1]FSS!DY132</f>
        <v>1255.114445570005</v>
      </c>
      <c r="FO31" s="165">
        <f>+[1]FSS!DZ132</f>
        <v>-413.16402234000088</v>
      </c>
      <c r="FP31" s="165">
        <f>+[1]FSS!EA132</f>
        <v>-1272.6250050899998</v>
      </c>
      <c r="FQ31" s="165">
        <f>+[1]FSS!EB132</f>
        <v>-199.76367803999892</v>
      </c>
      <c r="FR31" s="165">
        <f>+[1]FSS!EC132</f>
        <v>437.25935549999849</v>
      </c>
      <c r="FS31" s="165">
        <f>+[1]FSS!ED132</f>
        <v>-322.41984167999908</v>
      </c>
      <c r="FT31" s="165">
        <f>+[1]FSS!EE132</f>
        <v>47.381575509993127</v>
      </c>
      <c r="FU31" s="165">
        <f>+[1]FSS!EF132</f>
        <v>501.46167702000639</v>
      </c>
      <c r="FV31" s="165">
        <f>+[1]FSS!EG132</f>
        <v>-47.324749700001121</v>
      </c>
      <c r="FW31" s="165">
        <f>+[1]FSS!EH132</f>
        <v>122.41309321999506</v>
      </c>
      <c r="FX31" s="165">
        <f>+[1]FSS!EI132</f>
        <v>350.91061066000293</v>
      </c>
      <c r="FY31" s="165">
        <f>+[1]FSS!EJ132</f>
        <v>56.748113890000241</v>
      </c>
      <c r="FZ31" s="165">
        <f>+[1]FSS!EK132</f>
        <v>569.01948268999877</v>
      </c>
      <c r="GA31" s="165">
        <f>+[1]FSS!EL132</f>
        <v>-82.830414849995577</v>
      </c>
      <c r="GB31" s="165">
        <f>+[1]FSS!EM132</f>
        <v>157.53727120999429</v>
      </c>
      <c r="GC31" s="165">
        <f>+[1]FSS!EN132</f>
        <v>596.58675163000225</v>
      </c>
      <c r="GD31" s="165">
        <f>+[1]FSS!EO132</f>
        <v>611.72815981399617</v>
      </c>
      <c r="GE31" s="165">
        <f>+[1]FSS!EP132</f>
        <v>60.408130605999759</v>
      </c>
      <c r="GF31" s="165">
        <f>+[1]FSS!EQ132</f>
        <v>12.567883370005802</v>
      </c>
      <c r="GG31" s="165">
        <f>+[1]FSS!ER132</f>
        <v>436.0387208899956</v>
      </c>
      <c r="GH31" s="165">
        <f>+[1]FSS!ES132</f>
        <v>-430.24768657999448</v>
      </c>
    </row>
    <row r="32" spans="2:190">
      <c r="B32" s="167">
        <v>232</v>
      </c>
      <c r="C32" s="172" t="s">
        <v>102</v>
      </c>
      <c r="D32" s="164">
        <f t="shared" si="179"/>
        <v>-0.45613982999999997</v>
      </c>
      <c r="E32" s="164">
        <f t="shared" si="180"/>
        <v>257.17274319999996</v>
      </c>
      <c r="F32" s="164">
        <f t="shared" si="181"/>
        <v>-1.5565900000069632E-3</v>
      </c>
      <c r="G32" s="164">
        <f t="shared" si="182"/>
        <v>1.18273999999019E-3</v>
      </c>
      <c r="H32" s="164">
        <f t="shared" si="183"/>
        <v>3.45060000029207E-4</v>
      </c>
      <c r="I32" s="164">
        <f t="shared" si="184"/>
        <v>-1.4537800000198331E-3</v>
      </c>
      <c r="J32" s="164">
        <f t="shared" si="185"/>
        <v>-1.8308289999993121E-2</v>
      </c>
      <c r="K32" s="164">
        <f t="shared" si="186"/>
        <v>-5.5000000031668606E-5</v>
      </c>
      <c r="L32" s="164">
        <f t="shared" si="1"/>
        <v>0</v>
      </c>
      <c r="M32" s="164">
        <f t="shared" si="15"/>
        <v>-9.4439999998030544E-5</v>
      </c>
      <c r="N32" s="164">
        <f t="shared" si="16"/>
        <v>0</v>
      </c>
      <c r="O32" s="164">
        <f>+SUM(BG32:BI32)</f>
        <v>5.1117800000000102E-3</v>
      </c>
      <c r="P32" s="164">
        <f>+SUM(BJ32:BL32)</f>
        <v>1.0179999999970768E-5</v>
      </c>
      <c r="Q32" s="164">
        <f>+SUM(BM32:BO32)</f>
        <v>-3.9189999999966751E-5</v>
      </c>
      <c r="R32" s="164">
        <f>+SUM(BP32:BR32)</f>
        <v>-0.46122259999999998</v>
      </c>
      <c r="S32" s="164">
        <f>+SUM(BS32:BU32)</f>
        <v>2.7891000000003149E-4</v>
      </c>
      <c r="T32" s="164">
        <f>+SUM(BV32:BX32)</f>
        <v>-5.0020000000001313E-5</v>
      </c>
      <c r="U32" s="164">
        <f>+SUM(BY32:CA32)</f>
        <v>181.04495965999999</v>
      </c>
      <c r="V32" s="164">
        <f>+SUM(CB32:CD32)</f>
        <v>76.127554650000008</v>
      </c>
      <c r="W32" s="164">
        <f>+SUM(CE32:CG32)</f>
        <v>-8.8231000000860149E-4</v>
      </c>
      <c r="X32" s="164">
        <f>+SUM(CH32:CJ32)</f>
        <v>5.691000001206703E-5</v>
      </c>
      <c r="Y32" s="164">
        <f>+SUM(CK32:CM32)</f>
        <v>-2.8200000201650255E-6</v>
      </c>
      <c r="Z32" s="164">
        <f>+SUM(CN32:CP32)</f>
        <v>-7.2836999999026375E-4</v>
      </c>
      <c r="AA32" s="164">
        <f>+SUM(CQ32:CS32)</f>
        <v>1.2999998943996616E-7</v>
      </c>
      <c r="AB32" s="164">
        <f>+SUM(CT32:CV32)</f>
        <v>1.1854800000037358E-3</v>
      </c>
      <c r="AC32" s="164">
        <f>+SUM(CW32:CY32)</f>
        <v>0</v>
      </c>
      <c r="AD32" s="164">
        <f>+SUM(CZ32:DB32)</f>
        <v>-2.870000002985762E-6</v>
      </c>
      <c r="AE32" s="164">
        <f>+SUM(DC32:DE32)</f>
        <v>0</v>
      </c>
      <c r="AF32" s="164">
        <f>+SUM(DF32:DH32)</f>
        <v>4.2609000001903041E-4</v>
      </c>
      <c r="AG32" s="164">
        <f>+SUM(DI32:DK32)</f>
        <v>0</v>
      </c>
      <c r="AH32" s="164">
        <f>+SUM(DL32:DN32)</f>
        <v>-8.1029999989823409E-5</v>
      </c>
      <c r="AI32" s="164">
        <f>+SUM(DO32:DQ32)</f>
        <v>-2.3690000000442524E-4</v>
      </c>
      <c r="AJ32" s="164">
        <f>+SUM(DR32:DT32)</f>
        <v>0</v>
      </c>
      <c r="AK32" s="164">
        <f>+SUM(DU32:DW32)</f>
        <v>0</v>
      </c>
      <c r="AL32" s="164">
        <f>+SUM(DX32:DZ32)</f>
        <v>-1.2168800000154079E-3</v>
      </c>
      <c r="AM32" s="164">
        <f>+SUM(EA32:EC32)</f>
        <v>9.4439999998030544E-5</v>
      </c>
      <c r="AN32" s="164">
        <f>+SUM(ED32:EF32)</f>
        <v>-1.8232730000022457E-2</v>
      </c>
      <c r="AO32" s="164">
        <f>+SUM(EG32:EI32)</f>
        <v>0</v>
      </c>
      <c r="AP32" s="164">
        <f>+SUM(EJ32:EL32)</f>
        <v>-1.6999999996869519E-4</v>
      </c>
      <c r="AQ32" s="164">
        <f>+SUM(EM32:EO32)</f>
        <v>0</v>
      </c>
      <c r="AR32" s="164">
        <f>+SUM(EP32:ER32)</f>
        <v>0</v>
      </c>
      <c r="AS32" s="164">
        <f>+SUM(ES32:EU32)</f>
        <v>-3.5000000025320332E-5</v>
      </c>
      <c r="AT32" s="164">
        <f>+SUM(EV32:EX32)</f>
        <v>-2.0000000006348273E-5</v>
      </c>
      <c r="AU32" s="164">
        <f t="shared" si="164"/>
        <v>0</v>
      </c>
      <c r="AV32" s="164">
        <f t="shared" si="165"/>
        <v>0</v>
      </c>
      <c r="AW32" s="164">
        <f t="shared" si="166"/>
        <v>0</v>
      </c>
      <c r="AX32" s="164">
        <f t="shared" si="167"/>
        <v>0</v>
      </c>
      <c r="AY32" s="164">
        <f t="shared" si="19"/>
        <v>0</v>
      </c>
      <c r="AZ32" s="164">
        <f t="shared" si="20"/>
        <v>0</v>
      </c>
      <c r="BA32" s="164">
        <f t="shared" si="21"/>
        <v>0</v>
      </c>
      <c r="BB32" s="164">
        <f t="shared" si="22"/>
        <v>-9.4439999998030544E-5</v>
      </c>
      <c r="BC32" s="164">
        <f t="shared" si="22"/>
        <v>-9.4439999998030544E-5</v>
      </c>
      <c r="BD32" s="164">
        <f t="shared" si="23"/>
        <v>0</v>
      </c>
      <c r="BE32" s="164">
        <f t="shared" si="24"/>
        <v>0</v>
      </c>
      <c r="BF32" s="164">
        <f t="shared" si="25"/>
        <v>0</v>
      </c>
      <c r="BG32" s="165">
        <f>+[1]FSS!R133+[1]FSS!R134+[1]FSS!R135</f>
        <v>-2.8520000000031853E-5</v>
      </c>
      <c r="BH32" s="165">
        <f>+[1]FSS!S133+[1]FSS!S134+[1]FSS!S135</f>
        <v>5.1403000000000421E-3</v>
      </c>
      <c r="BI32" s="165">
        <f>+[1]FSS!T133+[1]FSS!T134+[1]FSS!T135</f>
        <v>0</v>
      </c>
      <c r="BJ32" s="165">
        <f>+[1]FSS!U133+[1]FSS!U134+[1]FSS!U135</f>
        <v>1.0179999999970768E-5</v>
      </c>
      <c r="BK32" s="165">
        <f>+[1]FSS!V133+[1]FSS!V134+[1]FSS!V135</f>
        <v>0</v>
      </c>
      <c r="BL32" s="165">
        <f>+[1]FSS!W133+[1]FSS!W134+[1]FSS!W135</f>
        <v>0</v>
      </c>
      <c r="BM32" s="165">
        <f>+[1]FSS!X133+[1]FSS!X134+[1]FSS!X135</f>
        <v>3.600000000325565E-7</v>
      </c>
      <c r="BN32" s="165">
        <f>+[1]FSS!Y133+[1]FSS!Y134+[1]FSS!Y135</f>
        <v>0</v>
      </c>
      <c r="BO32" s="165">
        <f>+[1]FSS!Z133+[1]FSS!Z134+[1]FSS!Z135</f>
        <v>-3.9549999999999308E-5</v>
      </c>
      <c r="BP32" s="165">
        <f>+[1]FSS!AA133+[1]FSS!AA134+[1]FSS!AA135</f>
        <v>-0.46104768000000002</v>
      </c>
      <c r="BQ32" s="165">
        <f>+[1]FSS!AB133+[1]FSS!AB134+[1]FSS!AB135</f>
        <v>5.8799999999997743E-6</v>
      </c>
      <c r="BR32" s="165">
        <f>+[1]FSS!AC133+[1]FSS!AC134+[1]FSS!AC135</f>
        <v>-1.8080000000000179E-4</v>
      </c>
      <c r="BS32" s="165">
        <f>+[1]FSS!AD133+[1]FSS!AD134+[1]FSS!AD135</f>
        <v>2.4000000000003185E-4</v>
      </c>
      <c r="BT32" s="165">
        <f>+[1]FSS!AE133+[1]FSS!AE134+[1]FSS!AE135</f>
        <v>-1.0200000000008813E-6</v>
      </c>
      <c r="BU32" s="165">
        <f>+[1]FSS!AF133+[1]FSS!AF134+[1]FSS!AF135</f>
        <v>3.9930000000000521E-5</v>
      </c>
      <c r="BV32" s="165">
        <f>+[1]FSS!AG133+[1]FSS!AG134+[1]FSS!AG135</f>
        <v>-8.1599999999997647E-5</v>
      </c>
      <c r="BW32" s="165">
        <f>+[1]FSS!AH133+[1]FSS!AH134+[1]FSS!AH135</f>
        <v>2.7939999999997134E-5</v>
      </c>
      <c r="BX32" s="165">
        <f>+[1]FSS!AI133+[1]FSS!AI134+[1]FSS!AI135</f>
        <v>3.6399999999991994E-6</v>
      </c>
      <c r="BY32" s="165">
        <f>+[1]FSS!AJ133+[1]FSS!AJ134+[1]FSS!AJ135</f>
        <v>-2.7859999999999691E-4</v>
      </c>
      <c r="BZ32" s="165">
        <f>+[1]FSS!AK133+[1]FSS!AK134+[1]FSS!AK135</f>
        <v>75.864034719999992</v>
      </c>
      <c r="CA32" s="165">
        <f>+[1]FSS!AL133+[1]FSS!AL134+[1]FSS!AL135</f>
        <v>105.18120354</v>
      </c>
      <c r="CB32" s="165">
        <f>+[1]FSS!AM133+[1]FSS!AM134+[1]FSS!AM135</f>
        <v>76.133094440000008</v>
      </c>
      <c r="CC32" s="165">
        <f>+[1]FSS!AN133+[1]FSS!AN134+[1]FSS!AN135</f>
        <v>0</v>
      </c>
      <c r="CD32" s="165">
        <f>+[1]FSS!AO133+[1]FSS!AO134+[1]FSS!AO135</f>
        <v>-5.5397900000002664E-3</v>
      </c>
      <c r="CE32" s="165">
        <f>+[1]FSS!AP133+[1]FSS!AP134+[1]FSS!AP135</f>
        <v>0</v>
      </c>
      <c r="CF32" s="165">
        <f>+[1]FSS!AQ133+[1]FSS!AQ134+[1]FSS!AQ135</f>
        <v>-8.8231000000860149E-4</v>
      </c>
      <c r="CG32" s="165">
        <f>+[1]FSS!AR133+[1]FSS!AR134+[1]FSS!AR135</f>
        <v>0</v>
      </c>
      <c r="CH32" s="165">
        <f>+[1]FSS!AS133+[1]FSS!AS134+[1]FSS!AS135</f>
        <v>3.5000000025320332E-5</v>
      </c>
      <c r="CI32" s="165">
        <f>+[1]FSS!AT133+[1]FSS!AT134+[1]FSS!AT135</f>
        <v>0</v>
      </c>
      <c r="CJ32" s="165">
        <f>+[1]FSS!AU133+[1]FSS!AU134+[1]FSS!AU135</f>
        <v>2.1909999986746698E-5</v>
      </c>
      <c r="CK32" s="165">
        <f>+[1]FSS!AV133+[1]FSS!AV134+[1]FSS!AV135</f>
        <v>0</v>
      </c>
      <c r="CL32" s="165">
        <f>+[1]FSS!AW133+[1]FSS!AW134+[1]FSS!AW135</f>
        <v>0</v>
      </c>
      <c r="CM32" s="165">
        <f>+[1]FSS!AX133+[1]FSS!AX134+[1]FSS!AX135</f>
        <v>-2.8200000201650255E-6</v>
      </c>
      <c r="CN32" s="165">
        <f>+[1]FSS!AY133+[1]FSS!AY134+[1]FSS!AY135</f>
        <v>-2.89989999998852E-4</v>
      </c>
      <c r="CO32" s="165">
        <f>+[1]FSS!AZ133+[1]FSS!AZ134+[1]FSS!AZ135</f>
        <v>-3.345800000147392E-4</v>
      </c>
      <c r="CP32" s="165">
        <f>+[1]FSS!BA133+[1]FSS!BA134+[1]FSS!BA135</f>
        <v>-1.0379999997667255E-4</v>
      </c>
      <c r="CQ32" s="165">
        <f>+[1]FSS!BB133+[1]FSS!BB134+[1]FSS!BB135</f>
        <v>0</v>
      </c>
      <c r="CR32" s="165">
        <f>+[1]FSS!BC133+[1]FSS!BC134+[1]FSS!BC135</f>
        <v>0</v>
      </c>
      <c r="CS32" s="165">
        <f>+[1]FSS!BD133+[1]FSS!BD134+[1]FSS!BD135</f>
        <v>1.2999998943996616E-7</v>
      </c>
      <c r="CT32" s="165">
        <f>+[1]FSS!BE133+[1]FSS!BE134+[1]FSS!BE135</f>
        <v>9.3994000002339817E-4</v>
      </c>
      <c r="CU32" s="165">
        <f>+[1]FSS!BF133+[1]FSS!BF134+[1]FSS!BF135</f>
        <v>2.455399999803376E-4</v>
      </c>
      <c r="CV32" s="165">
        <f>+[1]FSS!BG133+[1]FSS!BG134+[1]FSS!BG135</f>
        <v>0</v>
      </c>
      <c r="CW32" s="165">
        <f>+[1]FSS!BH133+[1]FSS!BH134+[1]FSS!BH135</f>
        <v>0</v>
      </c>
      <c r="CX32" s="165">
        <f>+[1]FSS!BI133+[1]FSS!BI134+[1]FSS!BI135</f>
        <v>0</v>
      </c>
      <c r="CY32" s="165">
        <f>+[1]FSS!BJ133+[1]FSS!BJ134+[1]FSS!BJ135</f>
        <v>0</v>
      </c>
      <c r="CZ32" s="165">
        <f>+[1]FSS!BK133+[1]FSS!BK134+[1]FSS!BK135</f>
        <v>0</v>
      </c>
      <c r="DA32" s="165">
        <f>+[1]FSS!BL133+[1]FSS!BL134+[1]FSS!BL135</f>
        <v>0</v>
      </c>
      <c r="DB32" s="165">
        <f>+[1]FSS!BM133+[1]FSS!BM134+[1]FSS!BM135</f>
        <v>-2.870000002985762E-6</v>
      </c>
      <c r="DC32" s="165">
        <f>+[1]FSS!BN133+[1]FSS!BN134+[1]FSS!BN135</f>
        <v>0</v>
      </c>
      <c r="DD32" s="165">
        <f>+[1]FSS!BO133+[1]FSS!BO134+[1]FSS!BO135</f>
        <v>0</v>
      </c>
      <c r="DE32" s="165">
        <f>+[1]FSS!BP133+[1]FSS!BP134+[1]FSS!BP135</f>
        <v>0</v>
      </c>
      <c r="DF32" s="165">
        <f>+[1]FSS!BQ133+[1]FSS!BQ134+[1]FSS!BQ135</f>
        <v>4.2532000003348003E-4</v>
      </c>
      <c r="DG32" s="165">
        <f>+[1]FSS!BR133+[1]FSS!BR134+[1]FSS!BR135</f>
        <v>7.6999998555038474E-7</v>
      </c>
      <c r="DH32" s="165">
        <f>+[1]FSS!BS133+[1]FSS!BS134+[1]FSS!BS135</f>
        <v>0</v>
      </c>
      <c r="DI32" s="165">
        <f>+[1]FSS!BT133+[1]FSS!BT134+[1]FSS!BT135</f>
        <v>0</v>
      </c>
      <c r="DJ32" s="165">
        <f>+[1]FSS!BU133+[1]FSS!BU134+[1]FSS!BU135</f>
        <v>0</v>
      </c>
      <c r="DK32" s="165">
        <f>+[1]FSS!BV133+[1]FSS!BV134+[1]FSS!BV135</f>
        <v>0</v>
      </c>
      <c r="DL32" s="165">
        <f>+[1]FSS!BW133+[1]FSS!BW134+[1]FSS!BW135</f>
        <v>3.4999999968476914E-5</v>
      </c>
      <c r="DM32" s="165">
        <f>+[1]FSS!BX133+[1]FSS!BX134+[1]FSS!BX135</f>
        <v>0</v>
      </c>
      <c r="DN32" s="165">
        <f>+[1]FSS!BY133+[1]FSS!BY134+[1]FSS!BY135</f>
        <v>-1.1602999995830032E-4</v>
      </c>
      <c r="DO32" s="165">
        <f>+[1]FSS!BZ133+[1]FSS!BZ134+[1]FSS!BZ135</f>
        <v>-2.3690000000442524E-4</v>
      </c>
      <c r="DP32" s="165">
        <f>+[1]FSS!CA133+[1]FSS!CA134+[1]FSS!CA135</f>
        <v>0</v>
      </c>
      <c r="DQ32" s="165">
        <f>+[1]FSS!CB133+[1]FSS!CB134+[1]FSS!CB135</f>
        <v>0</v>
      </c>
      <c r="DR32" s="165">
        <f>+[1]FSS!CC133+[1]FSS!CC134+[1]FSS!CC135</f>
        <v>0</v>
      </c>
      <c r="DS32" s="165">
        <f>+[1]FSS!CD133+[1]FSS!CD134+[1]FSS!CD135</f>
        <v>0</v>
      </c>
      <c r="DT32" s="165">
        <f>+[1]FSS!CE133+[1]FSS!CE134+[1]FSS!CE135</f>
        <v>0</v>
      </c>
      <c r="DU32" s="165">
        <f>+[1]FSS!CF133+[1]FSS!CF134+[1]FSS!CF135</f>
        <v>0</v>
      </c>
      <c r="DV32" s="165">
        <f>+[1]FSS!CG133+[1]FSS!CG134+[1]FSS!CG135</f>
        <v>0</v>
      </c>
      <c r="DW32" s="165">
        <f>+[1]FSS!CH133+[1]FSS!CH134+[1]FSS!CH135</f>
        <v>0</v>
      </c>
      <c r="DX32" s="165">
        <f>+[1]FSS!CI133+[1]FSS!CI134+[1]FSS!CI135</f>
        <v>-2.2760000035759731E-5</v>
      </c>
      <c r="DY32" s="165">
        <f>+[1]FSS!CJ133+[1]FSS!CJ134+[1]FSS!CJ135</f>
        <v>-1.1591200000111712E-3</v>
      </c>
      <c r="DZ32" s="165">
        <f>+[1]FSS!CK133+[1]FSS!CK134+[1]FSS!CK135</f>
        <v>-3.4999999968476914E-5</v>
      </c>
      <c r="EA32" s="165">
        <f>+[1]FSS!CL133+[1]FSS!CL134+[1]FSS!CL135</f>
        <v>9.4439999998030544E-5</v>
      </c>
      <c r="EB32" s="165">
        <f>+[1]FSS!CM133+[1]FSS!CM134+[1]FSS!CM135</f>
        <v>0</v>
      </c>
      <c r="EC32" s="165">
        <f>+[1]FSS!CN133+[1]FSS!CN134+[1]FSS!CN135</f>
        <v>0</v>
      </c>
      <c r="ED32" s="165">
        <f>+[1]FSS!CO133+[1]FSS!CO134+[1]FSS!CO135</f>
        <v>0</v>
      </c>
      <c r="EE32" s="165">
        <f>+[1]FSS!CP133+[1]FSS!CP134+[1]FSS!CP135</f>
        <v>-1.8232730000022457E-2</v>
      </c>
      <c r="EF32" s="165">
        <f>+[1]FSS!CQ133+[1]FSS!CQ134+[1]FSS!CQ135</f>
        <v>0</v>
      </c>
      <c r="EG32" s="165">
        <f>+[1]FSS!CR133+[1]FSS!CR134+[1]FSS!CR135</f>
        <v>0</v>
      </c>
      <c r="EH32" s="165">
        <f>+[1]FSS!CS133+[1]FSS!CS134+[1]FSS!CS135</f>
        <v>0</v>
      </c>
      <c r="EI32" s="165">
        <f>+[1]FSS!CT133+[1]FSS!CT134+[1]FSS!CT135</f>
        <v>0</v>
      </c>
      <c r="EJ32" s="165">
        <f>+[1]FSS!CU133+[1]FSS!CU134+[1]FSS!CU135</f>
        <v>0</v>
      </c>
      <c r="EK32" s="165">
        <f>+[1]FSS!CV133+[1]FSS!CV134+[1]FSS!CV135</f>
        <v>0</v>
      </c>
      <c r="EL32" s="165">
        <f>+[1]FSS!CW133+[1]FSS!CW134+[1]FSS!CW135</f>
        <v>-1.6999999996869519E-4</v>
      </c>
      <c r="EM32" s="165">
        <f>+[1]FSS!CX133+[1]FSS!CX134+[1]FSS!CX135</f>
        <v>0</v>
      </c>
      <c r="EN32" s="165">
        <f>+[1]FSS!CY133+[1]FSS!CY134+[1]FSS!CY135</f>
        <v>0</v>
      </c>
      <c r="EO32" s="165">
        <f>+[1]FSS!CZ133+[1]FSS!CZ134+[1]FSS!CZ135</f>
        <v>0</v>
      </c>
      <c r="EP32" s="165">
        <f>+[1]FSS!DA133+[1]FSS!DA134+[1]FSS!DA135</f>
        <v>0</v>
      </c>
      <c r="EQ32" s="165">
        <f>+[1]FSS!DB133+[1]FSS!DB134+[1]FSS!DB135</f>
        <v>0</v>
      </c>
      <c r="ER32" s="165">
        <f>+[1]FSS!DC133+[1]FSS!DC134+[1]FSS!DC135</f>
        <v>0</v>
      </c>
      <c r="ES32" s="165">
        <f>+[1]FSS!DD133+[1]FSS!DD134+[1]FSS!DD135</f>
        <v>-3.5000000025320332E-5</v>
      </c>
      <c r="ET32" s="165">
        <f>+[1]FSS!DE133+[1]FSS!DE134+[1]FSS!DE135</f>
        <v>0</v>
      </c>
      <c r="EU32" s="165">
        <f>+[1]FSS!DF133+[1]FSS!DF134+[1]FSS!DF135</f>
        <v>0</v>
      </c>
      <c r="EV32" s="165">
        <f>+[1]FSS!DG133+[1]FSS!DG134+[1]FSS!DG135</f>
        <v>-2.0000000006348273E-5</v>
      </c>
      <c r="EW32" s="165">
        <f>+[1]FSS!DH133+[1]FSS!DH134+[1]FSS!DH135</f>
        <v>0</v>
      </c>
      <c r="EX32" s="165">
        <f>+[1]FSS!DI133+[1]FSS!DI134+[1]FSS!DI135</f>
        <v>0</v>
      </c>
      <c r="EY32" s="165">
        <f>+[1]FSS!DJ133+[1]FSS!DJ134+[1]FSS!DJ135</f>
        <v>0</v>
      </c>
      <c r="EZ32" s="165">
        <f>+[1]FSS!DK133+[1]FSS!DK134+[1]FSS!DK135</f>
        <v>0</v>
      </c>
      <c r="FA32" s="165">
        <f>+[1]FSS!DL133+[1]FSS!DL134+[1]FSS!DL135</f>
        <v>0</v>
      </c>
      <c r="FB32" s="165">
        <f>+[1]FSS!DM133+[1]FSS!DM134+[1]FSS!DM135</f>
        <v>0</v>
      </c>
      <c r="FC32" s="165">
        <f>+[1]FSS!DN133+[1]FSS!DN134+[1]FSS!DN135</f>
        <v>0</v>
      </c>
      <c r="FD32" s="165">
        <f>+[1]FSS!DO133+[1]FSS!DO134+[1]FSS!DO135</f>
        <v>0</v>
      </c>
      <c r="FE32" s="165">
        <f>+[1]FSS!DP133+[1]FSS!DP134+[1]FSS!DP135</f>
        <v>0</v>
      </c>
      <c r="FF32" s="165">
        <f>+[1]FSS!DQ133+[1]FSS!DQ134+[1]FSS!DQ135</f>
        <v>0</v>
      </c>
      <c r="FG32" s="165">
        <f>+[1]FSS!DR133+[1]FSS!DR134+[1]FSS!DR135</f>
        <v>0</v>
      </c>
      <c r="FH32" s="165">
        <f>+[1]FSS!DS133+[1]FSS!DS134+[1]FSS!DS135</f>
        <v>0</v>
      </c>
      <c r="FI32" s="165">
        <f>+[1]FSS!DT133+[1]FSS!DT134+[1]FSS!DT135</f>
        <v>0</v>
      </c>
      <c r="FJ32" s="165">
        <f>+[1]FSS!DU133+[1]FSS!DU134+[1]FSS!DU135</f>
        <v>0</v>
      </c>
      <c r="FK32" s="165">
        <f>+[1]FSS!DV133+[1]FSS!DV134+[1]FSS!DV135</f>
        <v>0</v>
      </c>
      <c r="FL32" s="165">
        <f>+[1]FSS!DW133+[1]FSS!DW134+[1]FSS!DW135</f>
        <v>0</v>
      </c>
      <c r="FM32" s="165">
        <f>+[1]FSS!DX133+[1]FSS!DX134+[1]FSS!DX135</f>
        <v>0</v>
      </c>
      <c r="FN32" s="165">
        <f>+[1]FSS!DY133+[1]FSS!DY134+[1]FSS!DY135</f>
        <v>0</v>
      </c>
      <c r="FO32" s="165">
        <f>+[1]FSS!DZ133+[1]FSS!DZ134+[1]FSS!DZ135</f>
        <v>0</v>
      </c>
      <c r="FP32" s="165">
        <f>+[1]FSS!EA133+[1]FSS!EA134+[1]FSS!EA135</f>
        <v>0</v>
      </c>
      <c r="FQ32" s="165">
        <f>+[1]FSS!EB133+[1]FSS!EB134+[1]FSS!EB135</f>
        <v>0</v>
      </c>
      <c r="FR32" s="165">
        <f>+[1]FSS!EC133+[1]FSS!EC134+[1]FSS!EC135</f>
        <v>0</v>
      </c>
      <c r="FS32" s="165">
        <f>+[1]FSS!ED133+[1]FSS!ED134+[1]FSS!ED135</f>
        <v>0</v>
      </c>
      <c r="FT32" s="165">
        <f>+[1]FSS!EE133+[1]FSS!EE134+[1]FSS!EE135</f>
        <v>0</v>
      </c>
      <c r="FU32" s="165">
        <f>+[1]FSS!EF133+[1]FSS!EF134+[1]FSS!EF135</f>
        <v>0</v>
      </c>
      <c r="FV32" s="165">
        <f>+[1]FSS!EG133+[1]FSS!EG134+[1]FSS!EG135</f>
        <v>-9.4439999998030544E-5</v>
      </c>
      <c r="FW32" s="165">
        <f>+[1]FSS!EH133+[1]FSS!EH134+[1]FSS!EH135</f>
        <v>0</v>
      </c>
      <c r="FX32" s="165">
        <f>+[1]FSS!EI133+[1]FSS!EI134+[1]FSS!EI135</f>
        <v>0</v>
      </c>
      <c r="FY32" s="165">
        <f>+[1]FSS!EJ133+[1]FSS!EJ134+[1]FSS!EJ135</f>
        <v>0</v>
      </c>
      <c r="FZ32" s="165">
        <f>+[1]FSS!EK133+[1]FSS!EK134+[1]FSS!EK135</f>
        <v>0</v>
      </c>
      <c r="GA32" s="165">
        <f>+[1]FSS!EL133+[1]FSS!EL134+[1]FSS!EL135</f>
        <v>0</v>
      </c>
      <c r="GB32" s="165">
        <f>+[1]FSS!EM133+[1]FSS!EM134+[1]FSS!EM135</f>
        <v>0</v>
      </c>
      <c r="GC32" s="165">
        <f>+[1]FSS!EN133+[1]FSS!EN134+[1]FSS!EN135</f>
        <v>0</v>
      </c>
      <c r="GD32" s="165">
        <f>+[1]FSS!EO133+[1]FSS!EO134+[1]FSS!EO135</f>
        <v>0</v>
      </c>
      <c r="GE32" s="165">
        <f>+[1]FSS!EP133+[1]FSS!EP134+[1]FSS!EP135</f>
        <v>0</v>
      </c>
      <c r="GF32" s="165">
        <f>+[1]FSS!EQ133+[1]FSS!EQ134+[1]FSS!EQ135</f>
        <v>0</v>
      </c>
      <c r="GG32" s="165">
        <f>+[1]FSS!ER133+[1]FSS!ER134+[1]FSS!ER135</f>
        <v>0</v>
      </c>
      <c r="GH32" s="165">
        <f>+[1]FSS!ES133+[1]FSS!ES134+[1]FSS!ES135</f>
        <v>0</v>
      </c>
    </row>
    <row r="33" spans="2:190">
      <c r="B33" s="167">
        <v>233</v>
      </c>
      <c r="C33" s="172" t="s">
        <v>159</v>
      </c>
      <c r="D33" s="164">
        <f t="shared" ref="D33:D34" si="187">+SUM(BG33:BR33)</f>
        <v>0</v>
      </c>
      <c r="E33" s="164">
        <f t="shared" ref="E33:E34" si="188">+SUM(BS33:CD33)</f>
        <v>0</v>
      </c>
      <c r="F33" s="164">
        <f t="shared" ref="F33:F34" si="189">+SUM(CE33:CP33)</f>
        <v>0</v>
      </c>
      <c r="G33" s="164">
        <f t="shared" ref="G33:G34" si="190">+SUM(CQ33:DB33)</f>
        <v>0</v>
      </c>
      <c r="H33" s="164">
        <f t="shared" ref="H33:H34" si="191">+SUM(DC33:DN33)</f>
        <v>0</v>
      </c>
      <c r="I33" s="164">
        <f t="shared" ref="I33:I34" si="192">+SUM(DO33:DZ33)</f>
        <v>0</v>
      </c>
      <c r="J33" s="164">
        <f t="shared" ref="J33:J34" si="193">+SUM(EA33:EL33)</f>
        <v>0</v>
      </c>
      <c r="K33" s="164">
        <f t="shared" ref="K33:K34" si="194">+SUM(EM33:EX33)</f>
        <v>0</v>
      </c>
      <c r="L33" s="164">
        <f t="shared" ref="L33:L34" si="195">+SUM(EY33:FJ33)</f>
        <v>0</v>
      </c>
      <c r="M33" s="164">
        <f t="shared" ref="M33:M34" si="196">+SUM(FK33:FV33)</f>
        <v>0</v>
      </c>
      <c r="N33" s="164">
        <f t="shared" si="16"/>
        <v>0</v>
      </c>
      <c r="O33" s="164">
        <f t="shared" ref="O33:O34" si="197">+SUM(BG33:BI33)</f>
        <v>0</v>
      </c>
      <c r="P33" s="164">
        <f t="shared" ref="P33:P34" si="198">+SUM(BJ33:BL33)</f>
        <v>0</v>
      </c>
      <c r="Q33" s="164">
        <f t="shared" ref="Q33:Q34" si="199">+SUM(BM33:BO33)</f>
        <v>0</v>
      </c>
      <c r="R33" s="164">
        <f t="shared" ref="R33:R34" si="200">+SUM(BP33:BR33)</f>
        <v>0</v>
      </c>
      <c r="S33" s="164">
        <f t="shared" ref="S33:S34" si="201">+SUM(BS33:BU33)</f>
        <v>0</v>
      </c>
      <c r="T33" s="164">
        <f t="shared" ref="T33:T34" si="202">+SUM(BV33:BX33)</f>
        <v>0</v>
      </c>
      <c r="U33" s="164">
        <f t="shared" ref="U33:U34" si="203">+SUM(BY33:CA33)</f>
        <v>0</v>
      </c>
      <c r="V33" s="164">
        <f t="shared" ref="V33:V34" si="204">+SUM(CB33:CD33)</f>
        <v>0</v>
      </c>
      <c r="W33" s="164">
        <f t="shared" ref="W33:W34" si="205">+SUM(CE33:CG33)</f>
        <v>0</v>
      </c>
      <c r="X33" s="164">
        <f t="shared" ref="X33:X34" si="206">+SUM(CH33:CJ33)</f>
        <v>0</v>
      </c>
      <c r="Y33" s="164">
        <f t="shared" ref="Y33:Y34" si="207">+SUM(CK33:CM33)</f>
        <v>0</v>
      </c>
      <c r="Z33" s="164">
        <f t="shared" ref="Z33:Z34" si="208">+SUM(CN33:CP33)</f>
        <v>0</v>
      </c>
      <c r="AA33" s="164">
        <f t="shared" ref="AA33:AA34" si="209">+SUM(CQ33:CS33)</f>
        <v>0</v>
      </c>
      <c r="AB33" s="164">
        <f t="shared" ref="AB33:AB34" si="210">+SUM(CT33:CV33)</f>
        <v>0</v>
      </c>
      <c r="AC33" s="164">
        <f t="shared" ref="AC33:AC34" si="211">+SUM(CW33:CY33)</f>
        <v>0</v>
      </c>
      <c r="AD33" s="164">
        <f t="shared" ref="AD33:AD34" si="212">+SUM(CZ33:DB33)</f>
        <v>0</v>
      </c>
      <c r="AE33" s="164">
        <f t="shared" ref="AE33:AE34" si="213">+SUM(DC33:DE33)</f>
        <v>0</v>
      </c>
      <c r="AF33" s="164">
        <f t="shared" ref="AF33:AF34" si="214">+SUM(DF33:DH33)</f>
        <v>0</v>
      </c>
      <c r="AG33" s="164">
        <f t="shared" ref="AG33:AG34" si="215">+SUM(DI33:DK33)</f>
        <v>0</v>
      </c>
      <c r="AH33" s="164">
        <f t="shared" ref="AH33:AH34" si="216">+SUM(DL33:DN33)</f>
        <v>0</v>
      </c>
      <c r="AI33" s="164">
        <f t="shared" ref="AI33:AI34" si="217">+SUM(DO33:DQ33)</f>
        <v>0</v>
      </c>
      <c r="AJ33" s="164">
        <f t="shared" ref="AJ33:AJ34" si="218">+SUM(DR33:DT33)</f>
        <v>0</v>
      </c>
      <c r="AK33" s="164">
        <f t="shared" ref="AK33:AK34" si="219">+SUM(DU33:DW33)</f>
        <v>0</v>
      </c>
      <c r="AL33" s="164">
        <f t="shared" ref="AL33:AL34" si="220">+SUM(DX33:DZ33)</f>
        <v>0</v>
      </c>
      <c r="AM33" s="164">
        <f t="shared" ref="AM33:AM34" si="221">+SUM(EA33:EC33)</f>
        <v>0</v>
      </c>
      <c r="AN33" s="164">
        <f t="shared" ref="AN33:AN34" si="222">+SUM(ED33:EF33)</f>
        <v>0</v>
      </c>
      <c r="AO33" s="164">
        <f t="shared" ref="AO33:AO34" si="223">+SUM(EG33:EI33)</f>
        <v>0</v>
      </c>
      <c r="AP33" s="164">
        <f t="shared" ref="AP33:AP34" si="224">+SUM(EJ33:EL33)</f>
        <v>0</v>
      </c>
      <c r="AQ33" s="164">
        <f t="shared" ref="AQ33:AQ34" si="225">+SUM(EM33:EO33)</f>
        <v>0</v>
      </c>
      <c r="AR33" s="164">
        <f t="shared" ref="AR33:AR34" si="226">+SUM(EP33:ER33)</f>
        <v>0</v>
      </c>
      <c r="AS33" s="164">
        <f t="shared" ref="AS33:AS34" si="227">+SUM(ES33:EU33)</f>
        <v>0</v>
      </c>
      <c r="AT33" s="164">
        <f t="shared" ref="AT33:AT34" si="228">+SUM(EV33:EX33)</f>
        <v>0</v>
      </c>
      <c r="AU33" s="164">
        <f t="shared" ref="AU33:AU34" si="229">+SUM(EY33:FA33)</f>
        <v>0</v>
      </c>
      <c r="AV33" s="164">
        <f t="shared" ref="AV33:AV34" si="230">+SUM(FB33:FD33)</f>
        <v>0</v>
      </c>
      <c r="AW33" s="164">
        <f t="shared" ref="AW33:AW34" si="231">+SUM(FE33:FG33)</f>
        <v>0</v>
      </c>
      <c r="AX33" s="164">
        <f t="shared" ref="AX33:AX34" si="232">+SUM(FH33:FJ33)</f>
        <v>0</v>
      </c>
      <c r="AY33" s="164">
        <f t="shared" ref="AY33:AY34" si="233">+SUM(FK33:FM33)</f>
        <v>0</v>
      </c>
      <c r="AZ33" s="164">
        <f t="shared" ref="AZ33:AZ34" si="234">+SUM(FN33:FP33)</f>
        <v>0</v>
      </c>
      <c r="BA33" s="164">
        <f t="shared" ref="BA33:BA34" si="235">+SUM(FQ33:FS33)</f>
        <v>0</v>
      </c>
      <c r="BB33" s="164">
        <f t="shared" ref="BB33:BC34" si="236">+SUM(FT33:FV33)</f>
        <v>0</v>
      </c>
      <c r="BC33" s="164">
        <f t="shared" si="236"/>
        <v>0</v>
      </c>
      <c r="BD33" s="164">
        <f t="shared" si="23"/>
        <v>0</v>
      </c>
      <c r="BE33" s="164">
        <f t="shared" si="24"/>
        <v>0</v>
      </c>
      <c r="BF33" s="164">
        <f t="shared" si="25"/>
        <v>0</v>
      </c>
      <c r="BG33" s="165">
        <f>+[1]FSS!R137</f>
        <v>0</v>
      </c>
      <c r="BH33" s="165">
        <f>+[1]FSS!S137</f>
        <v>0</v>
      </c>
      <c r="BI33" s="165">
        <f>+[1]FSS!T137</f>
        <v>0</v>
      </c>
      <c r="BJ33" s="165">
        <f>+[1]FSS!U137</f>
        <v>0</v>
      </c>
      <c r="BK33" s="165">
        <f>+[1]FSS!V137</f>
        <v>0</v>
      </c>
      <c r="BL33" s="165">
        <f>+[1]FSS!W137</f>
        <v>0</v>
      </c>
      <c r="BM33" s="165">
        <f>+[1]FSS!X137</f>
        <v>0</v>
      </c>
      <c r="BN33" s="165">
        <f>+[1]FSS!Y137</f>
        <v>0</v>
      </c>
      <c r="BO33" s="165">
        <f>+[1]FSS!Z137</f>
        <v>0</v>
      </c>
      <c r="BP33" s="165">
        <f>+[1]FSS!AA137</f>
        <v>0</v>
      </c>
      <c r="BQ33" s="165">
        <f>+[1]FSS!AB137</f>
        <v>0</v>
      </c>
      <c r="BR33" s="165">
        <f>+[1]FSS!AC137</f>
        <v>0</v>
      </c>
      <c r="BS33" s="165">
        <f>+[1]FSS!AD137</f>
        <v>0</v>
      </c>
      <c r="BT33" s="165">
        <f>+[1]FSS!AE137</f>
        <v>0</v>
      </c>
      <c r="BU33" s="165">
        <f>+[1]FSS!AF137</f>
        <v>0</v>
      </c>
      <c r="BV33" s="165">
        <f>+[1]FSS!AG137</f>
        <v>0</v>
      </c>
      <c r="BW33" s="165">
        <f>+[1]FSS!AH137</f>
        <v>0</v>
      </c>
      <c r="BX33" s="165">
        <f>+[1]FSS!AI137</f>
        <v>0</v>
      </c>
      <c r="BY33" s="165">
        <f>+[1]FSS!AJ137</f>
        <v>0</v>
      </c>
      <c r="BZ33" s="165">
        <f>+[1]FSS!AK137</f>
        <v>0</v>
      </c>
      <c r="CA33" s="165">
        <f>+[1]FSS!AL137</f>
        <v>0</v>
      </c>
      <c r="CB33" s="165">
        <f>+[1]FSS!AM137</f>
        <v>0</v>
      </c>
      <c r="CC33" s="165">
        <f>+[1]FSS!AN137</f>
        <v>0</v>
      </c>
      <c r="CD33" s="165">
        <f>+[1]FSS!AO137</f>
        <v>0</v>
      </c>
      <c r="CE33" s="165">
        <f>+[1]FSS!AP137</f>
        <v>0</v>
      </c>
      <c r="CF33" s="165">
        <f>+[1]FSS!AQ137</f>
        <v>0</v>
      </c>
      <c r="CG33" s="165">
        <f>+[1]FSS!AR137</f>
        <v>0</v>
      </c>
      <c r="CH33" s="165">
        <f>+[1]FSS!AS137</f>
        <v>0</v>
      </c>
      <c r="CI33" s="165">
        <f>+[1]FSS!AT137</f>
        <v>0</v>
      </c>
      <c r="CJ33" s="165">
        <f>+[1]FSS!AU137</f>
        <v>0</v>
      </c>
      <c r="CK33" s="165">
        <f>+[1]FSS!AV137</f>
        <v>0</v>
      </c>
      <c r="CL33" s="165">
        <f>+[1]FSS!AW137</f>
        <v>0</v>
      </c>
      <c r="CM33" s="165">
        <f>+[1]FSS!AX137</f>
        <v>0</v>
      </c>
      <c r="CN33" s="165">
        <f>+[1]FSS!AY137</f>
        <v>0</v>
      </c>
      <c r="CO33" s="165">
        <f>+[1]FSS!AZ137</f>
        <v>0</v>
      </c>
      <c r="CP33" s="165">
        <f>+[1]FSS!BA137</f>
        <v>0</v>
      </c>
      <c r="CQ33" s="165">
        <f>+[1]FSS!BB137</f>
        <v>0</v>
      </c>
      <c r="CR33" s="165">
        <f>+[1]FSS!BC137</f>
        <v>0</v>
      </c>
      <c r="CS33" s="165">
        <f>+[1]FSS!BD137</f>
        <v>0</v>
      </c>
      <c r="CT33" s="165">
        <f>+[1]FSS!BE137</f>
        <v>0</v>
      </c>
      <c r="CU33" s="165">
        <f>+[1]FSS!BF137</f>
        <v>0</v>
      </c>
      <c r="CV33" s="165">
        <f>+[1]FSS!BG137</f>
        <v>0</v>
      </c>
      <c r="CW33" s="165">
        <f>+[1]FSS!BH137</f>
        <v>0</v>
      </c>
      <c r="CX33" s="165">
        <f>+[1]FSS!BI137</f>
        <v>0</v>
      </c>
      <c r="CY33" s="165">
        <f>+[1]FSS!BJ137</f>
        <v>0</v>
      </c>
      <c r="CZ33" s="165">
        <f>+[1]FSS!BK137</f>
        <v>0</v>
      </c>
      <c r="DA33" s="165">
        <f>+[1]FSS!BL137</f>
        <v>0</v>
      </c>
      <c r="DB33" s="165">
        <f>+[1]FSS!BM137</f>
        <v>0</v>
      </c>
      <c r="DC33" s="165">
        <f>+[1]FSS!BN137</f>
        <v>0</v>
      </c>
      <c r="DD33" s="165">
        <f>+[1]FSS!BO137</f>
        <v>0</v>
      </c>
      <c r="DE33" s="165">
        <f>+[1]FSS!BP137</f>
        <v>0</v>
      </c>
      <c r="DF33" s="165">
        <f>+[1]FSS!BQ137</f>
        <v>0</v>
      </c>
      <c r="DG33" s="165">
        <f>+[1]FSS!BR137</f>
        <v>0</v>
      </c>
      <c r="DH33" s="165">
        <f>+[1]FSS!BS137</f>
        <v>0</v>
      </c>
      <c r="DI33" s="165">
        <f>+[1]FSS!BT137</f>
        <v>0</v>
      </c>
      <c r="DJ33" s="165">
        <f>+[1]FSS!BU137</f>
        <v>0</v>
      </c>
      <c r="DK33" s="165">
        <f>+[1]FSS!BV137</f>
        <v>0</v>
      </c>
      <c r="DL33" s="165">
        <f>+[1]FSS!BW137</f>
        <v>0</v>
      </c>
      <c r="DM33" s="165">
        <f>+[1]FSS!BX137</f>
        <v>0</v>
      </c>
      <c r="DN33" s="165">
        <f>+[1]FSS!BY137</f>
        <v>0</v>
      </c>
      <c r="DO33" s="165">
        <f>+[1]FSS!BZ137</f>
        <v>0</v>
      </c>
      <c r="DP33" s="165">
        <f>+[1]FSS!CA137</f>
        <v>0</v>
      </c>
      <c r="DQ33" s="165">
        <f>+[1]FSS!CB137</f>
        <v>0</v>
      </c>
      <c r="DR33" s="165">
        <f>+[1]FSS!CC137</f>
        <v>0</v>
      </c>
      <c r="DS33" s="165">
        <f>+[1]FSS!CD137</f>
        <v>0</v>
      </c>
      <c r="DT33" s="165">
        <f>+[1]FSS!CE137</f>
        <v>0</v>
      </c>
      <c r="DU33" s="165">
        <f>+[1]FSS!CF137</f>
        <v>0</v>
      </c>
      <c r="DV33" s="165">
        <f>+[1]FSS!CG137</f>
        <v>0</v>
      </c>
      <c r="DW33" s="165">
        <f>+[1]FSS!CH137</f>
        <v>0</v>
      </c>
      <c r="DX33" s="165">
        <f>+[1]FSS!CI137</f>
        <v>0</v>
      </c>
      <c r="DY33" s="165">
        <f>+[1]FSS!CJ137</f>
        <v>0</v>
      </c>
      <c r="DZ33" s="165">
        <f>+[1]FSS!CK137</f>
        <v>0</v>
      </c>
      <c r="EA33" s="165">
        <f>+[1]FSS!CL137</f>
        <v>0</v>
      </c>
      <c r="EB33" s="165">
        <f>+[1]FSS!CM137</f>
        <v>0</v>
      </c>
      <c r="EC33" s="165">
        <f>+[1]FSS!CN137</f>
        <v>0</v>
      </c>
      <c r="ED33" s="165">
        <f>+[1]FSS!CO137</f>
        <v>0</v>
      </c>
      <c r="EE33" s="165">
        <f>+[1]FSS!CP137</f>
        <v>0</v>
      </c>
      <c r="EF33" s="165">
        <f>+[1]FSS!CQ137</f>
        <v>0</v>
      </c>
      <c r="EG33" s="165">
        <f>+[1]FSS!CR137</f>
        <v>0</v>
      </c>
      <c r="EH33" s="165">
        <f>+[1]FSS!CS137</f>
        <v>0</v>
      </c>
      <c r="EI33" s="165">
        <f>+[1]FSS!CT137</f>
        <v>0</v>
      </c>
      <c r="EJ33" s="165">
        <f>+[1]FSS!CU137</f>
        <v>0</v>
      </c>
      <c r="EK33" s="165">
        <f>+[1]FSS!CV137</f>
        <v>0</v>
      </c>
      <c r="EL33" s="165">
        <f>+[1]FSS!CW137</f>
        <v>0</v>
      </c>
      <c r="EM33" s="165">
        <f>+[1]FSS!CX137</f>
        <v>0</v>
      </c>
      <c r="EN33" s="165">
        <f>+[1]FSS!CY137</f>
        <v>0</v>
      </c>
      <c r="EO33" s="165">
        <f>+[1]FSS!CZ137</f>
        <v>0</v>
      </c>
      <c r="EP33" s="165">
        <f>+[1]FSS!DA137</f>
        <v>0</v>
      </c>
      <c r="EQ33" s="165">
        <f>+[1]FSS!DB137</f>
        <v>0</v>
      </c>
      <c r="ER33" s="165">
        <f>+[1]FSS!DC137</f>
        <v>0</v>
      </c>
      <c r="ES33" s="165">
        <f>+[1]FSS!DD137</f>
        <v>0</v>
      </c>
      <c r="ET33" s="165">
        <f>+[1]FSS!DE137</f>
        <v>0</v>
      </c>
      <c r="EU33" s="165">
        <f>+[1]FSS!DF137</f>
        <v>0</v>
      </c>
      <c r="EV33" s="165">
        <f>+[1]FSS!DG137</f>
        <v>0</v>
      </c>
      <c r="EW33" s="165">
        <f>+[1]FSS!DH137</f>
        <v>0</v>
      </c>
      <c r="EX33" s="165">
        <f>+[1]FSS!DI137</f>
        <v>0</v>
      </c>
      <c r="EY33" s="165">
        <f>+[1]FSS!DJ137</f>
        <v>0</v>
      </c>
      <c r="EZ33" s="165">
        <f>+[1]FSS!DK137</f>
        <v>0</v>
      </c>
      <c r="FA33" s="165">
        <f>+[1]FSS!DL137</f>
        <v>0</v>
      </c>
      <c r="FB33" s="165">
        <f>+[1]FSS!DM137</f>
        <v>0</v>
      </c>
      <c r="FC33" s="165">
        <f>+[1]FSS!DN137</f>
        <v>0</v>
      </c>
      <c r="FD33" s="165">
        <f>+[1]FSS!DO137</f>
        <v>0</v>
      </c>
      <c r="FE33" s="165">
        <f>+[1]FSS!DP137</f>
        <v>0</v>
      </c>
      <c r="FF33" s="165">
        <f>+[1]FSS!DQ137</f>
        <v>0</v>
      </c>
      <c r="FG33" s="165">
        <f>+[1]FSS!DR137</f>
        <v>0</v>
      </c>
      <c r="FH33" s="165">
        <f>+[1]FSS!DS137</f>
        <v>0</v>
      </c>
      <c r="FI33" s="165">
        <f>+[1]FSS!DT137</f>
        <v>0</v>
      </c>
      <c r="FJ33" s="165">
        <f>+[1]FSS!DU137</f>
        <v>0</v>
      </c>
      <c r="FK33" s="165">
        <f>+[1]FSS!DV137</f>
        <v>0</v>
      </c>
      <c r="FL33" s="165">
        <f>+[1]FSS!DW137</f>
        <v>0</v>
      </c>
      <c r="FM33" s="165">
        <f>+[1]FSS!DX137</f>
        <v>0</v>
      </c>
      <c r="FN33" s="165">
        <f>+[1]FSS!DY137</f>
        <v>0</v>
      </c>
      <c r="FO33" s="165">
        <f>+[1]FSS!DZ137</f>
        <v>0</v>
      </c>
      <c r="FP33" s="165">
        <f>+[1]FSS!EA137</f>
        <v>0</v>
      </c>
      <c r="FQ33" s="165">
        <f>+[1]FSS!EB137</f>
        <v>0</v>
      </c>
      <c r="FR33" s="165">
        <f>+[1]FSS!EC137</f>
        <v>0</v>
      </c>
      <c r="FS33" s="165">
        <f>+[1]FSS!ED137</f>
        <v>0</v>
      </c>
      <c r="FT33" s="165">
        <f>+[1]FSS!EE137</f>
        <v>0</v>
      </c>
      <c r="FU33" s="165">
        <f>+[1]FSS!EF137</f>
        <v>0</v>
      </c>
      <c r="FV33" s="165">
        <f>+[1]FSS!EG137</f>
        <v>0</v>
      </c>
      <c r="FW33" s="165">
        <f>+[1]FSS!EH137</f>
        <v>0</v>
      </c>
      <c r="FX33" s="165">
        <f>+[1]FSS!EI137</f>
        <v>0</v>
      </c>
      <c r="FY33" s="165">
        <f>+[1]FSS!EJ137</f>
        <v>0</v>
      </c>
      <c r="FZ33" s="165">
        <f>+[1]FSS!EK137</f>
        <v>0</v>
      </c>
      <c r="GA33" s="165">
        <f>+[1]FSS!EL137</f>
        <v>0</v>
      </c>
      <c r="GB33" s="165">
        <f>+[1]FSS!EM137</f>
        <v>0</v>
      </c>
      <c r="GC33" s="165">
        <f>+[1]FSS!EN137</f>
        <v>0</v>
      </c>
      <c r="GD33" s="165">
        <f>+[1]FSS!EO137</f>
        <v>0</v>
      </c>
      <c r="GE33" s="165">
        <f>+[1]FSS!EP137</f>
        <v>0</v>
      </c>
      <c r="GF33" s="165">
        <f>+[1]FSS!EQ137</f>
        <v>0</v>
      </c>
      <c r="GG33" s="165">
        <f>+[1]FSS!ER137</f>
        <v>0</v>
      </c>
      <c r="GH33" s="165">
        <f>+[1]FSS!ES137</f>
        <v>0</v>
      </c>
    </row>
    <row r="34" spans="2:190">
      <c r="B34" s="167">
        <v>234</v>
      </c>
      <c r="C34" s="172" t="s">
        <v>160</v>
      </c>
      <c r="D34" s="164">
        <f t="shared" si="187"/>
        <v>0</v>
      </c>
      <c r="E34" s="164">
        <f t="shared" si="188"/>
        <v>0</v>
      </c>
      <c r="F34" s="164">
        <f t="shared" si="189"/>
        <v>0</v>
      </c>
      <c r="G34" s="164">
        <f t="shared" si="190"/>
        <v>0</v>
      </c>
      <c r="H34" s="164">
        <f t="shared" si="191"/>
        <v>0</v>
      </c>
      <c r="I34" s="164">
        <f t="shared" si="192"/>
        <v>-2.1578130000000008E-2</v>
      </c>
      <c r="J34" s="164">
        <f t="shared" si="193"/>
        <v>-2.0622634381141348E-2</v>
      </c>
      <c r="K34" s="164">
        <f t="shared" si="194"/>
        <v>-1.1721656188586494E-3</v>
      </c>
      <c r="L34" s="164">
        <f t="shared" si="195"/>
        <v>-1.2218099999999985E-3</v>
      </c>
      <c r="M34" s="164">
        <f t="shared" si="196"/>
        <v>0</v>
      </c>
      <c r="N34" s="164">
        <f t="shared" si="16"/>
        <v>0</v>
      </c>
      <c r="O34" s="164">
        <f t="shared" si="197"/>
        <v>0</v>
      </c>
      <c r="P34" s="164">
        <f t="shared" si="198"/>
        <v>0</v>
      </c>
      <c r="Q34" s="164">
        <f t="shared" si="199"/>
        <v>0</v>
      </c>
      <c r="R34" s="164">
        <f t="shared" si="200"/>
        <v>0</v>
      </c>
      <c r="S34" s="164">
        <f t="shared" si="201"/>
        <v>0</v>
      </c>
      <c r="T34" s="164">
        <f t="shared" si="202"/>
        <v>0</v>
      </c>
      <c r="U34" s="164">
        <f t="shared" si="203"/>
        <v>0</v>
      </c>
      <c r="V34" s="164">
        <f t="shared" si="204"/>
        <v>0</v>
      </c>
      <c r="W34" s="164">
        <f t="shared" si="205"/>
        <v>0</v>
      </c>
      <c r="X34" s="164">
        <f t="shared" si="206"/>
        <v>0</v>
      </c>
      <c r="Y34" s="164">
        <f t="shared" si="207"/>
        <v>0</v>
      </c>
      <c r="Z34" s="164">
        <f t="shared" si="208"/>
        <v>0</v>
      </c>
      <c r="AA34" s="164">
        <f t="shared" si="209"/>
        <v>0</v>
      </c>
      <c r="AB34" s="164">
        <f t="shared" si="210"/>
        <v>0</v>
      </c>
      <c r="AC34" s="164">
        <f t="shared" si="211"/>
        <v>0</v>
      </c>
      <c r="AD34" s="164">
        <f t="shared" si="212"/>
        <v>0</v>
      </c>
      <c r="AE34" s="164">
        <f t="shared" si="213"/>
        <v>0</v>
      </c>
      <c r="AF34" s="164">
        <f t="shared" si="214"/>
        <v>0</v>
      </c>
      <c r="AG34" s="164">
        <f t="shared" si="215"/>
        <v>0</v>
      </c>
      <c r="AH34" s="164">
        <f t="shared" si="216"/>
        <v>0</v>
      </c>
      <c r="AI34" s="164">
        <f t="shared" si="217"/>
        <v>-1.7783500000000008E-2</v>
      </c>
      <c r="AJ34" s="164">
        <f t="shared" si="218"/>
        <v>1.1783930000000005E-2</v>
      </c>
      <c r="AK34" s="164">
        <f t="shared" si="219"/>
        <v>-2.2206849999999997E-2</v>
      </c>
      <c r="AL34" s="164">
        <f t="shared" si="220"/>
        <v>6.628289999999995E-3</v>
      </c>
      <c r="AM34" s="164">
        <f t="shared" si="221"/>
        <v>-1.1268810000000001E-2</v>
      </c>
      <c r="AN34" s="164">
        <f t="shared" si="222"/>
        <v>-1.0725909999999998E-2</v>
      </c>
      <c r="AO34" s="164">
        <f t="shared" si="223"/>
        <v>9.6051600000000015E-3</v>
      </c>
      <c r="AP34" s="164">
        <f t="shared" si="224"/>
        <v>-8.2330743811413511E-3</v>
      </c>
      <c r="AQ34" s="164">
        <f t="shared" si="225"/>
        <v>2.8321743811413509E-3</v>
      </c>
      <c r="AR34" s="164">
        <f t="shared" si="226"/>
        <v>4.7757000000000008E-3</v>
      </c>
      <c r="AS34" s="164">
        <f t="shared" si="227"/>
        <v>-8.7800400000000011E-3</v>
      </c>
      <c r="AT34" s="164">
        <f t="shared" si="228"/>
        <v>0</v>
      </c>
      <c r="AU34" s="164">
        <f t="shared" si="229"/>
        <v>0</v>
      </c>
      <c r="AV34" s="164">
        <f t="shared" si="230"/>
        <v>0</v>
      </c>
      <c r="AW34" s="164">
        <f t="shared" si="231"/>
        <v>0</v>
      </c>
      <c r="AX34" s="164">
        <f t="shared" si="232"/>
        <v>-1.2218099999999985E-3</v>
      </c>
      <c r="AY34" s="164">
        <f t="shared" si="233"/>
        <v>0</v>
      </c>
      <c r="AZ34" s="164">
        <f t="shared" si="234"/>
        <v>0</v>
      </c>
      <c r="BA34" s="164">
        <f t="shared" si="235"/>
        <v>0</v>
      </c>
      <c r="BB34" s="164">
        <f t="shared" si="236"/>
        <v>0</v>
      </c>
      <c r="BC34" s="164">
        <f t="shared" si="236"/>
        <v>0</v>
      </c>
      <c r="BD34" s="164">
        <f t="shared" si="23"/>
        <v>0</v>
      </c>
      <c r="BE34" s="164">
        <f t="shared" si="24"/>
        <v>0</v>
      </c>
      <c r="BF34" s="164">
        <f t="shared" si="25"/>
        <v>0</v>
      </c>
      <c r="BG34" s="165">
        <f>+[1]FSS!R136</f>
        <v>0</v>
      </c>
      <c r="BH34" s="165">
        <f>+[1]FSS!S136</f>
        <v>0</v>
      </c>
      <c r="BI34" s="165">
        <f>+[1]FSS!T136</f>
        <v>0</v>
      </c>
      <c r="BJ34" s="165">
        <f>+[1]FSS!U136</f>
        <v>0</v>
      </c>
      <c r="BK34" s="165">
        <f>+[1]FSS!V136</f>
        <v>0</v>
      </c>
      <c r="BL34" s="165">
        <f>+[1]FSS!W136</f>
        <v>0</v>
      </c>
      <c r="BM34" s="165">
        <f>+[1]FSS!X136</f>
        <v>0</v>
      </c>
      <c r="BN34" s="165">
        <f>+[1]FSS!Y136</f>
        <v>0</v>
      </c>
      <c r="BO34" s="165">
        <f>+[1]FSS!Z136</f>
        <v>0</v>
      </c>
      <c r="BP34" s="165">
        <f>+[1]FSS!AA136</f>
        <v>0</v>
      </c>
      <c r="BQ34" s="165">
        <f>+[1]FSS!AB136</f>
        <v>0</v>
      </c>
      <c r="BR34" s="165">
        <f>+[1]FSS!AC136</f>
        <v>0</v>
      </c>
      <c r="BS34" s="165">
        <f>+[1]FSS!AD136</f>
        <v>0</v>
      </c>
      <c r="BT34" s="165">
        <f>+[1]FSS!AE136</f>
        <v>0</v>
      </c>
      <c r="BU34" s="165">
        <f>+[1]FSS!AF136</f>
        <v>0</v>
      </c>
      <c r="BV34" s="165">
        <f>+[1]FSS!AG136</f>
        <v>0</v>
      </c>
      <c r="BW34" s="165">
        <f>+[1]FSS!AH136</f>
        <v>0</v>
      </c>
      <c r="BX34" s="165">
        <f>+[1]FSS!AI136</f>
        <v>0</v>
      </c>
      <c r="BY34" s="165">
        <f>+[1]FSS!AJ136</f>
        <v>0</v>
      </c>
      <c r="BZ34" s="165">
        <f>+[1]FSS!AK136</f>
        <v>0</v>
      </c>
      <c r="CA34" s="165">
        <f>+[1]FSS!AL136</f>
        <v>0</v>
      </c>
      <c r="CB34" s="165">
        <f>+[1]FSS!AM136</f>
        <v>0</v>
      </c>
      <c r="CC34" s="165">
        <f>+[1]FSS!AN136</f>
        <v>0</v>
      </c>
      <c r="CD34" s="165">
        <f>+[1]FSS!AO136</f>
        <v>0</v>
      </c>
      <c r="CE34" s="165">
        <f>+[1]FSS!AP136</f>
        <v>0</v>
      </c>
      <c r="CF34" s="165">
        <f>+[1]FSS!AQ136</f>
        <v>0</v>
      </c>
      <c r="CG34" s="165">
        <f>+[1]FSS!AR136</f>
        <v>0</v>
      </c>
      <c r="CH34" s="165">
        <f>+[1]FSS!AS136</f>
        <v>0</v>
      </c>
      <c r="CI34" s="165">
        <f>+[1]FSS!AT136</f>
        <v>0</v>
      </c>
      <c r="CJ34" s="165">
        <f>+[1]FSS!AU136</f>
        <v>0</v>
      </c>
      <c r="CK34" s="165">
        <f>+[1]FSS!AV136</f>
        <v>0</v>
      </c>
      <c r="CL34" s="165">
        <f>+[1]FSS!AW136</f>
        <v>0</v>
      </c>
      <c r="CM34" s="165">
        <f>+[1]FSS!AX136</f>
        <v>0</v>
      </c>
      <c r="CN34" s="165">
        <f>+[1]FSS!AY136</f>
        <v>0</v>
      </c>
      <c r="CO34" s="165">
        <f>+[1]FSS!AZ136</f>
        <v>0</v>
      </c>
      <c r="CP34" s="165">
        <f>+[1]FSS!BA136</f>
        <v>0</v>
      </c>
      <c r="CQ34" s="165">
        <f>+[1]FSS!BB136</f>
        <v>0</v>
      </c>
      <c r="CR34" s="165">
        <f>+[1]FSS!BC136</f>
        <v>0</v>
      </c>
      <c r="CS34" s="165">
        <f>+[1]FSS!BD136</f>
        <v>0</v>
      </c>
      <c r="CT34" s="165">
        <f>+[1]FSS!BE136</f>
        <v>0</v>
      </c>
      <c r="CU34" s="165">
        <f>+[1]FSS!BF136</f>
        <v>0</v>
      </c>
      <c r="CV34" s="165">
        <f>+[1]FSS!BG136</f>
        <v>0</v>
      </c>
      <c r="CW34" s="165">
        <f>+[1]FSS!BH136</f>
        <v>0</v>
      </c>
      <c r="CX34" s="165">
        <f>+[1]FSS!BI136</f>
        <v>0</v>
      </c>
      <c r="CY34" s="165">
        <f>+[1]FSS!BJ136</f>
        <v>0</v>
      </c>
      <c r="CZ34" s="165">
        <f>+[1]FSS!BK136</f>
        <v>0</v>
      </c>
      <c r="DA34" s="165">
        <f>+[1]FSS!BL136</f>
        <v>0</v>
      </c>
      <c r="DB34" s="165">
        <f>+[1]FSS!BM136</f>
        <v>0</v>
      </c>
      <c r="DC34" s="165">
        <f>+[1]FSS!BN136</f>
        <v>0</v>
      </c>
      <c r="DD34" s="165">
        <f>+[1]FSS!BO136</f>
        <v>0</v>
      </c>
      <c r="DE34" s="165">
        <f>+[1]FSS!BP136</f>
        <v>0</v>
      </c>
      <c r="DF34" s="165">
        <f>+[1]FSS!BQ136</f>
        <v>0</v>
      </c>
      <c r="DG34" s="165">
        <f>+[1]FSS!BR136</f>
        <v>0</v>
      </c>
      <c r="DH34" s="165">
        <f>+[1]FSS!BS136</f>
        <v>0</v>
      </c>
      <c r="DI34" s="165">
        <f>+[1]FSS!BT136</f>
        <v>0</v>
      </c>
      <c r="DJ34" s="165">
        <f>+[1]FSS!BU136</f>
        <v>0</v>
      </c>
      <c r="DK34" s="165">
        <f>+[1]FSS!BV136</f>
        <v>0</v>
      </c>
      <c r="DL34" s="165">
        <f>+[1]FSS!BW136</f>
        <v>0</v>
      </c>
      <c r="DM34" s="165">
        <f>+[1]FSS!BX136</f>
        <v>0</v>
      </c>
      <c r="DN34" s="165">
        <f>+[1]FSS!BY136</f>
        <v>0</v>
      </c>
      <c r="DO34" s="165">
        <f>+[1]FSS!BZ136</f>
        <v>-2.7208000000000093E-4</v>
      </c>
      <c r="DP34" s="165">
        <f>+[1]FSS!CA136</f>
        <v>-3.9722900000000103E-3</v>
      </c>
      <c r="DQ34" s="165">
        <f>+[1]FSS!CB136</f>
        <v>-1.3539129999999996E-2</v>
      </c>
      <c r="DR34" s="165">
        <f>+[1]FSS!CC136</f>
        <v>-2.253259999999993E-3</v>
      </c>
      <c r="DS34" s="165">
        <f>+[1]FSS!CD136</f>
        <v>-2.4551600000000014E-3</v>
      </c>
      <c r="DT34" s="165">
        <f>+[1]FSS!CE136</f>
        <v>1.6492349999999999E-2</v>
      </c>
      <c r="DU34" s="165">
        <f>+[1]FSS!CF136</f>
        <v>-2.239733E-2</v>
      </c>
      <c r="DV34" s="165">
        <f>+[1]FSS!CG136</f>
        <v>6.7403299999999992E-3</v>
      </c>
      <c r="DW34" s="165">
        <f>+[1]FSS!CH136</f>
        <v>-6.549849999999996E-3</v>
      </c>
      <c r="DX34" s="165">
        <f>+[1]FSS!CI136</f>
        <v>9.9180299999999978E-3</v>
      </c>
      <c r="DY34" s="165">
        <f>+[1]FSS!CJ136</f>
        <v>3.8285309999999996E-2</v>
      </c>
      <c r="DZ34" s="165">
        <f>+[1]FSS!CK136</f>
        <v>-4.1575050000000002E-2</v>
      </c>
      <c r="EA34" s="165">
        <f>+[1]FSS!CL136</f>
        <v>-9.0885399999999956E-3</v>
      </c>
      <c r="EB34" s="165">
        <f>+[1]FSS!CM136</f>
        <v>1.6305519999999993E-2</v>
      </c>
      <c r="EC34" s="165">
        <f>+[1]FSS!CN136</f>
        <v>-1.8485789999999998E-2</v>
      </c>
      <c r="ED34" s="165">
        <f>+[1]FSS!CO136</f>
        <v>8.9221900000000035E-3</v>
      </c>
      <c r="EE34" s="165">
        <f>+[1]FSS!CP136</f>
        <v>1.1473499999999984E-3</v>
      </c>
      <c r="EF34" s="165">
        <f>+[1]FSS!CQ136</f>
        <v>-2.079545E-2</v>
      </c>
      <c r="EG34" s="165">
        <f>+[1]FSS!CR136</f>
        <v>1.788723E-2</v>
      </c>
      <c r="EH34" s="165">
        <f>+[1]FSS!CS136</f>
        <v>-1.447642E-2</v>
      </c>
      <c r="EI34" s="165">
        <f>+[1]FSS!CT136</f>
        <v>6.1943500000000012E-3</v>
      </c>
      <c r="EJ34" s="165">
        <f>+[1]FSS!CU136</f>
        <v>-8.1654499999999994E-3</v>
      </c>
      <c r="EK34" s="165">
        <f>+[1]FSS!CV136</f>
        <v>4.0058832050163598E-4</v>
      </c>
      <c r="EL34" s="165">
        <f>+[1]FSS!CW136</f>
        <v>-4.682127016429876E-4</v>
      </c>
      <c r="EM34" s="165">
        <f>+[1]FSS!CX136</f>
        <v>1.9783574381141353E-2</v>
      </c>
      <c r="EN34" s="165">
        <f>+[1]FSS!CY136</f>
        <v>-1.9902740000000002E-2</v>
      </c>
      <c r="EO34" s="165">
        <f>+[1]FSS!CZ136</f>
        <v>2.9513400000000002E-3</v>
      </c>
      <c r="EP34" s="165">
        <f>+[1]FSS!DA136</f>
        <v>6.2855900000000006E-3</v>
      </c>
      <c r="EQ34" s="165">
        <f>+[1]FSS!DB136</f>
        <v>0</v>
      </c>
      <c r="ER34" s="165">
        <f>+[1]FSS!DC136</f>
        <v>-1.5098899999999998E-3</v>
      </c>
      <c r="ES34" s="165">
        <f>+[1]FSS!DD136</f>
        <v>-8.7800400000000011E-3</v>
      </c>
      <c r="ET34" s="165">
        <f>+[1]FSS!DE136</f>
        <v>0</v>
      </c>
      <c r="EU34" s="165">
        <f>+[1]FSS!DF136</f>
        <v>0</v>
      </c>
      <c r="EV34" s="165">
        <f>+[1]FSS!DG136</f>
        <v>0</v>
      </c>
      <c r="EW34" s="165">
        <f>+[1]FSS!DH136</f>
        <v>0</v>
      </c>
      <c r="EX34" s="165">
        <f>+[1]FSS!DI136</f>
        <v>0</v>
      </c>
      <c r="EY34" s="165">
        <f>+[1]FSS!DJ136</f>
        <v>0</v>
      </c>
      <c r="EZ34" s="165">
        <f>+[1]FSS!DK136</f>
        <v>0</v>
      </c>
      <c r="FA34" s="165">
        <f>+[1]FSS!DL136</f>
        <v>0</v>
      </c>
      <c r="FB34" s="165">
        <f>+[1]FSS!DM136</f>
        <v>0</v>
      </c>
      <c r="FC34" s="165">
        <f>+[1]FSS!DN136</f>
        <v>0</v>
      </c>
      <c r="FD34" s="165">
        <f>+[1]FSS!DO136</f>
        <v>0</v>
      </c>
      <c r="FE34" s="165">
        <f>+[1]FSS!DP136</f>
        <v>0</v>
      </c>
      <c r="FF34" s="165">
        <f>+[1]FSS!DQ136</f>
        <v>0</v>
      </c>
      <c r="FG34" s="165">
        <f>+[1]FSS!DR136</f>
        <v>0</v>
      </c>
      <c r="FH34" s="165">
        <f>+[1]FSS!DS136</f>
        <v>0</v>
      </c>
      <c r="FI34" s="165">
        <f>+[1]FSS!DT136</f>
        <v>-1.2218099999999985E-3</v>
      </c>
      <c r="FJ34" s="165">
        <f>+[1]FSS!DU136</f>
        <v>0</v>
      </c>
      <c r="FK34" s="165">
        <f>+[1]FSS!DV136</f>
        <v>0</v>
      </c>
      <c r="FL34" s="165">
        <f>+[1]FSS!DW136</f>
        <v>0</v>
      </c>
      <c r="FM34" s="165">
        <f>+[1]FSS!DX136</f>
        <v>0</v>
      </c>
      <c r="FN34" s="165">
        <f>+[1]FSS!DY136</f>
        <v>0</v>
      </c>
      <c r="FO34" s="165">
        <f>+[1]FSS!DZ136</f>
        <v>0</v>
      </c>
      <c r="FP34" s="165">
        <f>+[1]FSS!EA136</f>
        <v>0</v>
      </c>
      <c r="FQ34" s="165">
        <f>+[1]FSS!EB136</f>
        <v>0</v>
      </c>
      <c r="FR34" s="165">
        <f>+[1]FSS!EC136</f>
        <v>0</v>
      </c>
      <c r="FS34" s="165">
        <f>+[1]FSS!ED136</f>
        <v>0</v>
      </c>
      <c r="FT34" s="165">
        <f>+[1]FSS!EE136</f>
        <v>0</v>
      </c>
      <c r="FU34" s="165">
        <f>+[1]FSS!EF136</f>
        <v>0</v>
      </c>
      <c r="FV34" s="165">
        <f>+[1]FSS!EG136</f>
        <v>0</v>
      </c>
      <c r="FW34" s="165">
        <f>+[1]FSS!EH136</f>
        <v>0</v>
      </c>
      <c r="FX34" s="165">
        <f>+[1]FSS!EI136</f>
        <v>0</v>
      </c>
      <c r="FY34" s="165">
        <f>+[1]FSS!EJ136</f>
        <v>0</v>
      </c>
      <c r="FZ34" s="165">
        <f>+[1]FSS!EK136</f>
        <v>0</v>
      </c>
      <c r="GA34" s="165">
        <f>+[1]FSS!EL136</f>
        <v>0</v>
      </c>
      <c r="GB34" s="165">
        <f>+[1]FSS!EM136</f>
        <v>0</v>
      </c>
      <c r="GC34" s="165">
        <f>+[1]FSS!EN136</f>
        <v>0</v>
      </c>
      <c r="GD34" s="165">
        <f>+[1]FSS!EO136</f>
        <v>0</v>
      </c>
      <c r="GE34" s="165">
        <f>+[1]FSS!EP136</f>
        <v>0</v>
      </c>
      <c r="GF34" s="165">
        <f>+[1]FSS!EQ136</f>
        <v>0</v>
      </c>
      <c r="GG34" s="165">
        <f>+[1]FSS!ER136</f>
        <v>0</v>
      </c>
      <c r="GH34" s="165">
        <f>+[1]FSS!ES136</f>
        <v>0</v>
      </c>
    </row>
    <row r="35" spans="2:190" s="76" customFormat="1">
      <c r="B35" s="166">
        <v>24</v>
      </c>
      <c r="C35" s="159" t="s">
        <v>135</v>
      </c>
      <c r="D35" s="160">
        <f t="shared" ref="D35" si="237">+SUM(BG35:BR35)</f>
        <v>1433.0372368099997</v>
      </c>
      <c r="E35" s="160">
        <f t="shared" ref="E35" si="238">+SUM(BS35:CD35)</f>
        <v>1057.5946555299997</v>
      </c>
      <c r="F35" s="160">
        <f t="shared" ref="F35" si="239">+SUM(CE35:CP35)</f>
        <v>380.88036410000132</v>
      </c>
      <c r="G35" s="160">
        <f t="shared" ref="G35" si="240">+SUM(CQ35:DB35)</f>
        <v>411.78431076999914</v>
      </c>
      <c r="H35" s="160">
        <f t="shared" ref="H35" si="241">+SUM(DC35:DN35)</f>
        <v>411.00694472000123</v>
      </c>
      <c r="I35" s="160">
        <f t="shared" ref="I35" si="242">+SUM(DO35:DZ35)</f>
        <v>704.91480969999793</v>
      </c>
      <c r="J35" s="160">
        <f t="shared" ref="J35" si="243">+SUM(EA35:EL35)</f>
        <v>938.1106866600021</v>
      </c>
      <c r="K35" s="160">
        <f t="shared" ref="K35" si="244">+SUM(EM35:EX35)</f>
        <v>896.02933213999859</v>
      </c>
      <c r="L35" s="160">
        <f t="shared" si="1"/>
        <v>658.65906982999695</v>
      </c>
      <c r="M35" s="160">
        <f t="shared" si="15"/>
        <v>980.76769989000422</v>
      </c>
      <c r="N35" s="160">
        <f t="shared" si="16"/>
        <v>600.65625488000114</v>
      </c>
      <c r="O35" s="160">
        <f>+SUM(BG35:BI35)</f>
        <v>562.56490164999923</v>
      </c>
      <c r="P35" s="160">
        <f>+SUM(BJ35:BL35)</f>
        <v>115.67765401000179</v>
      </c>
      <c r="Q35" s="160">
        <f>+SUM(BM35:BO35)</f>
        <v>205.10554108999895</v>
      </c>
      <c r="R35" s="160">
        <f>+SUM(BP35:BR35)</f>
        <v>549.68914005999977</v>
      </c>
      <c r="S35" s="160">
        <f>+SUM(BS35:BU35)</f>
        <v>141.07660301999931</v>
      </c>
      <c r="T35" s="160">
        <f>+SUM(BV35:BX35)</f>
        <v>267.97099725000135</v>
      </c>
      <c r="U35" s="160">
        <f>+SUM(BY35:CA35)</f>
        <v>52.237479319999693</v>
      </c>
      <c r="V35" s="160">
        <f>+SUM(CB35:CD35)</f>
        <v>596.30957593999938</v>
      </c>
      <c r="W35" s="160">
        <f>+SUM(CE35:CG35)</f>
        <v>-461.69905921999998</v>
      </c>
      <c r="X35" s="160">
        <f>+SUM(CH35:CJ35)</f>
        <v>376.65893228000004</v>
      </c>
      <c r="Y35" s="160">
        <f>+SUM(CK35:CM35)</f>
        <v>197.11738645999958</v>
      </c>
      <c r="Z35" s="160">
        <f>+SUM(CN35:CP35)</f>
        <v>268.80310458000167</v>
      </c>
      <c r="AA35" s="160">
        <f>+SUM(CQ35:CS35)</f>
        <v>101.615501459999</v>
      </c>
      <c r="AB35" s="160">
        <f>+SUM(CT35:CV35)</f>
        <v>145.13635054999941</v>
      </c>
      <c r="AC35" s="160">
        <f>+SUM(CW35:CY35)</f>
        <v>47.353388290000112</v>
      </c>
      <c r="AD35" s="160">
        <f>+SUM(CZ35:DB35)</f>
        <v>117.67907047000062</v>
      </c>
      <c r="AE35" s="160">
        <f>+SUM(DC35:DE35)</f>
        <v>190.10377642000003</v>
      </c>
      <c r="AF35" s="160">
        <f>+SUM(DF35:DH35)</f>
        <v>158.08338001999982</v>
      </c>
      <c r="AG35" s="160">
        <f>+SUM(DI35:DK35)</f>
        <v>12.021344359999603</v>
      </c>
      <c r="AH35" s="160">
        <f>+SUM(DL35:DN35)</f>
        <v>50.798443920001773</v>
      </c>
      <c r="AI35" s="160">
        <f>+SUM(DO35:DQ35)</f>
        <v>81.283276819998719</v>
      </c>
      <c r="AJ35" s="160">
        <f>+SUM(DR35:DT35)</f>
        <v>260.58187697999983</v>
      </c>
      <c r="AK35" s="160">
        <f>+SUM(DU35:DW35)</f>
        <v>133.76526404000015</v>
      </c>
      <c r="AL35" s="160">
        <f>+SUM(DX35:DZ35)</f>
        <v>229.28439185999923</v>
      </c>
      <c r="AM35" s="160">
        <f>+SUM(EA35:EC35)</f>
        <v>147.05818891000126</v>
      </c>
      <c r="AN35" s="160">
        <f>+SUM(ED35:EF35)</f>
        <v>327.45225912999922</v>
      </c>
      <c r="AO35" s="160">
        <f>+SUM(EG35:EI35)</f>
        <v>183.27713090000179</v>
      </c>
      <c r="AP35" s="160">
        <f>+SUM(EJ35:EL35)</f>
        <v>280.32310771999983</v>
      </c>
      <c r="AQ35" s="160">
        <f>+SUM(EM35:EO35)</f>
        <v>202.39458991999709</v>
      </c>
      <c r="AR35" s="160">
        <f>+SUM(EP35:ER35)</f>
        <v>245.88441396000053</v>
      </c>
      <c r="AS35" s="160">
        <f>+SUM(ES35:EU35)</f>
        <v>51.59737473000132</v>
      </c>
      <c r="AT35" s="160">
        <f>+SUM(EV35:EX35)</f>
        <v>396.15295352999965</v>
      </c>
      <c r="AU35" s="160">
        <f>+SUM(EY35:FA35)</f>
        <v>125.99794784000005</v>
      </c>
      <c r="AV35" s="160">
        <f>+SUM(FB35:FD35)</f>
        <v>197.66691919999903</v>
      </c>
      <c r="AW35" s="160">
        <f>+SUM(FE35:FG35)</f>
        <v>82.759081139998671</v>
      </c>
      <c r="AX35" s="160">
        <f>+SUM(FH35:FJ35)</f>
        <v>252.2351216499992</v>
      </c>
      <c r="AY35" s="160">
        <f t="shared" si="19"/>
        <v>226.26615128000594</v>
      </c>
      <c r="AZ35" s="160">
        <f t="shared" si="20"/>
        <v>269.67470385000161</v>
      </c>
      <c r="BA35" s="160">
        <f t="shared" si="21"/>
        <v>247.74673864000033</v>
      </c>
      <c r="BB35" s="160">
        <f t="shared" si="22"/>
        <v>237.08010611999634</v>
      </c>
      <c r="BC35" s="160">
        <f t="shared" si="22"/>
        <v>248.47267975999966</v>
      </c>
      <c r="BD35" s="160">
        <f t="shared" si="23"/>
        <v>350.80983252000078</v>
      </c>
      <c r="BE35" s="160">
        <f t="shared" si="24"/>
        <v>32.80822956000884</v>
      </c>
      <c r="BF35" s="160">
        <f t="shared" si="25"/>
        <v>13.135655459993359</v>
      </c>
      <c r="BG35" s="161">
        <f>+[1]FSS!R129</f>
        <v>487.97168796000005</v>
      </c>
      <c r="BH35" s="161">
        <f>+[1]FSS!S129</f>
        <v>16.791214159999981</v>
      </c>
      <c r="BI35" s="161">
        <f>+[1]FSS!T129</f>
        <v>57.801999529999193</v>
      </c>
      <c r="BJ35" s="161">
        <f>+[1]FSS!U129</f>
        <v>4.4288024799998311</v>
      </c>
      <c r="BK35" s="161">
        <f>+[1]FSS!V129</f>
        <v>71.435276180000983</v>
      </c>
      <c r="BL35" s="161">
        <f>+[1]FSS!W129</f>
        <v>39.813575350000974</v>
      </c>
      <c r="BM35" s="161">
        <f>+[1]FSS!X129</f>
        <v>105.50957018000008</v>
      </c>
      <c r="BN35" s="161">
        <f>+[1]FSS!Y129</f>
        <v>29.634261799998967</v>
      </c>
      <c r="BO35" s="161">
        <f>+[1]FSS!Z129</f>
        <v>69.961709109999902</v>
      </c>
      <c r="BP35" s="161">
        <f>+[1]FSS!AA129</f>
        <v>55.592088320000585</v>
      </c>
      <c r="BQ35" s="161">
        <f>+[1]FSS!AB129</f>
        <v>60.089800269998705</v>
      </c>
      <c r="BR35" s="161">
        <f>+[1]FSS!AC129</f>
        <v>434.00725147000048</v>
      </c>
      <c r="BS35" s="161">
        <f>+[1]FSS!AD129</f>
        <v>80.099487949999457</v>
      </c>
      <c r="BT35" s="161">
        <f>+[1]FSS!AE129</f>
        <v>-8.131770859999051</v>
      </c>
      <c r="BU35" s="161">
        <f>+[1]FSS!AF129</f>
        <v>69.108885929998905</v>
      </c>
      <c r="BV35" s="161">
        <f>+[1]FSS!AG129</f>
        <v>85.030733780001356</v>
      </c>
      <c r="BW35" s="161">
        <f>+[1]FSS!AH129</f>
        <v>61.950511430000006</v>
      </c>
      <c r="BX35" s="161">
        <f>+[1]FSS!AI129</f>
        <v>120.98975203999998</v>
      </c>
      <c r="BY35" s="161">
        <f>+[1]FSS!AJ129</f>
        <v>56.3466863499998</v>
      </c>
      <c r="BZ35" s="161">
        <f>+[1]FSS!AK129</f>
        <v>-36.313629770001171</v>
      </c>
      <c r="CA35" s="161">
        <f>+[1]FSS!AL129</f>
        <v>32.204422740001064</v>
      </c>
      <c r="CB35" s="161">
        <f>+[1]FSS!AM129</f>
        <v>52.604379479999807</v>
      </c>
      <c r="CC35" s="161">
        <f>+[1]FSS!AN129</f>
        <v>60.617412269998567</v>
      </c>
      <c r="CD35" s="161">
        <f>+[1]FSS!AO129</f>
        <v>483.087784190001</v>
      </c>
      <c r="CE35" s="161">
        <f>+[1]FSS!AP129</f>
        <v>-606.38732245999836</v>
      </c>
      <c r="CF35" s="161">
        <f>+[1]FSS!AQ129</f>
        <v>66.268083119998664</v>
      </c>
      <c r="CG35" s="161">
        <f>+[1]FSS!AR129</f>
        <v>78.420180119999713</v>
      </c>
      <c r="CH35" s="161">
        <f>+[1]FSS!AS129</f>
        <v>124.04098382000029</v>
      </c>
      <c r="CI35" s="161">
        <f>+[1]FSS!AT129</f>
        <v>76.962877860000845</v>
      </c>
      <c r="CJ35" s="161">
        <f>+[1]FSS!AU129</f>
        <v>175.65507059999891</v>
      </c>
      <c r="CK35" s="161">
        <f>+[1]FSS!AV129</f>
        <v>78.003391310000552</v>
      </c>
      <c r="CL35" s="161">
        <f>+[1]FSS!AW129</f>
        <v>77.286752019999767</v>
      </c>
      <c r="CM35" s="161">
        <f>+[1]FSS!AX129</f>
        <v>41.82724312999926</v>
      </c>
      <c r="CN35" s="161">
        <f>+[1]FSS!AY129</f>
        <v>96.22485929999948</v>
      </c>
      <c r="CO35" s="161">
        <f>+[1]FSS!AZ129</f>
        <v>94.35966295000253</v>
      </c>
      <c r="CP35" s="161">
        <f>+[1]FSS!BA129</f>
        <v>78.218582329999663</v>
      </c>
      <c r="CQ35" s="161">
        <f>+[1]FSS!BB129</f>
        <v>9.9775038999996468</v>
      </c>
      <c r="CR35" s="161">
        <f>+[1]FSS!BC129</f>
        <v>54.248478819999036</v>
      </c>
      <c r="CS35" s="161">
        <f>+[1]FSS!BD129</f>
        <v>37.389518740000312</v>
      </c>
      <c r="CT35" s="161">
        <f>+[1]FSS!BE129</f>
        <v>70.368733809999867</v>
      </c>
      <c r="CU35" s="161">
        <f>+[1]FSS!BF129</f>
        <v>-5.1862957899993489</v>
      </c>
      <c r="CV35" s="161">
        <f>+[1]FSS!BG129</f>
        <v>79.953912529998888</v>
      </c>
      <c r="CW35" s="161">
        <f>+[1]FSS!BH129</f>
        <v>15.192888260001382</v>
      </c>
      <c r="CX35" s="161">
        <f>+[1]FSS!BI129</f>
        <v>50.548939829999654</v>
      </c>
      <c r="CY35" s="161">
        <f>+[1]FSS!BJ129</f>
        <v>-18.388439800000924</v>
      </c>
      <c r="CZ35" s="161">
        <f>+[1]FSS!BK129</f>
        <v>62.625608990000728</v>
      </c>
      <c r="DA35" s="161">
        <f>+[1]FSS!BL129</f>
        <v>-115.91758772999947</v>
      </c>
      <c r="DB35" s="161">
        <f>+[1]FSS!BM129</f>
        <v>170.97104920999936</v>
      </c>
      <c r="DC35" s="161">
        <f>+[1]FSS!BN129</f>
        <v>1.67885521000062</v>
      </c>
      <c r="DD35" s="161">
        <f>+[1]FSS!BO129</f>
        <v>42.761794259999988</v>
      </c>
      <c r="DE35" s="161">
        <f>+[1]FSS!BP129</f>
        <v>145.66312694999942</v>
      </c>
      <c r="DF35" s="161">
        <f>+[1]FSS!BQ129</f>
        <v>49.814268190000803</v>
      </c>
      <c r="DG35" s="161">
        <f>+[1]FSS!BR129</f>
        <v>38.619176069999412</v>
      </c>
      <c r="DH35" s="161">
        <f>+[1]FSS!BS129</f>
        <v>69.649935759999607</v>
      </c>
      <c r="DI35" s="161">
        <f>+[1]FSS!BT129</f>
        <v>28.131414469999982</v>
      </c>
      <c r="DJ35" s="161">
        <f>+[1]FSS!BU129</f>
        <v>1.8787949899997329</v>
      </c>
      <c r="DK35" s="161">
        <f>+[1]FSS!BV129</f>
        <v>-17.988865100000112</v>
      </c>
      <c r="DL35" s="161">
        <f>+[1]FSS!BW129</f>
        <v>3.2180079299996578</v>
      </c>
      <c r="DM35" s="161">
        <f>+[1]FSS!BX129</f>
        <v>-50.192815889998201</v>
      </c>
      <c r="DN35" s="161">
        <f>+[1]FSS!BY129</f>
        <v>97.773251880000316</v>
      </c>
      <c r="DO35" s="161">
        <f>+[1]FSS!BZ129</f>
        <v>-0.65204159000131767</v>
      </c>
      <c r="DP35" s="161">
        <f>+[1]FSS!CA129</f>
        <v>-1.8323205199994845</v>
      </c>
      <c r="DQ35" s="161">
        <f>+[1]FSS!CB129</f>
        <v>83.767638929999521</v>
      </c>
      <c r="DR35" s="161">
        <f>+[1]FSS!CC129</f>
        <v>31.83387594999931</v>
      </c>
      <c r="DS35" s="161">
        <f>+[1]FSS!CD129</f>
        <v>117.56517531999998</v>
      </c>
      <c r="DT35" s="161">
        <f>+[1]FSS!CE129</f>
        <v>111.18282571000054</v>
      </c>
      <c r="DU35" s="161">
        <f>+[1]FSS!CF129</f>
        <v>72.547954390000086</v>
      </c>
      <c r="DV35" s="161">
        <f>+[1]FSS!CG129</f>
        <v>-11.842085740000584</v>
      </c>
      <c r="DW35" s="161">
        <f>+[1]FSS!CH129</f>
        <v>73.059395390000645</v>
      </c>
      <c r="DX35" s="161">
        <f>+[1]FSS!CI129</f>
        <v>50.635371700000178</v>
      </c>
      <c r="DY35" s="161">
        <f>+[1]FSS!CJ129</f>
        <v>78.813798610000049</v>
      </c>
      <c r="DZ35" s="161">
        <f>+[1]FSS!CK129</f>
        <v>99.835221549999005</v>
      </c>
      <c r="EA35" s="161">
        <f>+[1]FSS!CL129</f>
        <v>4.2133505700003298</v>
      </c>
      <c r="EB35" s="161">
        <f>+[1]FSS!CM129</f>
        <v>63.41993377000108</v>
      </c>
      <c r="EC35" s="161">
        <f>+[1]FSS!CN129</f>
        <v>79.424904569999853</v>
      </c>
      <c r="ED35" s="161">
        <f>+[1]FSS!CO129</f>
        <v>131.02890606000074</v>
      </c>
      <c r="EE35" s="161">
        <f>+[1]FSS!CP129</f>
        <v>163.11226286999772</v>
      </c>
      <c r="EF35" s="161">
        <f>+[1]FSS!CQ129</f>
        <v>33.311090200000763</v>
      </c>
      <c r="EG35" s="161">
        <f>+[1]FSS!CR129</f>
        <v>90.632868510001572</v>
      </c>
      <c r="EH35" s="161">
        <f>+[1]FSS!CS129</f>
        <v>38.539783079999324</v>
      </c>
      <c r="EI35" s="161">
        <f>+[1]FSS!CT129</f>
        <v>54.104479310000897</v>
      </c>
      <c r="EJ35" s="161">
        <f>+[1]FSS!CU129</f>
        <v>63.450701639998442</v>
      </c>
      <c r="EK35" s="161">
        <f>+[1]FSS!CV129</f>
        <v>162.81489779999902</v>
      </c>
      <c r="EL35" s="161">
        <f>+[1]FSS!CW129</f>
        <v>54.057508280002367</v>
      </c>
      <c r="EM35" s="161">
        <f>+[1]FSS!CX129</f>
        <v>16.760477100000571</v>
      </c>
      <c r="EN35" s="161">
        <f>+[1]FSS!CY129</f>
        <v>42.722448629998325</v>
      </c>
      <c r="EO35" s="161">
        <f>+[1]FSS!CZ129</f>
        <v>142.91166418999819</v>
      </c>
      <c r="EP35" s="161">
        <f>+[1]FSS!DA129</f>
        <v>81.559311210001397</v>
      </c>
      <c r="EQ35" s="161">
        <f>+[1]FSS!DB129</f>
        <v>84.986961489999885</v>
      </c>
      <c r="ER35" s="161">
        <f>+[1]FSS!DC129</f>
        <v>79.338141259999247</v>
      </c>
      <c r="ES35" s="161">
        <f>+[1]FSS!DD129</f>
        <v>21.407324140000128</v>
      </c>
      <c r="ET35" s="161">
        <f>+[1]FSS!DE129</f>
        <v>34.362164690001009</v>
      </c>
      <c r="EU35" s="161">
        <f>+[1]FSS!DF129</f>
        <v>-4.172114099999817</v>
      </c>
      <c r="EV35" s="161">
        <f>+[1]FSS!DG129</f>
        <v>93.519568859999708</v>
      </c>
      <c r="EW35" s="161">
        <f>+[1]FSS!DH129</f>
        <v>59.188179119999404</v>
      </c>
      <c r="EX35" s="161">
        <f>+[1]FSS!DI129</f>
        <v>243.44520555000054</v>
      </c>
      <c r="EY35" s="161">
        <f>+[1]FSS!DJ129</f>
        <v>65.921920250002586</v>
      </c>
      <c r="EZ35" s="161">
        <f>+[1]FSS!DK129</f>
        <v>9.0601329599976452</v>
      </c>
      <c r="FA35" s="161">
        <f>+[1]FSS!DL129</f>
        <v>51.015894629999821</v>
      </c>
      <c r="FB35" s="161">
        <f>+[1]FSS!DM129</f>
        <v>33.342442550001579</v>
      </c>
      <c r="FC35" s="161">
        <f>+[1]FSS!DN129</f>
        <v>116.13285039000039</v>
      </c>
      <c r="FD35" s="161">
        <f>+[1]FSS!DO129</f>
        <v>48.191626259997065</v>
      </c>
      <c r="FE35" s="161">
        <f>+[1]FSS!DP129</f>
        <v>64.126412040001014</v>
      </c>
      <c r="FF35" s="161">
        <f>+[1]FSS!DQ129</f>
        <v>61.602297709998311</v>
      </c>
      <c r="FG35" s="161">
        <f>+[1]FSS!DR129</f>
        <v>-42.969628610000655</v>
      </c>
      <c r="FH35" s="161">
        <f>+[1]FSS!DS129</f>
        <v>70.741792619999615</v>
      </c>
      <c r="FI35" s="161">
        <f>+[1]FSS!DT129</f>
        <v>105.08960282999942</v>
      </c>
      <c r="FJ35" s="161">
        <f>+[1]FSS!DU129</f>
        <v>76.403726200000165</v>
      </c>
      <c r="FK35" s="161">
        <f>+[1]FSS!DV129</f>
        <v>101.89874371000406</v>
      </c>
      <c r="FL35" s="161">
        <f>+[1]FSS!DW129</f>
        <v>59.722351360000175</v>
      </c>
      <c r="FM35" s="161">
        <f>+[1]FSS!DX129</f>
        <v>64.645056210001712</v>
      </c>
      <c r="FN35" s="161">
        <f>+[1]FSS!DY129</f>
        <v>57.350677910000741</v>
      </c>
      <c r="FO35" s="161">
        <f>+[1]FSS!DZ129</f>
        <v>128.13637043999734</v>
      </c>
      <c r="FP35" s="161">
        <f>+[1]FSS!EA129</f>
        <v>84.18765550000353</v>
      </c>
      <c r="FQ35" s="161">
        <f>+[1]FSS!EB129</f>
        <v>89.07978565999656</v>
      </c>
      <c r="FR35" s="161">
        <f>+[1]FSS!EC129</f>
        <v>69.437420610000117</v>
      </c>
      <c r="FS35" s="161">
        <f>+[1]FSS!ED129</f>
        <v>89.229532370003653</v>
      </c>
      <c r="FT35" s="161">
        <f>+[1]FSS!EE129</f>
        <v>69.997508739996192</v>
      </c>
      <c r="FU35" s="161">
        <f>+[1]FSS!EF129</f>
        <v>55.630372980001994</v>
      </c>
      <c r="FV35" s="161">
        <f>+[1]FSS!EG129</f>
        <v>111.45222439999816</v>
      </c>
      <c r="FW35" s="161">
        <f>+[1]FSS!EH129</f>
        <v>81.390082379999512</v>
      </c>
      <c r="FX35" s="161">
        <f>+[1]FSS!EI129</f>
        <v>64.824004000000059</v>
      </c>
      <c r="FY35" s="161">
        <f>+[1]FSS!EJ129</f>
        <v>57.68845095999859</v>
      </c>
      <c r="FZ35" s="161">
        <f>+[1]FSS!EK129</f>
        <v>65.435777540002164</v>
      </c>
      <c r="GA35" s="161">
        <f>+[1]FSS!EL129</f>
        <v>151.44254560000081</v>
      </c>
      <c r="GB35" s="161">
        <f>+[1]FSS!EM129</f>
        <v>133.93150937999781</v>
      </c>
      <c r="GC35" s="161">
        <f>+[1]FSS!EN129</f>
        <v>25.908658220001598</v>
      </c>
      <c r="GD35" s="161">
        <f>+[1]FSS!EO129</f>
        <v>1.3328844299994671</v>
      </c>
      <c r="GE35" s="161">
        <f>+[1]FSS!EP129</f>
        <v>5.5666869100077747</v>
      </c>
      <c r="GF35" s="161">
        <f>+[1]FSS!EQ129</f>
        <v>-232.25283493000825</v>
      </c>
      <c r="GG35" s="161">
        <f>+[1]FSS!ER129</f>
        <v>126.17281829000422</v>
      </c>
      <c r="GH35" s="161">
        <f>+[1]FSS!ES129</f>
        <v>119.21567209999739</v>
      </c>
    </row>
    <row r="36" spans="2:190">
      <c r="B36" s="166">
        <v>25</v>
      </c>
      <c r="C36" s="159" t="s">
        <v>145</v>
      </c>
      <c r="D36" s="164">
        <f t="shared" ref="D36" si="245">+SUM(BG36:BR36)</f>
        <v>0</v>
      </c>
      <c r="E36" s="164">
        <f t="shared" ref="E36" si="246">+SUM(BS36:CD36)</f>
        <v>0</v>
      </c>
      <c r="F36" s="164">
        <f t="shared" ref="F36" si="247">+SUM(CE36:CP36)</f>
        <v>0</v>
      </c>
      <c r="G36" s="164">
        <f t="shared" ref="G36" si="248">+SUM(CQ36:DB36)</f>
        <v>0</v>
      </c>
      <c r="H36" s="164">
        <f t="shared" ref="H36" si="249">+SUM(DC36:DN36)</f>
        <v>0</v>
      </c>
      <c r="I36" s="164">
        <f t="shared" ref="I36" si="250">+SUM(DO36:DZ36)</f>
        <v>0</v>
      </c>
      <c r="J36" s="164">
        <f t="shared" ref="J36" si="251">+SUM(EA36:EL36)</f>
        <v>0</v>
      </c>
      <c r="K36" s="164">
        <f t="shared" ref="K36" si="252">+SUM(EM36:EX36)</f>
        <v>0</v>
      </c>
      <c r="L36" s="164">
        <f t="shared" si="1"/>
        <v>0</v>
      </c>
      <c r="M36" s="164">
        <f t="shared" si="15"/>
        <v>0</v>
      </c>
      <c r="N36" s="164">
        <f t="shared" si="16"/>
        <v>0</v>
      </c>
      <c r="O36" s="164">
        <f t="shared" ref="O36" si="253">+SUM(FL36:FW36)</f>
        <v>0</v>
      </c>
      <c r="P36" s="164">
        <f t="shared" ref="P36" si="254">+SUM(FM36:FX36)</f>
        <v>0</v>
      </c>
      <c r="Q36" s="164">
        <f t="shared" ref="Q36" si="255">+SUM(FN36:FY36)</f>
        <v>0</v>
      </c>
      <c r="R36" s="164">
        <f t="shared" ref="R36" si="256">+SUM(FO36:FZ36)</f>
        <v>0</v>
      </c>
      <c r="S36" s="164">
        <f t="shared" ref="S36" si="257">+SUM(FP36:GA36)</f>
        <v>0</v>
      </c>
      <c r="T36" s="164">
        <f t="shared" ref="T36" si="258">+SUM(FQ36:GB36)</f>
        <v>0</v>
      </c>
      <c r="U36" s="164">
        <f t="shared" ref="U36" si="259">+SUM(FR36:GC36)</f>
        <v>0</v>
      </c>
      <c r="V36" s="164">
        <f t="shared" ref="V36" si="260">+SUM(FS36:GD36)</f>
        <v>0</v>
      </c>
      <c r="W36" s="164">
        <f t="shared" ref="W36" si="261">+SUM(FT36:GE36)</f>
        <v>0</v>
      </c>
      <c r="X36" s="164">
        <f t="shared" ref="X36" si="262">+SUM(FU36:GF36)</f>
        <v>0</v>
      </c>
      <c r="Y36" s="164">
        <f t="shared" ref="Y36" si="263">+SUM(FV36:GG36)</f>
        <v>0</v>
      </c>
      <c r="Z36" s="164">
        <f t="shared" ref="Z36" si="264">+SUM(FW36:GH36)</f>
        <v>0</v>
      </c>
      <c r="AA36" s="164">
        <f t="shared" ref="AA36" si="265">+SUM(FX36:GI36)</f>
        <v>0</v>
      </c>
      <c r="AB36" s="164">
        <f t="shared" ref="AB36" si="266">+SUM(FY36:GJ36)</f>
        <v>0</v>
      </c>
      <c r="AC36" s="164">
        <f t="shared" ref="AC36" si="267">+SUM(FZ36:GK36)</f>
        <v>0</v>
      </c>
      <c r="AD36" s="164">
        <f t="shared" ref="AD36" si="268">+SUM(GA36:GL36)</f>
        <v>0</v>
      </c>
      <c r="AE36" s="164">
        <f t="shared" ref="AE36" si="269">+SUM(GB36:GM36)</f>
        <v>0</v>
      </c>
      <c r="AF36" s="164">
        <f t="shared" ref="AF36" si="270">+SUM(GC36:GN36)</f>
        <v>0</v>
      </c>
      <c r="AG36" s="164">
        <f t="shared" ref="AG36" si="271">+SUM(GD36:GO36)</f>
        <v>0</v>
      </c>
      <c r="AH36" s="164">
        <f t="shared" ref="AH36" si="272">+SUM(GE36:GP36)</f>
        <v>0</v>
      </c>
      <c r="AI36" s="164">
        <f t="shared" ref="AI36" si="273">+SUM(GF36:GQ36)</f>
        <v>0</v>
      </c>
      <c r="AJ36" s="164">
        <f t="shared" ref="AJ36" si="274">+SUM(GG36:GR36)</f>
        <v>0</v>
      </c>
      <c r="AK36" s="164">
        <f t="shared" ref="AK36" si="275">+SUM(GH36:GS36)</f>
        <v>0</v>
      </c>
      <c r="AL36" s="164">
        <f t="shared" ref="AL36" si="276">+SUM(GI36:GT36)</f>
        <v>0</v>
      </c>
      <c r="AM36" s="164">
        <f t="shared" ref="AM36" si="277">+SUM(GJ36:GU36)</f>
        <v>0</v>
      </c>
      <c r="AN36" s="164">
        <f t="shared" ref="AN36" si="278">+SUM(GK36:GV36)</f>
        <v>0</v>
      </c>
      <c r="AO36" s="164">
        <f t="shared" ref="AO36" si="279">+SUM(GL36:GW36)</f>
        <v>0</v>
      </c>
      <c r="AP36" s="164">
        <f t="shared" ref="AP36" si="280">+SUM(GM36:GX36)</f>
        <v>0</v>
      </c>
      <c r="AQ36" s="164">
        <f t="shared" ref="AQ36" si="281">+SUM(GN36:GY36)</f>
        <v>0</v>
      </c>
      <c r="AR36" s="164">
        <f t="shared" ref="AR36" si="282">+SUM(GO36:GZ36)</f>
        <v>0</v>
      </c>
      <c r="AS36" s="164">
        <f t="shared" ref="AS36" si="283">+SUM(GP36:HA36)</f>
        <v>0</v>
      </c>
      <c r="AT36" s="164">
        <f t="shared" ref="AT36" si="284">+SUM(GQ36:HB36)</f>
        <v>0</v>
      </c>
      <c r="AU36" s="164">
        <f t="shared" ref="AU36" si="285">+SUM(GR36:HC36)</f>
        <v>0</v>
      </c>
      <c r="AV36" s="164">
        <f t="shared" ref="AV36" si="286">+SUM(GS36:HD36)</f>
        <v>0</v>
      </c>
      <c r="AW36" s="164">
        <f t="shared" ref="AW36" si="287">+SUM(GT36:HE36)</f>
        <v>0</v>
      </c>
      <c r="AX36" s="164">
        <f t="shared" ref="AX36" si="288">+SUM(GU36:HF36)</f>
        <v>0</v>
      </c>
      <c r="AY36" s="164">
        <f t="shared" ref="AY36" si="289">+SUM(GV36:HG36)</f>
        <v>0</v>
      </c>
      <c r="AZ36" s="164">
        <f t="shared" ref="AZ36" si="290">+SUM(GW36:HH36)</f>
        <v>0</v>
      </c>
      <c r="BA36" s="164">
        <f t="shared" ref="BA36" si="291">+SUM(GX36:HI36)</f>
        <v>0</v>
      </c>
      <c r="BB36" s="164">
        <f t="shared" ref="BB36:BC36" si="292">+SUM(GY36:HJ36)</f>
        <v>0</v>
      </c>
      <c r="BC36" s="164">
        <f t="shared" si="292"/>
        <v>0</v>
      </c>
      <c r="BD36" s="164">
        <f t="shared" si="23"/>
        <v>0</v>
      </c>
      <c r="BE36" s="164">
        <f t="shared" si="24"/>
        <v>0</v>
      </c>
      <c r="BF36" s="164">
        <f t="shared" si="25"/>
        <v>0</v>
      </c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65"/>
      <c r="EH36" s="165"/>
      <c r="EI36" s="165"/>
      <c r="EJ36" s="165"/>
      <c r="EK36" s="165"/>
      <c r="EL36" s="165"/>
      <c r="EM36" s="165"/>
      <c r="EN36" s="165"/>
      <c r="EO36" s="165"/>
      <c r="EP36" s="165"/>
      <c r="EQ36" s="165"/>
      <c r="ER36" s="165"/>
      <c r="ES36" s="165"/>
      <c r="ET36" s="165"/>
      <c r="EU36" s="165"/>
      <c r="EV36" s="165"/>
      <c r="EW36" s="165"/>
      <c r="EX36" s="165"/>
      <c r="EY36" s="165"/>
      <c r="EZ36" s="165"/>
      <c r="FA36" s="165"/>
      <c r="FB36" s="165"/>
      <c r="FC36" s="165"/>
      <c r="FD36" s="165"/>
      <c r="FE36" s="165"/>
      <c r="FF36" s="165"/>
      <c r="FG36" s="165"/>
      <c r="FH36" s="165"/>
      <c r="FI36" s="165"/>
      <c r="FJ36" s="165"/>
      <c r="FK36" s="165"/>
      <c r="FL36" s="165"/>
      <c r="FM36" s="165"/>
      <c r="FN36" s="165"/>
      <c r="FO36" s="165"/>
      <c r="FP36" s="165"/>
      <c r="FQ36" s="165"/>
      <c r="FR36" s="165"/>
      <c r="FS36" s="165"/>
      <c r="FT36" s="165"/>
      <c r="FU36" s="165"/>
      <c r="FV36" s="165"/>
      <c r="FW36" s="165"/>
      <c r="FX36" s="165"/>
      <c r="FY36" s="165"/>
      <c r="FZ36" s="165"/>
      <c r="GA36" s="165"/>
      <c r="GB36" s="165"/>
      <c r="GC36" s="165"/>
      <c r="GD36" s="165"/>
      <c r="GE36" s="165"/>
      <c r="GF36" s="165"/>
      <c r="GG36" s="165"/>
      <c r="GH36" s="165"/>
    </row>
    <row r="37" spans="2:190">
      <c r="B37" s="167"/>
      <c r="C37" s="172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>
        <f t="shared" si="16"/>
        <v>0</v>
      </c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5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5"/>
      <c r="EM37" s="165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  <c r="EX37" s="165"/>
      <c r="EY37" s="165"/>
      <c r="EZ37" s="165"/>
      <c r="FA37" s="165"/>
      <c r="FB37" s="165"/>
      <c r="FC37" s="165"/>
      <c r="FD37" s="165"/>
      <c r="FE37" s="165"/>
      <c r="FF37" s="165"/>
      <c r="FG37" s="165"/>
      <c r="FH37" s="165"/>
      <c r="FI37" s="165"/>
      <c r="FJ37" s="165"/>
      <c r="FK37" s="165"/>
      <c r="FL37" s="165"/>
      <c r="FM37" s="165"/>
      <c r="FN37" s="165"/>
      <c r="FO37" s="165"/>
      <c r="FP37" s="165"/>
      <c r="FQ37" s="165"/>
      <c r="FR37" s="165"/>
      <c r="FS37" s="165"/>
      <c r="FT37" s="165"/>
      <c r="FU37" s="165"/>
      <c r="FV37" s="165"/>
      <c r="FW37" s="165"/>
      <c r="FX37" s="165"/>
      <c r="FY37" s="165"/>
      <c r="FZ37" s="165"/>
      <c r="GA37" s="165"/>
      <c r="GB37" s="165"/>
      <c r="GC37" s="165"/>
      <c r="GD37" s="165"/>
      <c r="GE37" s="165"/>
      <c r="GF37" s="165"/>
      <c r="GG37" s="165"/>
      <c r="GH37" s="165"/>
    </row>
    <row r="38" spans="2:190" s="62" customFormat="1">
      <c r="B38" s="174">
        <v>3</v>
      </c>
      <c r="C38" s="175" t="s">
        <v>165</v>
      </c>
      <c r="D38" s="176">
        <f>+D8-D20</f>
        <v>1472.6415823751599</v>
      </c>
      <c r="E38" s="176">
        <f t="shared" ref="E38:AJ38" si="293">+E8-E20</f>
        <v>1235.7657795233433</v>
      </c>
      <c r="F38" s="176">
        <f t="shared" si="293"/>
        <v>1999.2340352793478</v>
      </c>
      <c r="G38" s="176">
        <f t="shared" si="293"/>
        <v>137.89941875585509</v>
      </c>
      <c r="H38" s="176">
        <f t="shared" si="293"/>
        <v>1236.8858750794891</v>
      </c>
      <c r="I38" s="176">
        <f t="shared" si="293"/>
        <v>402.77129300566583</v>
      </c>
      <c r="J38" s="176">
        <f t="shared" si="293"/>
        <v>1467.1030981681461</v>
      </c>
      <c r="K38" s="176">
        <f t="shared" si="293"/>
        <v>1009.5469037220491</v>
      </c>
      <c r="L38" s="176">
        <f t="shared" si="293"/>
        <v>1182.3938931273387</v>
      </c>
      <c r="M38" s="176">
        <f t="shared" si="293"/>
        <v>1533.091133599276</v>
      </c>
      <c r="N38" s="176">
        <f t="shared" si="16"/>
        <v>662.03515955369107</v>
      </c>
      <c r="O38" s="176">
        <f t="shared" si="293"/>
        <v>829.01950270579664</v>
      </c>
      <c r="P38" s="176">
        <f t="shared" si="293"/>
        <v>791.56342108324031</v>
      </c>
      <c r="Q38" s="176">
        <f t="shared" si="293"/>
        <v>265.21332066897435</v>
      </c>
      <c r="R38" s="176">
        <f t="shared" si="293"/>
        <v>-413.15466208285159</v>
      </c>
      <c r="S38" s="176">
        <f t="shared" si="293"/>
        <v>524.31585270947278</v>
      </c>
      <c r="T38" s="176">
        <f t="shared" si="293"/>
        <v>486.51783018434082</v>
      </c>
      <c r="U38" s="176">
        <f t="shared" si="293"/>
        <v>73.842106107116052</v>
      </c>
      <c r="V38" s="176">
        <f t="shared" si="293"/>
        <v>151.08999052241313</v>
      </c>
      <c r="W38" s="176">
        <f t="shared" si="293"/>
        <v>612.41506281576721</v>
      </c>
      <c r="X38" s="176">
        <f t="shared" si="293"/>
        <v>656.58035179313356</v>
      </c>
      <c r="Y38" s="176">
        <f t="shared" si="293"/>
        <v>264.07460774862346</v>
      </c>
      <c r="Z38" s="176">
        <f t="shared" si="293"/>
        <v>466.16401292182366</v>
      </c>
      <c r="AA38" s="176">
        <f t="shared" si="293"/>
        <v>321.31546924808129</v>
      </c>
      <c r="AB38" s="176">
        <f t="shared" si="293"/>
        <v>-68.070067107858506</v>
      </c>
      <c r="AC38" s="176">
        <f t="shared" si="293"/>
        <v>134.51077169082606</v>
      </c>
      <c r="AD38" s="176">
        <f t="shared" si="293"/>
        <v>-249.8567550751938</v>
      </c>
      <c r="AE38" s="176">
        <f t="shared" si="293"/>
        <v>994.68322737004314</v>
      </c>
      <c r="AF38" s="176">
        <f t="shared" si="293"/>
        <v>285.05916570404293</v>
      </c>
      <c r="AG38" s="176">
        <f t="shared" si="293"/>
        <v>-442.36541459196235</v>
      </c>
      <c r="AH38" s="176">
        <f t="shared" si="293"/>
        <v>399.50889659736549</v>
      </c>
      <c r="AI38" s="176">
        <f t="shared" si="293"/>
        <v>459.21604024500471</v>
      </c>
      <c r="AJ38" s="176">
        <f t="shared" si="293"/>
        <v>186.98025790066862</v>
      </c>
      <c r="AK38" s="176">
        <f t="shared" ref="AK38:BG38" si="294">+AK8-AK20</f>
        <v>-46.616537675002888</v>
      </c>
      <c r="AL38" s="176">
        <f t="shared" si="294"/>
        <v>-196.8084674650047</v>
      </c>
      <c r="AM38" s="176">
        <f t="shared" si="294"/>
        <v>614.96320881405506</v>
      </c>
      <c r="AN38" s="176">
        <f t="shared" si="294"/>
        <v>302.6015461319962</v>
      </c>
      <c r="AO38" s="176">
        <f t="shared" si="294"/>
        <v>348.87456338799745</v>
      </c>
      <c r="AP38" s="176">
        <f t="shared" si="294"/>
        <v>200.66377983409728</v>
      </c>
      <c r="AQ38" s="176">
        <f t="shared" si="294"/>
        <v>444.77762026235786</v>
      </c>
      <c r="AR38" s="176">
        <f t="shared" si="294"/>
        <v>380.4417294052422</v>
      </c>
      <c r="AS38" s="176">
        <f t="shared" si="294"/>
        <v>291.52455506933961</v>
      </c>
      <c r="AT38" s="176">
        <f t="shared" si="294"/>
        <v>-107.19700101488979</v>
      </c>
      <c r="AU38" s="176">
        <f t="shared" si="294"/>
        <v>252.35219378624333</v>
      </c>
      <c r="AV38" s="176">
        <f t="shared" si="294"/>
        <v>265.23086559405789</v>
      </c>
      <c r="AW38" s="176">
        <f t="shared" si="294"/>
        <v>394.55249200141105</v>
      </c>
      <c r="AX38" s="176">
        <f t="shared" si="294"/>
        <v>270.25834174562692</v>
      </c>
      <c r="AY38" s="176">
        <f t="shared" si="294"/>
        <v>413.2805982546106</v>
      </c>
      <c r="AZ38" s="176">
        <f t="shared" si="294"/>
        <v>579.2058582387175</v>
      </c>
      <c r="BA38" s="176">
        <f t="shared" si="294"/>
        <v>-10.203640076062612</v>
      </c>
      <c r="BB38" s="176">
        <f t="shared" si="294"/>
        <v>550.80831718200989</v>
      </c>
      <c r="BC38" s="176">
        <f t="shared" ref="BC38" si="295">+BC8-BC20</f>
        <v>224.60667372035562</v>
      </c>
      <c r="BD38" s="176">
        <f t="shared" si="23"/>
        <v>342.81078557072061</v>
      </c>
      <c r="BE38" s="176">
        <f t="shared" si="24"/>
        <v>302.07540448798932</v>
      </c>
      <c r="BF38" s="176">
        <f t="shared" si="25"/>
        <v>-304.09874844537768</v>
      </c>
      <c r="BG38" s="176">
        <f t="shared" si="294"/>
        <v>511.07882956386834</v>
      </c>
      <c r="BH38" s="176">
        <f t="shared" ref="BH38:DS38" si="296">+BH8-BH20</f>
        <v>89.481183238681751</v>
      </c>
      <c r="BI38" s="176">
        <f t="shared" si="296"/>
        <v>228.45948990324638</v>
      </c>
      <c r="BJ38" s="176">
        <f t="shared" si="296"/>
        <v>432.76785113546237</v>
      </c>
      <c r="BK38" s="176">
        <f t="shared" si="296"/>
        <v>142.68552354677524</v>
      </c>
      <c r="BL38" s="176">
        <f t="shared" si="296"/>
        <v>216.11004640100276</v>
      </c>
      <c r="BM38" s="176">
        <f t="shared" si="296"/>
        <v>56.474343519488571</v>
      </c>
      <c r="BN38" s="176">
        <f t="shared" si="296"/>
        <v>123.66112936211789</v>
      </c>
      <c r="BO38" s="176">
        <f t="shared" si="296"/>
        <v>85.077847787368086</v>
      </c>
      <c r="BP38" s="176">
        <f t="shared" si="296"/>
        <v>333.68876424713238</v>
      </c>
      <c r="BQ38" s="176">
        <f t="shared" si="296"/>
        <v>48.652517433036905</v>
      </c>
      <c r="BR38" s="176">
        <f t="shared" si="296"/>
        <v>-795.49594376302093</v>
      </c>
      <c r="BS38" s="176">
        <f t="shared" si="296"/>
        <v>382.59223367178367</v>
      </c>
      <c r="BT38" s="176">
        <f t="shared" si="296"/>
        <v>131.25762233479907</v>
      </c>
      <c r="BU38" s="176">
        <f t="shared" si="296"/>
        <v>10.465996702890067</v>
      </c>
      <c r="BV38" s="176">
        <f t="shared" si="296"/>
        <v>26.806591079316505</v>
      </c>
      <c r="BW38" s="176">
        <f t="shared" si="296"/>
        <v>190.83747625670719</v>
      </c>
      <c r="BX38" s="176">
        <f t="shared" si="296"/>
        <v>268.87376284831697</v>
      </c>
      <c r="BY38" s="176">
        <f t="shared" si="296"/>
        <v>168.70459085099895</v>
      </c>
      <c r="BZ38" s="176">
        <f t="shared" si="296"/>
        <v>-66.632821227265097</v>
      </c>
      <c r="CA38" s="176">
        <f t="shared" si="296"/>
        <v>-28.229663516617791</v>
      </c>
      <c r="CB38" s="176">
        <f t="shared" si="296"/>
        <v>206.53783330412946</v>
      </c>
      <c r="CC38" s="176">
        <f t="shared" si="296"/>
        <v>124.86720407631071</v>
      </c>
      <c r="CD38" s="176">
        <f t="shared" si="296"/>
        <v>-180.31504685802713</v>
      </c>
      <c r="CE38" s="176">
        <f t="shared" si="296"/>
        <v>303.38594396586575</v>
      </c>
      <c r="CF38" s="176">
        <f t="shared" si="296"/>
        <v>147.83491009143876</v>
      </c>
      <c r="CG38" s="176">
        <f t="shared" si="296"/>
        <v>161.19420875846271</v>
      </c>
      <c r="CH38" s="176">
        <f t="shared" si="296"/>
        <v>300.70560436617671</v>
      </c>
      <c r="CI38" s="176">
        <f t="shared" si="296"/>
        <v>-241.9795358105348</v>
      </c>
      <c r="CJ38" s="176">
        <f t="shared" si="296"/>
        <v>597.85428323749147</v>
      </c>
      <c r="CK38" s="176">
        <f t="shared" si="296"/>
        <v>253.85358523668933</v>
      </c>
      <c r="CL38" s="176">
        <f t="shared" si="296"/>
        <v>8.0579089279900131</v>
      </c>
      <c r="CM38" s="176">
        <f t="shared" si="296"/>
        <v>2.1631135839441242</v>
      </c>
      <c r="CN38" s="176">
        <f t="shared" si="296"/>
        <v>279.22385414330768</v>
      </c>
      <c r="CO38" s="176">
        <f t="shared" si="296"/>
        <v>21.264323829227095</v>
      </c>
      <c r="CP38" s="176">
        <f t="shared" si="296"/>
        <v>165.67583494928891</v>
      </c>
      <c r="CQ38" s="176">
        <f t="shared" si="296"/>
        <v>197.52701239886665</v>
      </c>
      <c r="CR38" s="176">
        <f t="shared" si="296"/>
        <v>10.15988288960672</v>
      </c>
      <c r="CS38" s="176">
        <f t="shared" si="296"/>
        <v>113.62857395960799</v>
      </c>
      <c r="CT38" s="176">
        <f t="shared" si="296"/>
        <v>254.5608264696011</v>
      </c>
      <c r="CU38" s="176">
        <f t="shared" si="296"/>
        <v>-161.69564427039614</v>
      </c>
      <c r="CV38" s="176">
        <f t="shared" si="296"/>
        <v>-160.93524930706343</v>
      </c>
      <c r="CW38" s="176">
        <f t="shared" si="296"/>
        <v>80.82228942627404</v>
      </c>
      <c r="CX38" s="176">
        <f t="shared" si="296"/>
        <v>76.057477266266133</v>
      </c>
      <c r="CY38" s="176">
        <f t="shared" si="296"/>
        <v>-22.368995001714083</v>
      </c>
      <c r="CZ38" s="176">
        <f t="shared" si="296"/>
        <v>-56.563545509733416</v>
      </c>
      <c r="DA38" s="176">
        <f t="shared" si="296"/>
        <v>11.616652928272515</v>
      </c>
      <c r="DB38" s="176">
        <f t="shared" si="296"/>
        <v>-204.90986249373293</v>
      </c>
      <c r="DC38" s="176">
        <f t="shared" si="296"/>
        <v>335.98736182301587</v>
      </c>
      <c r="DD38" s="176">
        <f t="shared" si="296"/>
        <v>70.515010697007483</v>
      </c>
      <c r="DE38" s="176">
        <f t="shared" si="296"/>
        <v>588.18085485001961</v>
      </c>
      <c r="DF38" s="176">
        <f t="shared" si="296"/>
        <v>142.41157679400987</v>
      </c>
      <c r="DG38" s="176">
        <f t="shared" si="296"/>
        <v>149.23931154101331</v>
      </c>
      <c r="DH38" s="176">
        <f t="shared" si="296"/>
        <v>-6.5917226309802572</v>
      </c>
      <c r="DI38" s="176">
        <f t="shared" si="296"/>
        <v>-553.44394721699098</v>
      </c>
      <c r="DJ38" s="176">
        <f t="shared" si="296"/>
        <v>-324.25733440098963</v>
      </c>
      <c r="DK38" s="176">
        <f t="shared" si="296"/>
        <v>435.33586702601838</v>
      </c>
      <c r="DL38" s="176">
        <f t="shared" si="296"/>
        <v>287.62147649934718</v>
      </c>
      <c r="DM38" s="176">
        <f t="shared" si="296"/>
        <v>269.30202459900755</v>
      </c>
      <c r="DN38" s="176">
        <f t="shared" si="296"/>
        <v>-157.4146045009893</v>
      </c>
      <c r="DO38" s="176">
        <f t="shared" si="296"/>
        <v>236.48329786832846</v>
      </c>
      <c r="DP38" s="176">
        <f t="shared" si="296"/>
        <v>257.3665286883375</v>
      </c>
      <c r="DQ38" s="176">
        <f t="shared" si="296"/>
        <v>-34.616002811661218</v>
      </c>
      <c r="DR38" s="176">
        <f t="shared" si="296"/>
        <v>162.13430711732994</v>
      </c>
      <c r="DS38" s="176">
        <f t="shared" si="296"/>
        <v>115.30135825500179</v>
      </c>
      <c r="DT38" s="176">
        <f t="shared" ref="DT38:FX38" si="297">+DT8-DT20</f>
        <v>-90.46719140166303</v>
      </c>
      <c r="DU38" s="176">
        <f t="shared" si="297"/>
        <v>-137.1924555616726</v>
      </c>
      <c r="DV38" s="176">
        <f t="shared" si="297"/>
        <v>67.320411088333401</v>
      </c>
      <c r="DW38" s="176">
        <f t="shared" si="297"/>
        <v>23.27771364833626</v>
      </c>
      <c r="DX38" s="176">
        <f t="shared" si="297"/>
        <v>16.869492328331148</v>
      </c>
      <c r="DY38" s="176">
        <f t="shared" si="297"/>
        <v>84.163782228332195</v>
      </c>
      <c r="DZ38" s="176">
        <f t="shared" si="297"/>
        <v>-297.84837031166796</v>
      </c>
      <c r="EA38" s="176">
        <f t="shared" si="297"/>
        <v>378.53089624333381</v>
      </c>
      <c r="EB38" s="176">
        <f t="shared" si="297"/>
        <v>145.16520456133702</v>
      </c>
      <c r="EC38" s="176">
        <f t="shared" si="297"/>
        <v>91.278376819384334</v>
      </c>
      <c r="ED38" s="176">
        <f t="shared" si="297"/>
        <v>178.26036086732924</v>
      </c>
      <c r="EE38" s="176">
        <f t="shared" si="297"/>
        <v>14.56075983333011</v>
      </c>
      <c r="EF38" s="176">
        <f t="shared" si="297"/>
        <v>109.79115134133683</v>
      </c>
      <c r="EG38" s="176">
        <f t="shared" si="297"/>
        <v>152.05426595733397</v>
      </c>
      <c r="EH38" s="176">
        <f t="shared" si="297"/>
        <v>123.67622856132813</v>
      </c>
      <c r="EI38" s="176">
        <f t="shared" si="297"/>
        <v>73.134463709335364</v>
      </c>
      <c r="EJ38" s="176">
        <f t="shared" si="297"/>
        <v>190.32888819882163</v>
      </c>
      <c r="EK38" s="176">
        <f t="shared" si="297"/>
        <v>-250.98831519467308</v>
      </c>
      <c r="EL38" s="176">
        <f t="shared" si="297"/>
        <v>261.33143990433007</v>
      </c>
      <c r="EM38" s="176">
        <f t="shared" si="297"/>
        <v>328.15419746275069</v>
      </c>
      <c r="EN38" s="176">
        <f t="shared" si="297"/>
        <v>65.565610334722948</v>
      </c>
      <c r="EO38" s="176">
        <f t="shared" si="297"/>
        <v>51.054980290503011</v>
      </c>
      <c r="EP38" s="176">
        <f t="shared" si="297"/>
        <v>129.73758618904122</v>
      </c>
      <c r="EQ38" s="176">
        <f t="shared" si="297"/>
        <v>74.364412445758575</v>
      </c>
      <c r="ER38" s="176">
        <f t="shared" si="297"/>
        <v>176.33495507044233</v>
      </c>
      <c r="ES38" s="176">
        <f t="shared" si="297"/>
        <v>242.59008790871894</v>
      </c>
      <c r="ET38" s="176">
        <f t="shared" si="297"/>
        <v>-57.043144694523107</v>
      </c>
      <c r="EU38" s="176">
        <f t="shared" si="297"/>
        <v>105.98639189514361</v>
      </c>
      <c r="EV38" s="176">
        <f t="shared" si="297"/>
        <v>10.078166729849556</v>
      </c>
      <c r="EW38" s="176">
        <f t="shared" si="297"/>
        <v>-46.241144742483868</v>
      </c>
      <c r="EX38" s="176">
        <f t="shared" si="297"/>
        <v>-71.034023002255935</v>
      </c>
      <c r="EY38" s="176">
        <f t="shared" si="297"/>
        <v>97.979403386595379</v>
      </c>
      <c r="EZ38" s="176">
        <f t="shared" si="297"/>
        <v>244.67375516214378</v>
      </c>
      <c r="FA38" s="176">
        <f t="shared" si="297"/>
        <v>-90.300964762495681</v>
      </c>
      <c r="FB38" s="176">
        <f t="shared" si="297"/>
        <v>225.97355812095708</v>
      </c>
      <c r="FC38" s="176">
        <f t="shared" si="297"/>
        <v>-111.05491760072692</v>
      </c>
      <c r="FD38" s="176">
        <f t="shared" si="297"/>
        <v>150.31222507382768</v>
      </c>
      <c r="FE38" s="176">
        <f t="shared" si="297"/>
        <v>44.745450818114705</v>
      </c>
      <c r="FF38" s="176">
        <f t="shared" si="297"/>
        <v>59.034674836799198</v>
      </c>
      <c r="FG38" s="176">
        <f t="shared" si="297"/>
        <v>290.77236634649717</v>
      </c>
      <c r="FH38" s="176">
        <f t="shared" si="297"/>
        <v>299.46062915200355</v>
      </c>
      <c r="FI38" s="176">
        <f t="shared" si="297"/>
        <v>177.40264005819574</v>
      </c>
      <c r="FJ38" s="176">
        <f t="shared" si="297"/>
        <v>-206.60492746457231</v>
      </c>
      <c r="FK38" s="176">
        <f t="shared" si="297"/>
        <v>180.43188646999488</v>
      </c>
      <c r="FL38" s="176">
        <f t="shared" si="297"/>
        <v>164.95060838461922</v>
      </c>
      <c r="FM38" s="176">
        <f t="shared" si="297"/>
        <v>67.898103399996444</v>
      </c>
      <c r="FN38" s="176">
        <f t="shared" si="297"/>
        <v>162.39855015000421</v>
      </c>
      <c r="FO38" s="176">
        <f t="shared" si="297"/>
        <v>143.63081618871144</v>
      </c>
      <c r="FP38" s="176">
        <f t="shared" si="297"/>
        <v>273.17649190000191</v>
      </c>
      <c r="FQ38" s="176">
        <f t="shared" si="297"/>
        <v>-94.71708303699566</v>
      </c>
      <c r="FR38" s="176">
        <f t="shared" si="297"/>
        <v>-70.779071369059466</v>
      </c>
      <c r="FS38" s="176">
        <f t="shared" si="297"/>
        <v>155.29251432999251</v>
      </c>
      <c r="FT38" s="176">
        <f t="shared" si="297"/>
        <v>390.76664450000948</v>
      </c>
      <c r="FU38" s="176">
        <f t="shared" si="297"/>
        <v>156.57516420199261</v>
      </c>
      <c r="FV38" s="176">
        <f t="shared" si="297"/>
        <v>3.4665084800078887</v>
      </c>
      <c r="FW38" s="176">
        <f t="shared" si="297"/>
        <v>43.468657778006389</v>
      </c>
      <c r="FX38" s="176">
        <f t="shared" si="297"/>
        <v>241.73819958999667</v>
      </c>
      <c r="FY38" s="176">
        <f t="shared" ref="FY38:FZ38" si="298">+FY8-FY20</f>
        <v>36.040860572355967</v>
      </c>
      <c r="FZ38" s="176">
        <f t="shared" si="298"/>
        <v>172.07947130199273</v>
      </c>
      <c r="GA38" s="176">
        <f t="shared" ref="GA38" si="299">+GA8-GA20</f>
        <v>137.69800202199735</v>
      </c>
      <c r="GB38" s="176">
        <f t="shared" ref="GB38" si="300">+GB8-GB20</f>
        <v>33.033312246730532</v>
      </c>
      <c r="GC38" s="176">
        <f t="shared" ref="GC38" si="301">+GC8-GC20</f>
        <v>139.57803052799625</v>
      </c>
      <c r="GD38" s="176">
        <f t="shared" ref="GD38" si="302">+GD8-GD20</f>
        <v>18.261270716011154</v>
      </c>
      <c r="GE38" s="176">
        <f t="shared" ref="GE38" si="303">+GE8-GE20</f>
        <v>144.23610324398192</v>
      </c>
      <c r="GF38" s="176">
        <f t="shared" ref="GF38" si="304">+GF8-GF20</f>
        <v>98.054133684615465</v>
      </c>
      <c r="GG38" s="176">
        <f t="shared" ref="GG38:GH38" si="305">+GG8-GG20</f>
        <v>-8.7647968199970592</v>
      </c>
      <c r="GH38" s="176">
        <f t="shared" si="305"/>
        <v>-393.38808530999609</v>
      </c>
    </row>
    <row r="39" spans="2:190" s="63" customFormat="1">
      <c r="B39" s="177">
        <v>3</v>
      </c>
      <c r="C39" s="178" t="s">
        <v>166</v>
      </c>
      <c r="D39" s="179">
        <f>+[2]FSS!C47</f>
        <v>1645.3588066720304</v>
      </c>
      <c r="E39" s="179">
        <f>+[2]FSS!D47</f>
        <v>1671.9223548625769</v>
      </c>
      <c r="F39" s="179">
        <f>+[2]FSS!E47</f>
        <v>1381.2505099850005</v>
      </c>
      <c r="G39" s="179">
        <f>+[2]FSS!F47</f>
        <v>-347.98342354309352</v>
      </c>
      <c r="H39" s="179">
        <f>+[2]FSS!G47</f>
        <v>152.20799845815691</v>
      </c>
      <c r="I39" s="179">
        <f>+[2]FSS!H47</f>
        <v>484.31000536900137</v>
      </c>
      <c r="J39" s="179">
        <f>+[2]FSS!I47</f>
        <v>1574.0694391919296</v>
      </c>
      <c r="K39" s="179">
        <f>+[2]FSS!J47</f>
        <v>869.58149034757298</v>
      </c>
      <c r="L39" s="179">
        <f>+[2]FSS!K47</f>
        <v>1156.5778714480566</v>
      </c>
      <c r="M39" s="179">
        <f>+[2]FSS!L47</f>
        <v>1538.5491889720015</v>
      </c>
      <c r="N39" s="179">
        <f t="shared" si="16"/>
        <v>1329.3566065043744</v>
      </c>
      <c r="O39" s="179">
        <f>+[2]FSS!M47</f>
        <v>1329.3566065043744</v>
      </c>
      <c r="P39" s="179">
        <f>+[2]FSS!N47</f>
        <v>635.08243856451293</v>
      </c>
      <c r="Q39" s="179">
        <f>+[2]FSS!O47</f>
        <v>655.53069507174541</v>
      </c>
      <c r="R39" s="179">
        <f>+[2]FSS!P47</f>
        <v>303.71911833001309</v>
      </c>
      <c r="S39" s="179">
        <f>+[2]FSS!Q47</f>
        <v>51.026554705759054</v>
      </c>
      <c r="T39" s="179">
        <f>+[2]FSS!R47</f>
        <v>647.82167900283594</v>
      </c>
      <c r="U39" s="179">
        <f>+[2]FSS!S47</f>
        <v>725.10060327429051</v>
      </c>
      <c r="V39" s="179">
        <f>+[2]FSS!T47</f>
        <v>78.720085077117801</v>
      </c>
      <c r="W39" s="179">
        <f>+[2]FSS!U47</f>
        <v>220.27998750833149</v>
      </c>
      <c r="X39" s="179">
        <f>+[2]FSS!V47</f>
        <v>611.72540158242396</v>
      </c>
      <c r="Y39" s="179">
        <f>+[2]FSS!W47</f>
        <v>629.68212885203366</v>
      </c>
      <c r="Z39" s="179">
        <f>+[2]FSS!X47</f>
        <v>118.85223477860291</v>
      </c>
      <c r="AA39" s="179">
        <f>+[2]FSS!Y47</f>
        <v>20.990744771939717</v>
      </c>
      <c r="AB39" s="179">
        <f>+[2]FSS!Z47</f>
        <v>298.18941255548157</v>
      </c>
      <c r="AC39" s="179">
        <f>+[2]FSS!AA47</f>
        <v>-47.809173201184421</v>
      </c>
      <c r="AD39" s="179">
        <f>+[2]FSS!AB47</f>
        <v>-40.102846466207438</v>
      </c>
      <c r="AE39" s="179">
        <f>+[2]FSS!AC47</f>
        <v>-558.26081643118368</v>
      </c>
      <c r="AF39" s="179">
        <f>+[2]FSS!AD47</f>
        <v>206.7186807870396</v>
      </c>
      <c r="AG39" s="179">
        <f>+[2]FSS!AE47</f>
        <v>52.194718736039249</v>
      </c>
      <c r="AH39" s="179">
        <f>+[2]FSS!AF47</f>
        <v>20.802625738038387</v>
      </c>
      <c r="AI39" s="179">
        <f>+[2]FSS!AG47</f>
        <v>-127.50802680295919</v>
      </c>
      <c r="AJ39" s="179">
        <f>+[2]FSS!AH47</f>
        <v>397.81401259500035</v>
      </c>
      <c r="AK39" s="179">
        <f>+[2]FSS!AI47</f>
        <v>223.00451232400064</v>
      </c>
      <c r="AL39" s="179">
        <f>+[2]FSS!AJ47</f>
        <v>30.811124704999202</v>
      </c>
      <c r="AM39" s="179">
        <f>+[2]FSS!AK47</f>
        <v>-167.31964425500018</v>
      </c>
      <c r="AN39" s="179">
        <f>+[2]FSS!AL47</f>
        <v>534.53152356805003</v>
      </c>
      <c r="AO39" s="179">
        <f>+[2]FSS!AM47</f>
        <v>439.40365934199963</v>
      </c>
      <c r="AP39" s="179">
        <f>+[2]FSS!AN47</f>
        <v>386.08578606440005</v>
      </c>
      <c r="AQ39" s="179">
        <f>+[2]FSS!AO47</f>
        <v>214.04847021748219</v>
      </c>
      <c r="AR39" s="179">
        <f>+[2]FSS!AP47</f>
        <v>433.26451205636522</v>
      </c>
      <c r="AS39" s="179">
        <f>+[2]FSS!AQ47</f>
        <v>453.74936239140015</v>
      </c>
      <c r="AT39" s="179">
        <f>+[2]FSS!AR47</f>
        <v>263.13372593790018</v>
      </c>
      <c r="AU39" s="179">
        <f>+[2]FSS!AS47</f>
        <v>-280.56611003809121</v>
      </c>
      <c r="AV39" s="179">
        <f>+[2]FSS!AT47</f>
        <v>263.20876103125102</v>
      </c>
      <c r="AW39" s="179">
        <f>+[2]FSS!AU47</f>
        <v>260.84357743122882</v>
      </c>
      <c r="AX39" s="179">
        <f>+[2]FSS!AV47</f>
        <v>289.95313552370044</v>
      </c>
      <c r="AY39" s="179">
        <f>+[2]FSS!AW47</f>
        <v>342.57239746187588</v>
      </c>
      <c r="AZ39" s="179">
        <f>+[2]FSS!AX47</f>
        <v>368.77410952999935</v>
      </c>
      <c r="BA39" s="179">
        <f>+[2]FSS!AY47</f>
        <v>508.06604723999908</v>
      </c>
      <c r="BB39" s="179">
        <f>+[2]FSS!AZ47</f>
        <v>486.76314714333375</v>
      </c>
      <c r="BC39" s="179">
        <f>+[2]FSS!BA47</f>
        <v>174.94588505866705</v>
      </c>
      <c r="BD39" s="179">
        <f t="shared" si="23"/>
        <v>704.24399187400002</v>
      </c>
      <c r="BE39" s="179">
        <f t="shared" si="24"/>
        <v>311.25684726599923</v>
      </c>
      <c r="BF39" s="179">
        <f t="shared" si="25"/>
        <v>-49.593184675624912</v>
      </c>
      <c r="BG39" s="179">
        <f>+[2]FSS!BF47</f>
        <v>267.06632407423518</v>
      </c>
      <c r="BH39" s="179">
        <f>+[2]FSS!BG47</f>
        <v>100.4487127676403</v>
      </c>
      <c r="BI39" s="179">
        <f>+[2]FSS!BH47</f>
        <v>267.56740172263756</v>
      </c>
      <c r="BJ39" s="179">
        <f>+[2]FSS!BI47</f>
        <v>240.93508995606675</v>
      </c>
      <c r="BK39" s="179">
        <f>+[2]FSS!BJ47</f>
        <v>209.30263773680974</v>
      </c>
      <c r="BL39" s="179">
        <f>+[2]FSS!BK47</f>
        <v>205.29296737886887</v>
      </c>
      <c r="BM39" s="179">
        <f>+[2]FSS!BL47</f>
        <v>65.055357729512195</v>
      </c>
      <c r="BN39" s="179">
        <f>+[2]FSS!BM47</f>
        <v>56.734421083167888</v>
      </c>
      <c r="BO39" s="179">
        <f>+[2]FSS!BN47</f>
        <v>181.92933951733301</v>
      </c>
      <c r="BP39" s="179">
        <f>+[2]FSS!BO47</f>
        <v>250.50948580720774</v>
      </c>
      <c r="BQ39" s="179">
        <f>+[2]FSS!BP47</f>
        <v>189.28473092291733</v>
      </c>
      <c r="BR39" s="179">
        <f>+[2]FSS!BQ47</f>
        <v>-388.76766202436602</v>
      </c>
      <c r="BS39" s="179">
        <f>+[2]FSS!BR47</f>
        <v>291.0094470917694</v>
      </c>
      <c r="BT39" s="179">
        <f>+[2]FSS!BS47</f>
        <v>186.1028322348036</v>
      </c>
      <c r="BU39" s="179">
        <f>+[2]FSS!BT47</f>
        <v>170.70939967626299</v>
      </c>
      <c r="BV39" s="179">
        <f>+[2]FSS!BU47</f>
        <v>196.10871473926005</v>
      </c>
      <c r="BW39" s="179">
        <f>+[2]FSS!BV47</f>
        <v>256.99991816339121</v>
      </c>
      <c r="BX39" s="179">
        <f>+[2]FSS!BW47</f>
        <v>271.99197037163924</v>
      </c>
      <c r="BY39" s="179">
        <f>+[2]FSS!BX47</f>
        <v>134.73841399100007</v>
      </c>
      <c r="BZ39" s="179">
        <f>+[2]FSS!BY47</f>
        <v>10.386977172730326</v>
      </c>
      <c r="CA39" s="179">
        <f>+[2]FSS!BZ47</f>
        <v>-66.405306086612711</v>
      </c>
      <c r="CB39" s="179">
        <f>+[2]FSS!CA47</f>
        <v>299.88529674413292</v>
      </c>
      <c r="CC39" s="179">
        <f>+[2]FSS!CB47</f>
        <v>357.27576864630828</v>
      </c>
      <c r="CD39" s="179">
        <f>+[2]FSS!CC47</f>
        <v>-436.88107788210993</v>
      </c>
      <c r="CE39" s="179">
        <f>+[2]FSS!CD47</f>
        <v>358.60862041252057</v>
      </c>
      <c r="CF39" s="179">
        <f>+[2]FSS!CE47</f>
        <v>118.6373885214374</v>
      </c>
      <c r="CG39" s="179">
        <f>+[2]FSS!CF47</f>
        <v>134.47939264846616</v>
      </c>
      <c r="CH39" s="179">
        <f>+[2]FSS!CG47</f>
        <v>201.98434382616858</v>
      </c>
      <c r="CI39" s="179">
        <f>+[2]FSS!CH47</f>
        <v>134.92780107947442</v>
      </c>
      <c r="CJ39" s="179">
        <f>+[2]FSS!CI47</f>
        <v>292.76998394639077</v>
      </c>
      <c r="CK39" s="179">
        <f>+[2]FSS!CJ47</f>
        <v>22.431711536689818</v>
      </c>
      <c r="CL39" s="179">
        <f>+[2]FSS!CK47</f>
        <v>-20.99780591089791</v>
      </c>
      <c r="CM39" s="179">
        <f>+[2]FSS!CL47</f>
        <v>117.41832915281094</v>
      </c>
      <c r="CN39" s="179">
        <f>+[2]FSS!CM47</f>
        <v>111.41613318443024</v>
      </c>
      <c r="CO39" s="179">
        <f>+[2]FSS!CN47</f>
        <v>113.2818616024349</v>
      </c>
      <c r="CP39" s="179">
        <f>+[2]FSS!CO47</f>
        <v>-203.70725001492531</v>
      </c>
      <c r="CQ39" s="179">
        <f>+[2]FSS!CP47</f>
        <v>151.47711511727169</v>
      </c>
      <c r="CR39" s="179">
        <f>+[2]FSS!CQ47</f>
        <v>41.725859148055861</v>
      </c>
      <c r="CS39" s="179">
        <f>+[2]FSS!CR47</f>
        <v>104.98643829015384</v>
      </c>
      <c r="CT39" s="179">
        <f>+[2]FSS!CS47</f>
        <v>100.99110955284607</v>
      </c>
      <c r="CU39" s="179">
        <f>+[2]FSS!CT47</f>
        <v>-30.747518603635626</v>
      </c>
      <c r="CV39" s="179">
        <f>+[2]FSS!CU47</f>
        <v>-118.05276415039498</v>
      </c>
      <c r="CW39" s="179">
        <f>+[2]FSS!CV47</f>
        <v>17.307250079605069</v>
      </c>
      <c r="CX39" s="179">
        <f>+[2]FSS!CW47</f>
        <v>-97.812886062083976</v>
      </c>
      <c r="CY39" s="179">
        <f>+[2]FSS!CX47</f>
        <v>40.402789516271582</v>
      </c>
      <c r="CZ39" s="179">
        <f>+[2]FSS!CY47</f>
        <v>-6.361850913728631</v>
      </c>
      <c r="DA39" s="179">
        <f>+[2]FSS!CZ47</f>
        <v>80.98016757627272</v>
      </c>
      <c r="DB39" s="179">
        <f>+[2]FSS!DA47</f>
        <v>-632.87913309372777</v>
      </c>
      <c r="DC39" s="179">
        <f>+[2]FSS!DB47</f>
        <v>169.50718722901308</v>
      </c>
      <c r="DD39" s="179">
        <f>+[2]FSS!DC47</f>
        <v>53.544259199013027</v>
      </c>
      <c r="DE39" s="179">
        <f>+[2]FSS!DD47</f>
        <v>-16.332765640986736</v>
      </c>
      <c r="DF39" s="179">
        <f>+[2]FSS!DE47</f>
        <v>102.0096547290126</v>
      </c>
      <c r="DG39" s="179">
        <f>+[2]FSS!DF47</f>
        <v>39.222082679012829</v>
      </c>
      <c r="DH39" s="179">
        <f>+[2]FSS!DG47</f>
        <v>-89.037018671986402</v>
      </c>
      <c r="DI39" s="179">
        <f>+[2]FSS!DH47</f>
        <v>-157.26789130998702</v>
      </c>
      <c r="DJ39" s="179">
        <f>+[2]FSS!DI47</f>
        <v>-249.7963316409876</v>
      </c>
      <c r="DK39" s="179">
        <f>+[2]FSS!DJ47</f>
        <v>427.86684868901295</v>
      </c>
      <c r="DL39" s="179">
        <f>+[2]FSS!DK47</f>
        <v>210.57795747901355</v>
      </c>
      <c r="DM39" s="179">
        <f>+[2]FSS!DL47</f>
        <v>95.955598159013334</v>
      </c>
      <c r="DN39" s="179">
        <f>+[2]FSS!DM47</f>
        <v>-434.04158244098642</v>
      </c>
      <c r="DO39" s="179">
        <f>+[2]FSS!DN47</f>
        <v>190.48067043833316</v>
      </c>
      <c r="DP39" s="179">
        <f>+[2]FSS!DO47</f>
        <v>205.54229861833358</v>
      </c>
      <c r="DQ39" s="179">
        <f>+[2]FSS!DP47</f>
        <v>1.7910435383333834</v>
      </c>
      <c r="DR39" s="179">
        <f>+[2]FSS!DQ47</f>
        <v>187.98954715733373</v>
      </c>
      <c r="DS39" s="179">
        <f>+[2]FSS!DR47</f>
        <v>112.30440203833348</v>
      </c>
      <c r="DT39" s="179">
        <f>+[2]FSS!DS47</f>
        <v>-77.289436871666453</v>
      </c>
      <c r="DU39" s="179">
        <f>+[2]FSS!DT47</f>
        <v>-57.440874971666744</v>
      </c>
      <c r="DV39" s="179">
        <f>+[2]FSS!DU47</f>
        <v>63.083925968333801</v>
      </c>
      <c r="DW39" s="179">
        <f>+[2]FSS!DV47</f>
        <v>25.168073708332713</v>
      </c>
      <c r="DX39" s="179">
        <f>+[2]FSS!DW47</f>
        <v>93.171979238332824</v>
      </c>
      <c r="DY39" s="179">
        <f>+[2]FSS!DX47</f>
        <v>87.66101210833358</v>
      </c>
      <c r="DZ39" s="179">
        <f>+[2]FSS!DY47</f>
        <v>-348.15263560166693</v>
      </c>
      <c r="EA39" s="179">
        <f>+[2]FSS!DZ47</f>
        <v>375.42098223333323</v>
      </c>
      <c r="EB39" s="179">
        <f>+[2]FSS!EA47</f>
        <v>184.99438899733298</v>
      </c>
      <c r="EC39" s="179">
        <f>+[2]FSS!EB47</f>
        <v>-25.883847662616745</v>
      </c>
      <c r="ED39" s="179">
        <f>+[2]FSS!EC47</f>
        <v>185.41790326333307</v>
      </c>
      <c r="EE39" s="179">
        <f>+[2]FSS!ED47</f>
        <v>97.507952189333309</v>
      </c>
      <c r="EF39" s="179">
        <f>+[2]FSS!EE47</f>
        <v>156.47780388933325</v>
      </c>
      <c r="EG39" s="179">
        <f>+[2]FSS!EF47</f>
        <v>115.00284928933331</v>
      </c>
      <c r="EH39" s="179">
        <f>+[2]FSS!EG47</f>
        <v>128.72497070133306</v>
      </c>
      <c r="EI39" s="179">
        <f>+[2]FSS!EH47</f>
        <v>142.35796607373334</v>
      </c>
      <c r="EJ39" s="179">
        <f>+[2]FSS!EI47</f>
        <v>164.89537884881611</v>
      </c>
      <c r="EK39" s="179">
        <f>+[2]FSS!EJ47</f>
        <v>-326.85276900666707</v>
      </c>
      <c r="EL39" s="179">
        <f>+[2]FSS!EK47</f>
        <v>376.00586037533367</v>
      </c>
      <c r="EM39" s="179">
        <f>+[2]FSS!EL47</f>
        <v>259.16891481274001</v>
      </c>
      <c r="EN39" s="179">
        <f>+[2]FSS!EM47</f>
        <v>86.616108074725048</v>
      </c>
      <c r="EO39" s="179">
        <f>+[2]FSS!EN47</f>
        <v>87.479489168899931</v>
      </c>
      <c r="EP39" s="179">
        <f>+[2]FSS!EO47</f>
        <v>142.34212460465005</v>
      </c>
      <c r="EQ39" s="179">
        <f>+[2]FSS!EP47</f>
        <v>191.61640673229977</v>
      </c>
      <c r="ER39" s="179">
        <f>+[2]FSS!EQ47</f>
        <v>119.79083105444977</v>
      </c>
      <c r="ES39" s="179">
        <f>+[2]FSS!ER47</f>
        <v>136.89486311550002</v>
      </c>
      <c r="ET39" s="179">
        <f>+[2]FSS!ES47</f>
        <v>17.774661553074907</v>
      </c>
      <c r="EU39" s="179">
        <f>+[2]FSS!ET47</f>
        <v>108.46420126932492</v>
      </c>
      <c r="EV39" s="179">
        <f>+[2]FSS!EU47</f>
        <v>27.459822694736431</v>
      </c>
      <c r="EW39" s="179">
        <f>+[2]FSS!EV47</f>
        <v>76.083604896622319</v>
      </c>
      <c r="EX39" s="179">
        <f>+[2]FSS!EW47</f>
        <v>-384.10953762944951</v>
      </c>
      <c r="EY39" s="179">
        <f>+[2]FSS!EX47</f>
        <v>52.633412001599595</v>
      </c>
      <c r="EZ39" s="179">
        <f>+[2]FSS!EY47</f>
        <v>212.37889972215089</v>
      </c>
      <c r="FA39" s="179">
        <f>+[2]FSS!EZ47</f>
        <v>-1.8035506924994706</v>
      </c>
      <c r="FB39" s="179">
        <f>+[2]FSS!FA47</f>
        <v>236.24865285758472</v>
      </c>
      <c r="FC39" s="179">
        <f>+[2]FSS!FB47</f>
        <v>-123.05977243912514</v>
      </c>
      <c r="FD39" s="179">
        <f>+[2]FSS!FC47</f>
        <v>147.65469701276891</v>
      </c>
      <c r="FE39" s="179">
        <f>+[2]FSS!FD47</f>
        <v>110.08254004998344</v>
      </c>
      <c r="FF39" s="179">
        <f>+[2]FSS!FE47</f>
        <v>60.14599767346715</v>
      </c>
      <c r="FG39" s="179">
        <f>+[2]FSS!FF47</f>
        <v>119.72459780024951</v>
      </c>
      <c r="FH39" s="179">
        <f>+[2]FSS!FG47</f>
        <v>325.6000623912505</v>
      </c>
      <c r="FI39" s="179">
        <f>+[2]FSS!FH47</f>
        <v>70.244151245199305</v>
      </c>
      <c r="FJ39" s="179">
        <f>+[2]FSS!FI47</f>
        <v>-53.271816174574496</v>
      </c>
      <c r="FK39" s="179">
        <f>+[2]FSS!FJ47</f>
        <v>124.81854923999947</v>
      </c>
      <c r="FL39" s="179">
        <f>+[2]FSS!FK47</f>
        <v>159.23447673999999</v>
      </c>
      <c r="FM39" s="179">
        <f>+[2]FSS!FL47</f>
        <v>84.721083550000117</v>
      </c>
      <c r="FN39" s="179">
        <f>+[2]FSS!FM47</f>
        <v>133.86792459999992</v>
      </c>
      <c r="FO39" s="179">
        <f>+[2]FSS!FN47</f>
        <v>192.22346980000009</v>
      </c>
      <c r="FP39" s="179">
        <f>+[2]FSS!FO47</f>
        <v>181.97465283999975</v>
      </c>
      <c r="FQ39" s="179">
        <f>+[2]FSS!FP47</f>
        <v>50.610195840000074</v>
      </c>
      <c r="FR39" s="179">
        <f>+[2]FSS!FQ47</f>
        <v>82.5118017100001</v>
      </c>
      <c r="FS39" s="179">
        <f>+[2]FSS!FR47</f>
        <v>353.64114959333347</v>
      </c>
      <c r="FT39" s="179">
        <f>+[2]FSS!FS47</f>
        <v>247.9868518166669</v>
      </c>
      <c r="FU39" s="179">
        <f>+[2]FSS!FT47</f>
        <v>149.494679572</v>
      </c>
      <c r="FV39" s="179">
        <f>+[2]FSS!FU47</f>
        <v>-222.53564632999996</v>
      </c>
      <c r="FW39" s="179">
        <f>+[2]FSS!FV47</f>
        <v>195.04568411000002</v>
      </c>
      <c r="FX39" s="179">
        <f>+[2]FSS!FW47</f>
        <v>150.99496583999985</v>
      </c>
      <c r="FY39" s="179">
        <f>+[2]FSS!FX47</f>
        <v>17.408302090000234</v>
      </c>
      <c r="FZ39" s="179">
        <f>+[2]FSS!FY47</f>
        <v>406.54581065000002</v>
      </c>
      <c r="GA39" s="179">
        <f>+[2]FSS!FZ47</f>
        <v>182.68478289999996</v>
      </c>
      <c r="GB39" s="179">
        <f>+[2]FSS!GA47</f>
        <v>115.01339832400004</v>
      </c>
      <c r="GC39" s="179">
        <f>+[2]FSS!GB47</f>
        <v>109.52555529599999</v>
      </c>
      <c r="GD39" s="179">
        <f>+[2]FSS!GC47</f>
        <v>46.80283775999942</v>
      </c>
      <c r="GE39" s="179">
        <f>+[2]FSS!GD47</f>
        <v>154.92845420999981</v>
      </c>
      <c r="GF39" s="179">
        <f>+[2]FSS!GE47</f>
        <v>179.19787889999998</v>
      </c>
      <c r="GG39" s="179">
        <f>+[2]FSS!GF47</f>
        <v>66.561038661499992</v>
      </c>
      <c r="GH39" s="179">
        <f>+[2]FSS!GG47</f>
        <v>-295.35210223712488</v>
      </c>
    </row>
    <row r="40" spans="2:190" s="95" customFormat="1">
      <c r="B40" s="180">
        <v>4</v>
      </c>
      <c r="C40" s="181" t="s">
        <v>98</v>
      </c>
      <c r="D40" s="164">
        <f>+D39-D38</f>
        <v>172.71722429687043</v>
      </c>
      <c r="E40" s="164">
        <f t="shared" ref="E40:BG40" si="306">+E39-E38</f>
        <v>436.15657533923354</v>
      </c>
      <c r="F40" s="164">
        <f t="shared" si="306"/>
        <v>-617.98352529434737</v>
      </c>
      <c r="G40" s="164">
        <f t="shared" si="306"/>
        <v>-485.88284229894862</v>
      </c>
      <c r="H40" s="164">
        <f t="shared" si="306"/>
        <v>-1084.6778766213322</v>
      </c>
      <c r="I40" s="164">
        <f t="shared" si="306"/>
        <v>81.538712363335549</v>
      </c>
      <c r="J40" s="164">
        <f t="shared" si="306"/>
        <v>106.96634102378357</v>
      </c>
      <c r="K40" s="164">
        <f t="shared" si="306"/>
        <v>-139.96541337447616</v>
      </c>
      <c r="L40" s="164">
        <f t="shared" si="306"/>
        <v>-25.81602167928213</v>
      </c>
      <c r="M40" s="164">
        <f t="shared" ref="M40" si="307">+M39-M38</f>
        <v>5.4580553727255392</v>
      </c>
      <c r="N40" s="164">
        <f t="shared" si="16"/>
        <v>667.32144695068314</v>
      </c>
      <c r="O40" s="164">
        <f t="shared" si="306"/>
        <v>500.3371037985778</v>
      </c>
      <c r="P40" s="164">
        <f t="shared" si="306"/>
        <v>-156.48098251872739</v>
      </c>
      <c r="Q40" s="164">
        <f t="shared" si="306"/>
        <v>390.31737440277107</v>
      </c>
      <c r="R40" s="164">
        <f t="shared" si="306"/>
        <v>716.87378041286468</v>
      </c>
      <c r="S40" s="164">
        <f t="shared" si="306"/>
        <v>-473.28929800371372</v>
      </c>
      <c r="T40" s="164">
        <f t="shared" si="306"/>
        <v>161.30384881849511</v>
      </c>
      <c r="U40" s="164">
        <f t="shared" si="306"/>
        <v>651.25849716717448</v>
      </c>
      <c r="V40" s="164">
        <f t="shared" si="306"/>
        <v>-72.369905445295331</v>
      </c>
      <c r="W40" s="164">
        <f t="shared" si="306"/>
        <v>-392.13507530743573</v>
      </c>
      <c r="X40" s="164">
        <f t="shared" si="306"/>
        <v>-44.854950210709603</v>
      </c>
      <c r="Y40" s="164">
        <f t="shared" si="306"/>
        <v>365.60752110341019</v>
      </c>
      <c r="Z40" s="164">
        <f t="shared" si="306"/>
        <v>-347.31177814322075</v>
      </c>
      <c r="AA40" s="164">
        <f t="shared" si="306"/>
        <v>-300.32472447614157</v>
      </c>
      <c r="AB40" s="164">
        <f t="shared" si="306"/>
        <v>366.25947966334007</v>
      </c>
      <c r="AC40" s="164">
        <f t="shared" si="306"/>
        <v>-182.31994489201048</v>
      </c>
      <c r="AD40" s="164">
        <f t="shared" si="306"/>
        <v>209.75390860898636</v>
      </c>
      <c r="AE40" s="164">
        <f t="shared" si="306"/>
        <v>-1552.9440438012268</v>
      </c>
      <c r="AF40" s="164">
        <f t="shared" si="306"/>
        <v>-78.340484917003323</v>
      </c>
      <c r="AG40" s="164">
        <f t="shared" si="306"/>
        <v>494.5601333280016</v>
      </c>
      <c r="AH40" s="164">
        <f t="shared" si="306"/>
        <v>-378.70627085932711</v>
      </c>
      <c r="AI40" s="164">
        <f t="shared" si="306"/>
        <v>-586.7240670479639</v>
      </c>
      <c r="AJ40" s="164">
        <f t="shared" si="306"/>
        <v>210.83375469433173</v>
      </c>
      <c r="AK40" s="164">
        <f t="shared" si="306"/>
        <v>269.6210499990035</v>
      </c>
      <c r="AL40" s="164">
        <f t="shared" si="306"/>
        <v>227.6195921700039</v>
      </c>
      <c r="AM40" s="164">
        <f t="shared" si="306"/>
        <v>-782.28285306905525</v>
      </c>
      <c r="AN40" s="164">
        <f t="shared" si="306"/>
        <v>231.92997743605383</v>
      </c>
      <c r="AO40" s="164">
        <f t="shared" si="306"/>
        <v>90.529095954002173</v>
      </c>
      <c r="AP40" s="164">
        <f t="shared" si="306"/>
        <v>185.42200623030277</v>
      </c>
      <c r="AQ40" s="164">
        <f t="shared" si="306"/>
        <v>-230.72915004487567</v>
      </c>
      <c r="AR40" s="164">
        <f t="shared" si="306"/>
        <v>52.822782651123021</v>
      </c>
      <c r="AS40" s="164">
        <f t="shared" si="306"/>
        <v>162.22480732206054</v>
      </c>
      <c r="AT40" s="164">
        <f t="shared" si="306"/>
        <v>370.33072695278997</v>
      </c>
      <c r="AU40" s="164">
        <f t="shared" si="306"/>
        <v>-532.91830382433454</v>
      </c>
      <c r="AV40" s="164">
        <f t="shared" si="306"/>
        <v>-2.0221045628068737</v>
      </c>
      <c r="AW40" s="164">
        <f t="shared" si="306"/>
        <v>-133.70891457018223</v>
      </c>
      <c r="AX40" s="164">
        <f t="shared" si="306"/>
        <v>19.694793778073517</v>
      </c>
      <c r="AY40" s="164">
        <f t="shared" si="306"/>
        <v>-70.708200792734715</v>
      </c>
      <c r="AZ40" s="164">
        <f t="shared" si="306"/>
        <v>-210.43174870871815</v>
      </c>
      <c r="BA40" s="164">
        <f t="shared" ref="BA40:BB40" si="308">+BA39-BA38</f>
        <v>518.26968731606166</v>
      </c>
      <c r="BB40" s="164">
        <f t="shared" si="308"/>
        <v>-64.045170038676133</v>
      </c>
      <c r="BC40" s="164">
        <f t="shared" ref="BC40" si="309">+BC39-BC38</f>
        <v>-49.660788661688571</v>
      </c>
      <c r="BD40" s="164">
        <f t="shared" si="23"/>
        <v>361.43320630327941</v>
      </c>
      <c r="BE40" s="164">
        <f t="shared" si="24"/>
        <v>9.1814427780099095</v>
      </c>
      <c r="BF40" s="164">
        <f t="shared" si="25"/>
        <v>254.50556376975277</v>
      </c>
      <c r="BG40" s="164">
        <f t="shared" si="306"/>
        <v>-244.01250548963316</v>
      </c>
      <c r="BH40" s="164">
        <f t="shared" ref="BH40:DS40" si="310">+BH39-BH38</f>
        <v>10.967529528958551</v>
      </c>
      <c r="BI40" s="164">
        <f t="shared" si="310"/>
        <v>39.107911819391177</v>
      </c>
      <c r="BJ40" s="164">
        <f t="shared" si="310"/>
        <v>-191.83276117939562</v>
      </c>
      <c r="BK40" s="164">
        <f t="shared" si="310"/>
        <v>66.617114190034499</v>
      </c>
      <c r="BL40" s="164">
        <f t="shared" si="310"/>
        <v>-10.817079022133896</v>
      </c>
      <c r="BM40" s="164">
        <f t="shared" si="310"/>
        <v>8.5810142100236249</v>
      </c>
      <c r="BN40" s="164">
        <f t="shared" si="310"/>
        <v>-66.926708278950002</v>
      </c>
      <c r="BO40" s="164">
        <f t="shared" si="310"/>
        <v>96.85149172996492</v>
      </c>
      <c r="BP40" s="164">
        <f t="shared" si="310"/>
        <v>-83.179278439924644</v>
      </c>
      <c r="BQ40" s="164">
        <f t="shared" si="310"/>
        <v>140.63221348988043</v>
      </c>
      <c r="BR40" s="164">
        <f t="shared" si="310"/>
        <v>406.72828173865491</v>
      </c>
      <c r="BS40" s="164">
        <f t="shared" si="310"/>
        <v>-91.582786580014272</v>
      </c>
      <c r="BT40" s="164">
        <f t="shared" si="310"/>
        <v>54.845209900004534</v>
      </c>
      <c r="BU40" s="164">
        <f t="shared" si="310"/>
        <v>160.24340297337292</v>
      </c>
      <c r="BV40" s="164">
        <f t="shared" si="310"/>
        <v>169.30212365994356</v>
      </c>
      <c r="BW40" s="164">
        <f t="shared" si="310"/>
        <v>66.162441906684023</v>
      </c>
      <c r="BX40" s="164">
        <f t="shared" si="310"/>
        <v>3.118207523322269</v>
      </c>
      <c r="BY40" s="164">
        <f t="shared" si="310"/>
        <v>-33.966176859998882</v>
      </c>
      <c r="BZ40" s="164">
        <f t="shared" si="310"/>
        <v>77.019798399995423</v>
      </c>
      <c r="CA40" s="164">
        <f t="shared" si="310"/>
        <v>-38.17564256999492</v>
      </c>
      <c r="CB40" s="164">
        <f t="shared" si="310"/>
        <v>93.347463440003452</v>
      </c>
      <c r="CC40" s="164">
        <f t="shared" si="310"/>
        <v>232.40856456999757</v>
      </c>
      <c r="CD40" s="164">
        <f t="shared" si="310"/>
        <v>-256.5660310240828</v>
      </c>
      <c r="CE40" s="164">
        <f t="shared" si="310"/>
        <v>55.222676446654816</v>
      </c>
      <c r="CF40" s="164">
        <f t="shared" si="310"/>
        <v>-29.197521570001356</v>
      </c>
      <c r="CG40" s="164">
        <f t="shared" si="310"/>
        <v>-26.714816109996548</v>
      </c>
      <c r="CH40" s="164">
        <f t="shared" si="310"/>
        <v>-98.721260540008132</v>
      </c>
      <c r="CI40" s="164">
        <f t="shared" si="310"/>
        <v>376.90733689000922</v>
      </c>
      <c r="CJ40" s="164">
        <f t="shared" si="310"/>
        <v>-305.08429929110071</v>
      </c>
      <c r="CK40" s="164">
        <f t="shared" si="310"/>
        <v>-231.42187369999951</v>
      </c>
      <c r="CL40" s="164">
        <f t="shared" si="310"/>
        <v>-29.055714838887923</v>
      </c>
      <c r="CM40" s="164">
        <f t="shared" si="310"/>
        <v>115.25521556886682</v>
      </c>
      <c r="CN40" s="164">
        <f t="shared" si="310"/>
        <v>-167.80772095887744</v>
      </c>
      <c r="CO40" s="164">
        <f t="shared" si="310"/>
        <v>92.017537773207806</v>
      </c>
      <c r="CP40" s="164">
        <f t="shared" si="310"/>
        <v>-369.38308496421422</v>
      </c>
      <c r="CQ40" s="164">
        <f t="shared" si="310"/>
        <v>-46.049897281594951</v>
      </c>
      <c r="CR40" s="164">
        <f t="shared" si="310"/>
        <v>31.56597625844914</v>
      </c>
      <c r="CS40" s="164">
        <f t="shared" si="310"/>
        <v>-8.6421356694541487</v>
      </c>
      <c r="CT40" s="164">
        <f t="shared" si="310"/>
        <v>-153.56971691675503</v>
      </c>
      <c r="CU40" s="164">
        <f t="shared" si="310"/>
        <v>130.94812566676052</v>
      </c>
      <c r="CV40" s="164">
        <f t="shared" si="310"/>
        <v>42.882485156668452</v>
      </c>
      <c r="CW40" s="164">
        <f t="shared" si="310"/>
        <v>-63.515039346668971</v>
      </c>
      <c r="CX40" s="164">
        <f t="shared" si="310"/>
        <v>-173.87036332835009</v>
      </c>
      <c r="CY40" s="164">
        <f t="shared" si="310"/>
        <v>62.771784517985665</v>
      </c>
      <c r="CZ40" s="164">
        <f t="shared" si="310"/>
        <v>50.201694596004785</v>
      </c>
      <c r="DA40" s="164">
        <f t="shared" si="310"/>
        <v>69.363514648000205</v>
      </c>
      <c r="DB40" s="164">
        <f t="shared" si="310"/>
        <v>-427.96927059999484</v>
      </c>
      <c r="DC40" s="164">
        <f t="shared" si="310"/>
        <v>-166.48017459400279</v>
      </c>
      <c r="DD40" s="164">
        <f t="shared" si="310"/>
        <v>-16.970751497994456</v>
      </c>
      <c r="DE40" s="164">
        <f t="shared" si="310"/>
        <v>-604.51362049100635</v>
      </c>
      <c r="DF40" s="164">
        <f t="shared" si="310"/>
        <v>-40.401922064997279</v>
      </c>
      <c r="DG40" s="164">
        <f t="shared" si="310"/>
        <v>-110.01722886200048</v>
      </c>
      <c r="DH40" s="164">
        <f t="shared" si="310"/>
        <v>-82.445296041006145</v>
      </c>
      <c r="DI40" s="164">
        <f t="shared" si="310"/>
        <v>396.17605590700396</v>
      </c>
      <c r="DJ40" s="164">
        <f t="shared" si="310"/>
        <v>74.461002760002032</v>
      </c>
      <c r="DK40" s="164">
        <f t="shared" si="310"/>
        <v>-7.4690183370054228</v>
      </c>
      <c r="DL40" s="164">
        <f t="shared" si="310"/>
        <v>-77.043519020333633</v>
      </c>
      <c r="DM40" s="164">
        <f t="shared" si="310"/>
        <v>-173.34642643999422</v>
      </c>
      <c r="DN40" s="164">
        <f t="shared" si="310"/>
        <v>-276.62697793999712</v>
      </c>
      <c r="DO40" s="164">
        <f t="shared" si="310"/>
        <v>-46.0026274299953</v>
      </c>
      <c r="DP40" s="164">
        <f t="shared" si="310"/>
        <v>-51.824230070003921</v>
      </c>
      <c r="DQ40" s="164">
        <f t="shared" si="310"/>
        <v>36.407046349994602</v>
      </c>
      <c r="DR40" s="164">
        <f t="shared" si="310"/>
        <v>25.855240040003793</v>
      </c>
      <c r="DS40" s="164">
        <f t="shared" si="310"/>
        <v>-2.996956216668309</v>
      </c>
      <c r="DT40" s="164">
        <f t="shared" ref="DT40:FX40" si="311">+DT39-DT38</f>
        <v>13.177754529996577</v>
      </c>
      <c r="DU40" s="164">
        <f t="shared" si="311"/>
        <v>79.751580590005858</v>
      </c>
      <c r="DV40" s="164">
        <f t="shared" si="311"/>
        <v>-4.2364851199995996</v>
      </c>
      <c r="DW40" s="164">
        <f t="shared" si="311"/>
        <v>1.8903600599964534</v>
      </c>
      <c r="DX40" s="164">
        <f t="shared" si="311"/>
        <v>76.302486910001676</v>
      </c>
      <c r="DY40" s="164">
        <f t="shared" si="311"/>
        <v>3.4972298800013846</v>
      </c>
      <c r="DZ40" s="164">
        <f t="shared" si="311"/>
        <v>-50.304265289998966</v>
      </c>
      <c r="EA40" s="164">
        <f t="shared" si="311"/>
        <v>-3.1099140100005798</v>
      </c>
      <c r="EB40" s="164">
        <f t="shared" si="311"/>
        <v>39.829184435995955</v>
      </c>
      <c r="EC40" s="164">
        <f t="shared" si="311"/>
        <v>-117.16222448200108</v>
      </c>
      <c r="ED40" s="164">
        <f t="shared" si="311"/>
        <v>7.1575423960038336</v>
      </c>
      <c r="EE40" s="164">
        <f t="shared" si="311"/>
        <v>82.9471923560032</v>
      </c>
      <c r="EF40" s="164">
        <f t="shared" si="311"/>
        <v>46.686652547996417</v>
      </c>
      <c r="EG40" s="164">
        <f t="shared" si="311"/>
        <v>-37.051416668000655</v>
      </c>
      <c r="EH40" s="164">
        <f t="shared" si="311"/>
        <v>5.0487421400049328</v>
      </c>
      <c r="EI40" s="164">
        <f t="shared" si="311"/>
        <v>69.223502364397973</v>
      </c>
      <c r="EJ40" s="164">
        <f t="shared" si="311"/>
        <v>-25.433509350005522</v>
      </c>
      <c r="EK40" s="164">
        <f t="shared" si="311"/>
        <v>-75.864453811993997</v>
      </c>
      <c r="EL40" s="164">
        <f t="shared" si="311"/>
        <v>114.6744204710036</v>
      </c>
      <c r="EM40" s="164">
        <f t="shared" si="311"/>
        <v>-68.985282650010674</v>
      </c>
      <c r="EN40" s="164">
        <f t="shared" si="311"/>
        <v>21.0504977400021</v>
      </c>
      <c r="EO40" s="164">
        <f t="shared" si="311"/>
        <v>36.424508878396921</v>
      </c>
      <c r="EP40" s="164">
        <f t="shared" si="311"/>
        <v>12.604538415608829</v>
      </c>
      <c r="EQ40" s="164">
        <f t="shared" si="311"/>
        <v>117.25199428654119</v>
      </c>
      <c r="ER40" s="164">
        <f t="shared" si="311"/>
        <v>-56.544124015992566</v>
      </c>
      <c r="ES40" s="164">
        <f t="shared" si="311"/>
        <v>-105.69522479321893</v>
      </c>
      <c r="ET40" s="164">
        <f t="shared" si="311"/>
        <v>74.817806247598014</v>
      </c>
      <c r="EU40" s="164">
        <f t="shared" si="311"/>
        <v>2.4778093741813052</v>
      </c>
      <c r="EV40" s="164">
        <f t="shared" si="311"/>
        <v>17.381655964886875</v>
      </c>
      <c r="EW40" s="164">
        <f t="shared" si="311"/>
        <v>122.32474963910619</v>
      </c>
      <c r="EX40" s="164">
        <f t="shared" si="311"/>
        <v>-313.07551462719357</v>
      </c>
      <c r="EY40" s="164">
        <f t="shared" si="311"/>
        <v>-45.345991384995784</v>
      </c>
      <c r="EZ40" s="164">
        <f t="shared" si="311"/>
        <v>-32.294855439992887</v>
      </c>
      <c r="FA40" s="164">
        <f t="shared" si="311"/>
        <v>88.497414069996211</v>
      </c>
      <c r="FB40" s="164">
        <f t="shared" si="311"/>
        <v>10.275094736627636</v>
      </c>
      <c r="FC40" s="164">
        <f t="shared" si="311"/>
        <v>-12.004854838398217</v>
      </c>
      <c r="FD40" s="164">
        <f t="shared" si="311"/>
        <v>-2.6575280610587697</v>
      </c>
      <c r="FE40" s="164">
        <f t="shared" si="311"/>
        <v>65.337089231868731</v>
      </c>
      <c r="FF40" s="164">
        <f t="shared" si="311"/>
        <v>1.1113228366679522</v>
      </c>
      <c r="FG40" s="164">
        <f t="shared" si="311"/>
        <v>-171.04776854624765</v>
      </c>
      <c r="FH40" s="164">
        <f t="shared" si="311"/>
        <v>26.139433239246955</v>
      </c>
      <c r="FI40" s="164">
        <f t="shared" si="311"/>
        <v>-107.15848881299644</v>
      </c>
      <c r="FJ40" s="164">
        <f t="shared" si="311"/>
        <v>153.33311128999782</v>
      </c>
      <c r="FK40" s="164">
        <f t="shared" si="311"/>
        <v>-55.613337229995409</v>
      </c>
      <c r="FL40" s="164">
        <f t="shared" si="311"/>
        <v>-5.7161316446192245</v>
      </c>
      <c r="FM40" s="164">
        <f t="shared" si="311"/>
        <v>16.822980150003673</v>
      </c>
      <c r="FN40" s="164">
        <f t="shared" si="311"/>
        <v>-28.530625550004288</v>
      </c>
      <c r="FO40" s="164">
        <f t="shared" si="311"/>
        <v>48.592653611288654</v>
      </c>
      <c r="FP40" s="164">
        <f t="shared" si="311"/>
        <v>-91.201839060002158</v>
      </c>
      <c r="FQ40" s="164">
        <f t="shared" si="311"/>
        <v>145.32727887699573</v>
      </c>
      <c r="FR40" s="164">
        <f t="shared" si="311"/>
        <v>153.29087307905957</v>
      </c>
      <c r="FS40" s="164">
        <f t="shared" si="311"/>
        <v>198.34863526334095</v>
      </c>
      <c r="FT40" s="164">
        <f t="shared" si="311"/>
        <v>-142.77979268334258</v>
      </c>
      <c r="FU40" s="164">
        <f t="shared" si="311"/>
        <v>-7.0804846299926112</v>
      </c>
      <c r="FV40" s="164">
        <f t="shared" si="311"/>
        <v>-226.00215481000785</v>
      </c>
      <c r="FW40" s="164">
        <f t="shared" si="311"/>
        <v>151.57702633199364</v>
      </c>
      <c r="FX40" s="164">
        <f t="shared" si="311"/>
        <v>-90.743233749996818</v>
      </c>
      <c r="FY40" s="164">
        <f t="shared" ref="FY40:FZ40" si="312">+FY39-FY38</f>
        <v>-18.632558482355734</v>
      </c>
      <c r="FZ40" s="164">
        <f t="shared" si="312"/>
        <v>234.4663393480073</v>
      </c>
      <c r="GA40" s="164">
        <f t="shared" ref="GA40" si="313">+GA39-GA38</f>
        <v>44.986780878002605</v>
      </c>
      <c r="GB40" s="164">
        <f t="shared" ref="GB40" si="314">+GB39-GB38</f>
        <v>81.980086077269505</v>
      </c>
      <c r="GC40" s="164">
        <f t="shared" ref="GC40" si="315">+GC39-GC38</f>
        <v>-30.052475231996254</v>
      </c>
      <c r="GD40" s="164">
        <f t="shared" ref="GD40" si="316">+GD39-GD38</f>
        <v>28.541567043988266</v>
      </c>
      <c r="GE40" s="164">
        <f t="shared" ref="GE40" si="317">+GE39-GE38</f>
        <v>10.692350966017898</v>
      </c>
      <c r="GF40" s="164">
        <f t="shared" ref="GF40" si="318">+GF39-GF38</f>
        <v>81.143745215384513</v>
      </c>
      <c r="GG40" s="164">
        <f t="shared" ref="GG40:GH40" si="319">+GG39-GG38</f>
        <v>75.325835481497052</v>
      </c>
      <c r="GH40" s="164">
        <f t="shared" si="319"/>
        <v>98.035983072871204</v>
      </c>
    </row>
    <row r="41" spans="2:190">
      <c r="B41" s="180">
        <v>5</v>
      </c>
      <c r="C41" s="181" t="s">
        <v>100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5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5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</row>
    <row r="42" spans="2:190"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184"/>
      <c r="BW42" s="184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4"/>
      <c r="CI42" s="184"/>
      <c r="CJ42" s="184"/>
      <c r="CK42" s="184"/>
      <c r="CL42" s="184"/>
      <c r="CM42" s="184"/>
      <c r="CN42" s="184"/>
      <c r="CO42" s="184"/>
      <c r="CP42" s="184"/>
      <c r="CQ42" s="184"/>
      <c r="CR42" s="184"/>
      <c r="CS42" s="184"/>
      <c r="CT42" s="184"/>
      <c r="CU42" s="184"/>
      <c r="CV42" s="184"/>
      <c r="CW42" s="184"/>
      <c r="CX42" s="184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4"/>
      <c r="DM42" s="184"/>
      <c r="DN42" s="184"/>
      <c r="DO42" s="184"/>
      <c r="DP42" s="184"/>
      <c r="DQ42" s="184"/>
      <c r="DR42" s="184"/>
      <c r="DS42" s="184"/>
      <c r="DT42" s="184"/>
      <c r="DU42" s="184"/>
      <c r="DV42" s="184"/>
      <c r="DW42" s="184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4"/>
      <c r="EI42" s="184"/>
      <c r="EJ42" s="184"/>
      <c r="EK42" s="184"/>
      <c r="EL42" s="184"/>
      <c r="EM42" s="184"/>
      <c r="EN42" s="184"/>
      <c r="EO42" s="184"/>
      <c r="EP42" s="184"/>
      <c r="EQ42" s="184"/>
      <c r="ER42" s="184"/>
      <c r="ES42" s="184"/>
      <c r="ET42" s="184"/>
      <c r="EU42" s="184"/>
      <c r="EV42" s="184"/>
      <c r="EW42" s="184"/>
      <c r="EX42" s="184"/>
      <c r="EY42" s="184"/>
      <c r="EZ42" s="184"/>
      <c r="FA42" s="184"/>
      <c r="FB42" s="184"/>
      <c r="FC42" s="184"/>
      <c r="FD42" s="184"/>
      <c r="FE42" s="184"/>
      <c r="FF42" s="184"/>
      <c r="FG42" s="184"/>
      <c r="FH42" s="184"/>
      <c r="FI42" s="184"/>
      <c r="FJ42" s="184"/>
      <c r="FK42" s="184"/>
      <c r="FL42" s="184"/>
      <c r="FM42" s="184"/>
      <c r="FN42" s="184"/>
      <c r="FO42" s="184"/>
      <c r="FP42" s="184"/>
      <c r="FQ42" s="184"/>
      <c r="FR42" s="184"/>
      <c r="FS42" s="184"/>
      <c r="FT42" s="184"/>
      <c r="FU42" s="184"/>
      <c r="FV42" s="184"/>
      <c r="FW42" s="184"/>
      <c r="FX42" s="184"/>
      <c r="FY42" s="184"/>
      <c r="FZ42" s="184"/>
      <c r="GA42" s="184"/>
      <c r="GB42" s="184"/>
      <c r="GC42" s="184"/>
      <c r="GD42" s="184"/>
      <c r="GE42" s="184"/>
      <c r="GF42" s="184"/>
      <c r="GG42" s="184"/>
      <c r="GH42" s="184"/>
    </row>
    <row r="43" spans="2:190">
      <c r="B43" s="79" t="s">
        <v>138</v>
      </c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GH42"/>
  <sheetViews>
    <sheetView zoomScale="90" zoomScaleNormal="90" workbookViewId="0">
      <pane xSplit="3" ySplit="7" topLeftCell="D27" activePane="bottomRight" state="frozen"/>
      <selection activeCell="O13" sqref="O13"/>
      <selection pane="topRight" activeCell="O13" sqref="O13"/>
      <selection pane="bottomLeft" activeCell="O13" sqref="O13"/>
      <selection pane="bottomRight" activeCell="F46" sqref="F46"/>
    </sheetView>
  </sheetViews>
  <sheetFormatPr baseColWidth="10" defaultRowHeight="11.25"/>
  <cols>
    <col min="1" max="1" width="11.42578125" style="65"/>
    <col min="2" max="2" width="13.28515625" style="79" customWidth="1"/>
    <col min="3" max="3" width="61.28515625" style="65" customWidth="1"/>
    <col min="4" max="4" width="6.42578125" style="65" bestFit="1" customWidth="1"/>
    <col min="5" max="6" width="7.140625" style="65" bestFit="1" customWidth="1"/>
    <col min="7" max="8" width="6.5703125" style="65" bestFit="1" customWidth="1"/>
    <col min="9" max="10" width="6.42578125" style="65" bestFit="1" customWidth="1"/>
    <col min="11" max="11" width="7" style="65" bestFit="1" customWidth="1"/>
    <col min="12" max="12" width="6.42578125" style="65" bestFit="1" customWidth="1"/>
    <col min="13" max="14" width="7.140625" style="65" bestFit="1" customWidth="1"/>
    <col min="15" max="50" width="8.7109375" style="65" bestFit="1" customWidth="1"/>
    <col min="51" max="51" width="9.28515625" style="65" bestFit="1" customWidth="1"/>
    <col min="52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2" width="7.7109375" style="65" bestFit="1" customWidth="1"/>
    <col min="183" max="183" width="8" style="65" bestFit="1" customWidth="1"/>
    <col min="184" max="188" width="7.7109375" style="65" bestFit="1" customWidth="1"/>
    <col min="189" max="189" width="7.85546875" style="65" bestFit="1" customWidth="1"/>
    <col min="190" max="190" width="7.7109375" style="65" bestFit="1" customWidth="1"/>
    <col min="191" max="16384" width="11.42578125" style="65"/>
  </cols>
  <sheetData>
    <row r="3" spans="1:190" ht="23.25" customHeight="1">
      <c r="B3" s="186" t="s">
        <v>125</v>
      </c>
      <c r="C3" s="66"/>
    </row>
    <row r="4" spans="1:190">
      <c r="B4" s="134" t="s">
        <v>10</v>
      </c>
      <c r="C4" s="134"/>
    </row>
    <row r="5" spans="1:190" ht="23.25" customHeight="1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0" s="70" customFormat="1" ht="27" customHeight="1">
      <c r="A6" s="96"/>
      <c r="C6" s="71"/>
      <c r="D6" s="146" t="s">
        <v>0</v>
      </c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149" t="s">
        <v>59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1"/>
      <c r="BG6" s="152" t="s">
        <v>60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4"/>
    </row>
    <row r="7" spans="1:190" s="70" customFormat="1" ht="15" customHeight="1">
      <c r="A7" s="96"/>
      <c r="B7" s="144" t="s">
        <v>9</v>
      </c>
      <c r="C7" s="144" t="s">
        <v>21</v>
      </c>
      <c r="D7" s="145">
        <v>2013</v>
      </c>
      <c r="E7" s="145">
        <v>2014</v>
      </c>
      <c r="F7" s="145">
        <v>2015</v>
      </c>
      <c r="G7" s="145">
        <v>2016</v>
      </c>
      <c r="H7" s="145">
        <v>2017</v>
      </c>
      <c r="I7" s="145">
        <v>2018</v>
      </c>
      <c r="J7" s="145">
        <v>2019</v>
      </c>
      <c r="K7" s="145">
        <v>2020</v>
      </c>
      <c r="L7" s="145">
        <v>2021</v>
      </c>
      <c r="M7" s="145">
        <v>2022</v>
      </c>
      <c r="N7" s="145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141</v>
      </c>
      <c r="AV7" s="73" t="s">
        <v>142</v>
      </c>
      <c r="AW7" s="73" t="s">
        <v>139</v>
      </c>
      <c r="AX7" s="73" t="s">
        <v>140</v>
      </c>
      <c r="AY7" s="73" t="s">
        <v>143</v>
      </c>
      <c r="AZ7" s="73" t="s">
        <v>144</v>
      </c>
      <c r="BA7" s="73" t="s">
        <v>147</v>
      </c>
      <c r="BB7" s="73" t="s">
        <v>157</v>
      </c>
      <c r="BC7" s="73" t="s">
        <v>161</v>
      </c>
      <c r="BD7" s="73" t="s">
        <v>169</v>
      </c>
      <c r="BE7" s="73" t="s">
        <v>170</v>
      </c>
      <c r="BF7" s="73" t="s">
        <v>171</v>
      </c>
      <c r="BG7" s="87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</row>
    <row r="8" spans="1:190" s="75" customFormat="1">
      <c r="B8" s="155">
        <v>1</v>
      </c>
      <c r="C8" s="156" t="s">
        <v>167</v>
      </c>
      <c r="D8" s="157">
        <f t="shared" ref="D8:L8" si="0">+D9+D12+D15+D16+D17</f>
        <v>164.78585512503707</v>
      </c>
      <c r="E8" s="157">
        <f t="shared" si="0"/>
        <v>252.25176804134969</v>
      </c>
      <c r="F8" s="157">
        <f t="shared" si="0"/>
        <v>210.08101260323622</v>
      </c>
      <c r="G8" s="157">
        <f t="shared" si="0"/>
        <v>-152.98415438000001</v>
      </c>
      <c r="H8" s="157">
        <f t="shared" si="0"/>
        <v>92.883439200000169</v>
      </c>
      <c r="I8" s="157">
        <f t="shared" si="0"/>
        <v>124.71028855</v>
      </c>
      <c r="J8" s="157">
        <f t="shared" si="0"/>
        <v>595.19446036000022</v>
      </c>
      <c r="K8" s="157">
        <f t="shared" si="0"/>
        <v>419.91187853656982</v>
      </c>
      <c r="L8" s="157">
        <f t="shared" si="0"/>
        <v>392.25182696031766</v>
      </c>
      <c r="M8" s="157">
        <f t="shared" ref="M8:M27" si="1">+SUM(FK8:FV8)</f>
        <v>393.57408407193248</v>
      </c>
      <c r="N8" s="157">
        <f>+SUM(FW8:GH8)</f>
        <v>217.54122257080513</v>
      </c>
      <c r="O8" s="157">
        <f t="shared" ref="O8:AT8" si="2">+O9+O12+O15+O16+O17</f>
        <v>73.936716925037217</v>
      </c>
      <c r="P8" s="157">
        <f t="shared" si="2"/>
        <v>-13.869483200000008</v>
      </c>
      <c r="Q8" s="157">
        <f t="shared" si="2"/>
        <v>241.14050549000004</v>
      </c>
      <c r="R8" s="157">
        <f t="shared" si="2"/>
        <v>-136.42188409000019</v>
      </c>
      <c r="S8" s="157">
        <f t="shared" si="2"/>
        <v>-39.819549709999848</v>
      </c>
      <c r="T8" s="157">
        <f t="shared" si="2"/>
        <v>150.53980471999972</v>
      </c>
      <c r="U8" s="157">
        <f t="shared" si="2"/>
        <v>95.312660250000476</v>
      </c>
      <c r="V8" s="157">
        <f t="shared" si="2"/>
        <v>46.218852781349305</v>
      </c>
      <c r="W8" s="157">
        <f t="shared" si="2"/>
        <v>-116.03798718000002</v>
      </c>
      <c r="X8" s="157">
        <f t="shared" si="2"/>
        <v>248.09519414999983</v>
      </c>
      <c r="Y8" s="157">
        <f t="shared" si="2"/>
        <v>-311.16575771999976</v>
      </c>
      <c r="Z8" s="157">
        <f t="shared" si="2"/>
        <v>389.18956335323617</v>
      </c>
      <c r="AA8" s="157">
        <f t="shared" si="2"/>
        <v>-378.40394836000002</v>
      </c>
      <c r="AB8" s="157">
        <f t="shared" si="2"/>
        <v>126.4939830399999</v>
      </c>
      <c r="AC8" s="157">
        <f t="shared" si="2"/>
        <v>222.41884509999988</v>
      </c>
      <c r="AD8" s="157">
        <f t="shared" si="2"/>
        <v>-123.49303415999981</v>
      </c>
      <c r="AE8" s="157">
        <f t="shared" si="2"/>
        <v>-78.431462549999793</v>
      </c>
      <c r="AF8" s="157">
        <f t="shared" si="2"/>
        <v>139.5350997500002</v>
      </c>
      <c r="AG8" s="157">
        <f t="shared" si="2"/>
        <v>-133.92458512000053</v>
      </c>
      <c r="AH8" s="157">
        <f t="shared" si="2"/>
        <v>165.70438712000029</v>
      </c>
      <c r="AI8" s="157">
        <f t="shared" si="2"/>
        <v>-232.55538469999991</v>
      </c>
      <c r="AJ8" s="157">
        <f t="shared" si="2"/>
        <v>179.81145166999994</v>
      </c>
      <c r="AK8" s="157">
        <f t="shared" si="2"/>
        <v>123.81396149000008</v>
      </c>
      <c r="AL8" s="157">
        <f t="shared" si="2"/>
        <v>53.64026008999987</v>
      </c>
      <c r="AM8" s="157">
        <f t="shared" si="2"/>
        <v>16.541192420000186</v>
      </c>
      <c r="AN8" s="157">
        <f t="shared" si="2"/>
        <v>366.62765764999972</v>
      </c>
      <c r="AO8" s="157">
        <f t="shared" si="2"/>
        <v>12.574352859999664</v>
      </c>
      <c r="AP8" s="157">
        <f t="shared" si="2"/>
        <v>199.45125743000057</v>
      </c>
      <c r="AQ8" s="157">
        <f t="shared" si="2"/>
        <v>-6.642494419647349</v>
      </c>
      <c r="AR8" s="157">
        <f t="shared" si="2"/>
        <v>576.77092942902652</v>
      </c>
      <c r="AS8" s="157">
        <f t="shared" si="2"/>
        <v>-104.79603320100412</v>
      </c>
      <c r="AT8" s="157">
        <f t="shared" si="2"/>
        <v>-45.42052327180528</v>
      </c>
      <c r="AU8" s="157">
        <f t="shared" ref="AU8:BG8" si="3">+AU9+AU12+AU15+AU16+AU17</f>
        <v>234.09375111000065</v>
      </c>
      <c r="AV8" s="157">
        <f t="shared" si="3"/>
        <v>305.22063996385958</v>
      </c>
      <c r="AW8" s="157">
        <f t="shared" si="3"/>
        <v>-144.20969516000019</v>
      </c>
      <c r="AX8" s="157">
        <f t="shared" si="3"/>
        <v>-2.8528689535423695</v>
      </c>
      <c r="AY8" s="157">
        <f t="shared" ref="AY8:AY9" si="4">+SUM(FK8:FM8)</f>
        <v>233.1601263499999</v>
      </c>
      <c r="AZ8" s="157">
        <f t="shared" ref="AZ8:AZ9" si="5">+SUM(FN8:FP8)</f>
        <v>245.40980641999977</v>
      </c>
      <c r="BA8" s="157">
        <f t="shared" ref="BA8:BA9" si="6">+SUM(FQ8:FS8)</f>
        <v>103.22016135593225</v>
      </c>
      <c r="BB8" s="157">
        <f t="shared" ref="BB8:BB9" si="7">+SUM(FT8:FV8)</f>
        <v>-188.21601005399953</v>
      </c>
      <c r="BC8" s="157">
        <f>+SUM(FW8:FY8)</f>
        <v>173.46201298999961</v>
      </c>
      <c r="BD8" s="157">
        <f>+SUM(FZ8:GB8)</f>
        <v>128.88968330999967</v>
      </c>
      <c r="BE8" s="157">
        <f>+SUM(GC8:GE8)</f>
        <v>-4.4314937222533572</v>
      </c>
      <c r="BF8" s="157">
        <f>+SUM(GF8:GH8)</f>
        <v>-80.378980006940765</v>
      </c>
      <c r="BG8" s="157">
        <f t="shared" si="3"/>
        <v>69.516032775037118</v>
      </c>
      <c r="BH8" s="157">
        <f t="shared" ref="BH8:DS8" si="8">+BH9+BH12+BH15+BH16+BH17</f>
        <v>6.8366833800001814</v>
      </c>
      <c r="BI8" s="157">
        <f t="shared" si="8"/>
        <v>-2.4159992300000894</v>
      </c>
      <c r="BJ8" s="157">
        <f t="shared" si="8"/>
        <v>-30.21242534000006</v>
      </c>
      <c r="BK8" s="157">
        <f t="shared" si="8"/>
        <v>16.760949900000075</v>
      </c>
      <c r="BL8" s="157">
        <f t="shared" si="8"/>
        <v>-0.41800776000002315</v>
      </c>
      <c r="BM8" s="157">
        <f t="shared" si="8"/>
        <v>13.710863980000152</v>
      </c>
      <c r="BN8" s="157">
        <f t="shared" si="8"/>
        <v>62.196657479999672</v>
      </c>
      <c r="BO8" s="157">
        <f t="shared" si="8"/>
        <v>165.23298403000021</v>
      </c>
      <c r="BP8" s="157">
        <f t="shared" si="8"/>
        <v>-11.365866460000113</v>
      </c>
      <c r="BQ8" s="157">
        <f t="shared" si="8"/>
        <v>32.8028987</v>
      </c>
      <c r="BR8" s="157">
        <f t="shared" si="8"/>
        <v>-157.85891633000006</v>
      </c>
      <c r="BS8" s="157">
        <f t="shared" si="8"/>
        <v>-76.14735241999999</v>
      </c>
      <c r="BT8" s="157">
        <f t="shared" si="8"/>
        <v>61.624242210000347</v>
      </c>
      <c r="BU8" s="157">
        <f t="shared" si="8"/>
        <v>-25.296439500000211</v>
      </c>
      <c r="BV8" s="157">
        <f t="shared" si="8"/>
        <v>-101.3159806100001</v>
      </c>
      <c r="BW8" s="157">
        <f t="shared" si="8"/>
        <v>94.650158449999992</v>
      </c>
      <c r="BX8" s="157">
        <f t="shared" si="8"/>
        <v>157.20562687999984</v>
      </c>
      <c r="BY8" s="157">
        <f t="shared" si="8"/>
        <v>-21.022393479999906</v>
      </c>
      <c r="BZ8" s="157">
        <f t="shared" si="8"/>
        <v>94.463941360000035</v>
      </c>
      <c r="CA8" s="157">
        <f t="shared" si="8"/>
        <v>21.87111237000034</v>
      </c>
      <c r="CB8" s="157">
        <f t="shared" si="8"/>
        <v>43.646172839999529</v>
      </c>
      <c r="CC8" s="157">
        <f t="shared" si="8"/>
        <v>83.303593620000115</v>
      </c>
      <c r="CD8" s="157">
        <f t="shared" si="8"/>
        <v>-80.730913678650325</v>
      </c>
      <c r="CE8" s="157">
        <f t="shared" si="8"/>
        <v>-306.75317341000033</v>
      </c>
      <c r="CF8" s="157">
        <f t="shared" si="8"/>
        <v>204.33687939000021</v>
      </c>
      <c r="CG8" s="157">
        <f t="shared" si="8"/>
        <v>-13.621693159999893</v>
      </c>
      <c r="CH8" s="157">
        <f t="shared" si="8"/>
        <v>83.733823659999814</v>
      </c>
      <c r="CI8" s="157">
        <f t="shared" si="8"/>
        <v>97.121874800000072</v>
      </c>
      <c r="CJ8" s="157">
        <f t="shared" si="8"/>
        <v>67.239495689999927</v>
      </c>
      <c r="CK8" s="157">
        <f t="shared" si="8"/>
        <v>72.815748900000017</v>
      </c>
      <c r="CL8" s="157">
        <f t="shared" si="8"/>
        <v>-124.84893256000004</v>
      </c>
      <c r="CM8" s="157">
        <f t="shared" si="8"/>
        <v>-259.13257405999974</v>
      </c>
      <c r="CN8" s="157">
        <f t="shared" si="8"/>
        <v>-33.427715570000245</v>
      </c>
      <c r="CO8" s="157">
        <f t="shared" si="8"/>
        <v>11.07771887000013</v>
      </c>
      <c r="CP8" s="157">
        <f t="shared" si="8"/>
        <v>411.5395600532363</v>
      </c>
      <c r="CQ8" s="157">
        <f t="shared" si="8"/>
        <v>-237.2295534199998</v>
      </c>
      <c r="CR8" s="157">
        <f t="shared" si="8"/>
        <v>-130.80174777000019</v>
      </c>
      <c r="CS8" s="157">
        <f t="shared" si="8"/>
        <v>-10.372647170000008</v>
      </c>
      <c r="CT8" s="157">
        <f t="shared" si="8"/>
        <v>89.118724580000588</v>
      </c>
      <c r="CU8" s="157">
        <f t="shared" si="8"/>
        <v>-133.11946720000068</v>
      </c>
      <c r="CV8" s="157">
        <f t="shared" si="8"/>
        <v>170.49472566</v>
      </c>
      <c r="CW8" s="157">
        <f t="shared" si="8"/>
        <v>219.26031146999981</v>
      </c>
      <c r="CX8" s="157">
        <f t="shared" si="8"/>
        <v>6.3753773500000293</v>
      </c>
      <c r="CY8" s="157">
        <f t="shared" si="8"/>
        <v>-3.2168437199999431</v>
      </c>
      <c r="CZ8" s="157">
        <f t="shared" si="8"/>
        <v>-10.550741529999677</v>
      </c>
      <c r="DA8" s="157">
        <f t="shared" si="8"/>
        <v>-139.24038889000005</v>
      </c>
      <c r="DB8" s="157">
        <f t="shared" si="8"/>
        <v>26.298096259999923</v>
      </c>
      <c r="DC8" s="157">
        <f t="shared" si="8"/>
        <v>-115.86505768000004</v>
      </c>
      <c r="DD8" s="157">
        <f t="shared" si="8"/>
        <v>-0.39134902999971644</v>
      </c>
      <c r="DE8" s="157">
        <f t="shared" si="8"/>
        <v>37.824944159999951</v>
      </c>
      <c r="DF8" s="157">
        <f t="shared" si="8"/>
        <v>-5.226761859999872</v>
      </c>
      <c r="DG8" s="157">
        <f t="shared" si="8"/>
        <v>108.09887295999975</v>
      </c>
      <c r="DH8" s="157">
        <f t="shared" si="8"/>
        <v>36.662988650000301</v>
      </c>
      <c r="DI8" s="157">
        <f t="shared" si="8"/>
        <v>53.534933149999659</v>
      </c>
      <c r="DJ8" s="157">
        <f t="shared" si="8"/>
        <v>-7.2750728399997051</v>
      </c>
      <c r="DK8" s="157">
        <f t="shared" si="8"/>
        <v>-180.18444543000047</v>
      </c>
      <c r="DL8" s="157">
        <f t="shared" si="8"/>
        <v>189.44957512000025</v>
      </c>
      <c r="DM8" s="157">
        <f t="shared" si="8"/>
        <v>37.931928309999677</v>
      </c>
      <c r="DN8" s="157">
        <f t="shared" si="8"/>
        <v>-61.677116309999633</v>
      </c>
      <c r="DO8" s="157">
        <f t="shared" si="8"/>
        <v>-228.71272660999989</v>
      </c>
      <c r="DP8" s="157">
        <f t="shared" si="8"/>
        <v>68.193019519999723</v>
      </c>
      <c r="DQ8" s="157">
        <f t="shared" si="8"/>
        <v>-72.035677609999738</v>
      </c>
      <c r="DR8" s="157">
        <f t="shared" si="8"/>
        <v>73.781606309999731</v>
      </c>
      <c r="DS8" s="157">
        <f t="shared" si="8"/>
        <v>142.37031552999974</v>
      </c>
      <c r="DT8" s="157">
        <f t="shared" ref="DT8:FY8" si="9">+DT9+DT12+DT15+DT16+DT17</f>
        <v>-36.340470169999534</v>
      </c>
      <c r="DU8" s="157">
        <f t="shared" si="9"/>
        <v>66.026310580000327</v>
      </c>
      <c r="DV8" s="157">
        <f t="shared" si="9"/>
        <v>57.466902000000204</v>
      </c>
      <c r="DW8" s="157">
        <f t="shared" si="9"/>
        <v>0.32074890999956551</v>
      </c>
      <c r="DX8" s="157">
        <f t="shared" si="9"/>
        <v>-55.455876169999584</v>
      </c>
      <c r="DY8" s="157">
        <f t="shared" si="9"/>
        <v>79.390475719999671</v>
      </c>
      <c r="DZ8" s="157">
        <f t="shared" si="9"/>
        <v>29.705660539999784</v>
      </c>
      <c r="EA8" s="157">
        <f t="shared" si="9"/>
        <v>125.33938680000011</v>
      </c>
      <c r="EB8" s="157">
        <f t="shared" si="9"/>
        <v>74.336255829999942</v>
      </c>
      <c r="EC8" s="157">
        <f t="shared" si="9"/>
        <v>-183.13445020999987</v>
      </c>
      <c r="ED8" s="157">
        <f t="shared" si="9"/>
        <v>149.50005495000008</v>
      </c>
      <c r="EE8" s="157">
        <f t="shared" si="9"/>
        <v>103.63518222999957</v>
      </c>
      <c r="EF8" s="157">
        <f t="shared" si="9"/>
        <v>113.49242047000007</v>
      </c>
      <c r="EG8" s="157">
        <f t="shared" si="9"/>
        <v>40.96290632000067</v>
      </c>
      <c r="EH8" s="157">
        <f t="shared" si="9"/>
        <v>-221.19424476000006</v>
      </c>
      <c r="EI8" s="157">
        <f t="shared" si="9"/>
        <v>192.80569129999907</v>
      </c>
      <c r="EJ8" s="157">
        <f t="shared" si="9"/>
        <v>-43.674477119999722</v>
      </c>
      <c r="EK8" s="157">
        <f t="shared" si="9"/>
        <v>-15.465657239999487</v>
      </c>
      <c r="EL8" s="157">
        <f t="shared" si="9"/>
        <v>258.59139178999976</v>
      </c>
      <c r="EM8" s="157">
        <f t="shared" si="9"/>
        <v>-11.09981948000032</v>
      </c>
      <c r="EN8" s="157">
        <f t="shared" si="9"/>
        <v>212.88420728035339</v>
      </c>
      <c r="EO8" s="157">
        <f t="shared" si="9"/>
        <v>-208.42688222000044</v>
      </c>
      <c r="EP8" s="157">
        <f t="shared" si="9"/>
        <v>-57.087154730973623</v>
      </c>
      <c r="EQ8" s="157">
        <f t="shared" si="9"/>
        <v>597.65263760999994</v>
      </c>
      <c r="ER8" s="157">
        <f t="shared" si="9"/>
        <v>36.205446550000168</v>
      </c>
      <c r="ES8" s="157">
        <f t="shared" si="9"/>
        <v>-2.5794050000002784</v>
      </c>
      <c r="ET8" s="157">
        <f t="shared" si="9"/>
        <v>-29.104415479999687</v>
      </c>
      <c r="EU8" s="157">
        <f t="shared" si="9"/>
        <v>-73.112212721004184</v>
      </c>
      <c r="EV8" s="157">
        <f t="shared" si="9"/>
        <v>-94.462919951925244</v>
      </c>
      <c r="EW8" s="157">
        <f t="shared" si="9"/>
        <v>-30.720279833194013</v>
      </c>
      <c r="EX8" s="157">
        <f t="shared" si="9"/>
        <v>79.762676513314005</v>
      </c>
      <c r="EY8" s="157">
        <f t="shared" si="9"/>
        <v>329.4554384499998</v>
      </c>
      <c r="EZ8" s="157">
        <f t="shared" si="9"/>
        <v>170.10325083000023</v>
      </c>
      <c r="FA8" s="157">
        <f t="shared" si="9"/>
        <v>-265.46493816999936</v>
      </c>
      <c r="FB8" s="157">
        <f t="shared" si="9"/>
        <v>126.20546526191237</v>
      </c>
      <c r="FC8" s="157">
        <f t="shared" si="9"/>
        <v>58.521410461946687</v>
      </c>
      <c r="FD8" s="157">
        <f t="shared" si="9"/>
        <v>120.49376424000053</v>
      </c>
      <c r="FE8" s="157">
        <f t="shared" si="9"/>
        <v>24.452981709999751</v>
      </c>
      <c r="FF8" s="157">
        <f t="shared" si="9"/>
        <v>-54.8763147800002</v>
      </c>
      <c r="FG8" s="157">
        <f t="shared" si="9"/>
        <v>-113.78636208999974</v>
      </c>
      <c r="FH8" s="157">
        <f t="shared" si="9"/>
        <v>192.67615239999927</v>
      </c>
      <c r="FI8" s="157">
        <f t="shared" si="9"/>
        <v>-14.956962359999524</v>
      </c>
      <c r="FJ8" s="157">
        <f t="shared" si="9"/>
        <v>-180.5720589935421</v>
      </c>
      <c r="FK8" s="157">
        <f t="shared" si="9"/>
        <v>68.817290274999408</v>
      </c>
      <c r="FL8" s="157">
        <f t="shared" si="9"/>
        <v>203.30858622500006</v>
      </c>
      <c r="FM8" s="157">
        <f t="shared" si="9"/>
        <v>-38.965750149999536</v>
      </c>
      <c r="FN8" s="157">
        <f t="shared" si="9"/>
        <v>47.924457129999581</v>
      </c>
      <c r="FO8" s="157">
        <f t="shared" si="9"/>
        <v>-52.243971329999937</v>
      </c>
      <c r="FP8" s="157">
        <f t="shared" si="9"/>
        <v>249.72932062000012</v>
      </c>
      <c r="FQ8" s="157">
        <f t="shared" si="9"/>
        <v>70.839934909999627</v>
      </c>
      <c r="FR8" s="157">
        <f t="shared" si="9"/>
        <v>5.3947469459327504</v>
      </c>
      <c r="FS8" s="157">
        <f t="shared" si="9"/>
        <v>26.985479499999865</v>
      </c>
      <c r="FT8" s="157">
        <f t="shared" si="9"/>
        <v>3.8473656633335622</v>
      </c>
      <c r="FU8" s="157">
        <f t="shared" si="9"/>
        <v>14.414722182666388</v>
      </c>
      <c r="FV8" s="157">
        <f t="shared" si="9"/>
        <v>-206.47809789999948</v>
      </c>
      <c r="FW8" s="157">
        <f t="shared" si="9"/>
        <v>-90.512396050000319</v>
      </c>
      <c r="FX8" s="157">
        <f t="shared" si="9"/>
        <v>359.70938895000018</v>
      </c>
      <c r="FY8" s="157">
        <f t="shared" si="9"/>
        <v>-95.734979910000234</v>
      </c>
      <c r="FZ8" s="157">
        <f t="shared" ref="FZ8" si="10">+FZ9+FZ12+FZ15+FZ16+FZ17</f>
        <v>13.40958203000028</v>
      </c>
      <c r="GA8" s="157">
        <f t="shared" ref="GA8" si="11">+GA9+GA12+GA15+GA16+GA17</f>
        <v>49.264127259999739</v>
      </c>
      <c r="GB8" s="157">
        <f t="shared" ref="GB8" si="12">+GB9+GB12+GB15+GB16+GB17</f>
        <v>66.215974019999649</v>
      </c>
      <c r="GC8" s="157">
        <f t="shared" ref="GC8:GD8" si="13">+GC9+GC12+GC15+GC16+GC17</f>
        <v>63.296318539989578</v>
      </c>
      <c r="GD8" s="157">
        <f t="shared" si="13"/>
        <v>-38.555817379990444</v>
      </c>
      <c r="GE8" s="157">
        <f t="shared" ref="GE8" si="14">+GE9+GE12+GE15+GE16+GE17</f>
        <v>-29.171994882252491</v>
      </c>
      <c r="GF8" s="157">
        <f t="shared" ref="GF8" si="15">+GF9+GF12+GF15+GF16+GF17</f>
        <v>38.331322685000998</v>
      </c>
      <c r="GG8" s="157">
        <f t="shared" ref="GG8:GH8" si="16">+GG9+GG12+GG15+GG16+GG17</f>
        <v>-44.536053086666527</v>
      </c>
      <c r="GH8" s="157">
        <f t="shared" si="16"/>
        <v>-74.174249605275236</v>
      </c>
    </row>
    <row r="9" spans="1:190">
      <c r="B9" s="158">
        <v>11</v>
      </c>
      <c r="C9" s="159" t="s">
        <v>77</v>
      </c>
      <c r="D9" s="160">
        <f t="shared" ref="D9:K9" si="17">+SUM(D10:D11)</f>
        <v>89.674200000000084</v>
      </c>
      <c r="E9" s="160">
        <f t="shared" si="17"/>
        <v>355.19547000000006</v>
      </c>
      <c r="F9" s="160">
        <f t="shared" si="17"/>
        <v>-429.00016700000009</v>
      </c>
      <c r="G9" s="160">
        <f t="shared" si="17"/>
        <v>187.00775400000003</v>
      </c>
      <c r="H9" s="160">
        <f t="shared" si="17"/>
        <v>61.445350999999988</v>
      </c>
      <c r="I9" s="160">
        <f t="shared" si="17"/>
        <v>219.77426199999979</v>
      </c>
      <c r="J9" s="160">
        <f t="shared" si="17"/>
        <v>128.35457800000015</v>
      </c>
      <c r="K9" s="160">
        <f t="shared" si="17"/>
        <v>-104.481301</v>
      </c>
      <c r="L9" s="160">
        <f t="shared" ref="L9" si="18">+SUM(L10:L11)</f>
        <v>168.71479700000017</v>
      </c>
      <c r="M9" s="160">
        <f t="shared" si="1"/>
        <v>220.54875816000001</v>
      </c>
      <c r="N9" s="160">
        <f t="shared" ref="N9:N39" si="19">+SUM(FW9:GH9)</f>
        <v>-487.10102301000018</v>
      </c>
      <c r="O9" s="161">
        <f t="shared" ref="O9:AP9" si="20">O10+O11</f>
        <v>49.256351000000066</v>
      </c>
      <c r="P9" s="161">
        <f t="shared" si="20"/>
        <v>-24.932335999999996</v>
      </c>
      <c r="Q9" s="161">
        <f t="shared" si="20"/>
        <v>170.888338</v>
      </c>
      <c r="R9" s="161">
        <f t="shared" si="20"/>
        <v>-105.53815299999999</v>
      </c>
      <c r="S9" s="161">
        <f t="shared" si="20"/>
        <v>136.89124000000012</v>
      </c>
      <c r="T9" s="161">
        <f t="shared" si="20"/>
        <v>202.92179699999991</v>
      </c>
      <c r="U9" s="161">
        <f t="shared" si="20"/>
        <v>84.956534000000147</v>
      </c>
      <c r="V9" s="161">
        <f t="shared" si="20"/>
        <v>-69.574101000000155</v>
      </c>
      <c r="W9" s="161">
        <f t="shared" si="20"/>
        <v>-25.1681069999999</v>
      </c>
      <c r="X9" s="161">
        <f t="shared" si="20"/>
        <v>243.02407399999976</v>
      </c>
      <c r="Y9" s="161">
        <f t="shared" si="20"/>
        <v>-288.77184499999976</v>
      </c>
      <c r="Z9" s="161">
        <f t="shared" si="20"/>
        <v>-358.08428900000018</v>
      </c>
      <c r="AA9" s="161">
        <f t="shared" si="20"/>
        <v>132.08019100000013</v>
      </c>
      <c r="AB9" s="161">
        <f t="shared" si="20"/>
        <v>61.372805999999891</v>
      </c>
      <c r="AC9" s="161">
        <f t="shared" si="20"/>
        <v>220.81450300000006</v>
      </c>
      <c r="AD9" s="161">
        <f t="shared" si="20"/>
        <v>-227.25974600000006</v>
      </c>
      <c r="AE9" s="161">
        <f t="shared" si="20"/>
        <v>177.38312300000004</v>
      </c>
      <c r="AF9" s="161">
        <f t="shared" si="20"/>
        <v>103.89100299999991</v>
      </c>
      <c r="AG9" s="161">
        <f t="shared" si="20"/>
        <v>-231.32819599999993</v>
      </c>
      <c r="AH9" s="161">
        <f t="shared" si="20"/>
        <v>11.499420999999955</v>
      </c>
      <c r="AI9" s="161">
        <f t="shared" si="20"/>
        <v>50.574064999999834</v>
      </c>
      <c r="AJ9" s="161">
        <f t="shared" si="20"/>
        <v>98.264244000000048</v>
      </c>
      <c r="AK9" s="161">
        <f t="shared" si="20"/>
        <v>160.36669999999998</v>
      </c>
      <c r="AL9" s="161">
        <f t="shared" si="20"/>
        <v>-89.430747000000096</v>
      </c>
      <c r="AM9" s="161">
        <f t="shared" si="20"/>
        <v>-202.20000199999998</v>
      </c>
      <c r="AN9" s="161">
        <f t="shared" si="20"/>
        <v>412.12309500000026</v>
      </c>
      <c r="AO9" s="161">
        <f t="shared" si="20"/>
        <v>-172.72021600000014</v>
      </c>
      <c r="AP9" s="161">
        <f t="shared" si="20"/>
        <v>91.151700999999946</v>
      </c>
      <c r="AQ9" s="161">
        <f>AQ10+AQ11</f>
        <v>-62.584415000000021</v>
      </c>
      <c r="AR9" s="161">
        <f>AR10+AR11</f>
        <v>-58.420074999999756</v>
      </c>
      <c r="AS9" s="161">
        <f>AS10+AS11</f>
        <v>-139.49187100000006</v>
      </c>
      <c r="AT9" s="161">
        <f>AT10+AT11</f>
        <v>156.01505999999983</v>
      </c>
      <c r="AU9" s="161">
        <f t="shared" ref="AU9:AX9" si="21">AU10+AU11</f>
        <v>128.03454600000026</v>
      </c>
      <c r="AV9" s="161">
        <f t="shared" si="21"/>
        <v>160.77452899999975</v>
      </c>
      <c r="AW9" s="161">
        <f t="shared" si="21"/>
        <v>-56.691803999999777</v>
      </c>
      <c r="AX9" s="161">
        <f t="shared" si="21"/>
        <v>-63.402474000000048</v>
      </c>
      <c r="AY9" s="161">
        <f t="shared" si="4"/>
        <v>132.11014799999998</v>
      </c>
      <c r="AZ9" s="161">
        <f t="shared" si="5"/>
        <v>195.6037389999999</v>
      </c>
      <c r="BA9" s="161">
        <f t="shared" si="6"/>
        <v>53.882899999999793</v>
      </c>
      <c r="BB9" s="161">
        <f t="shared" si="7"/>
        <v>-161.04802883999969</v>
      </c>
      <c r="BC9" s="161">
        <f t="shared" ref="BC9:BC35" si="22">+SUM(FW9:FY9)</f>
        <v>51.318502849999859</v>
      </c>
      <c r="BD9" s="161">
        <f t="shared" ref="BD9:BD39" si="23">+SUM(FZ9:GB9)</f>
        <v>97.953266679999942</v>
      </c>
      <c r="BE9" s="161">
        <f t="shared" ref="BE9:BE39" si="24">+SUM(GC9:GE9)</f>
        <v>20.901945880000206</v>
      </c>
      <c r="BF9" s="161">
        <f t="shared" ref="BF9:BF39" si="25">+SUM(GF9:GH9)</f>
        <v>-657.27473842000018</v>
      </c>
      <c r="BG9" s="161">
        <f t="shared" ref="BG9" si="26">BG10+BG11</f>
        <v>35.695552000000056</v>
      </c>
      <c r="BH9" s="161">
        <f t="shared" ref="BH9:DS9" si="27">BH10+BH11</f>
        <v>22.252175999999963</v>
      </c>
      <c r="BI9" s="161">
        <f t="shared" si="27"/>
        <v>-8.6913769999999531</v>
      </c>
      <c r="BJ9" s="161">
        <f t="shared" si="27"/>
        <v>-28.50043999999999</v>
      </c>
      <c r="BK9" s="161">
        <f t="shared" si="27"/>
        <v>22.001491000000033</v>
      </c>
      <c r="BL9" s="161">
        <f t="shared" si="27"/>
        <v>-18.433387000000039</v>
      </c>
      <c r="BM9" s="161">
        <f t="shared" si="27"/>
        <v>9.1169670000000842</v>
      </c>
      <c r="BN9" s="161">
        <f t="shared" si="27"/>
        <v>50.6967759999999</v>
      </c>
      <c r="BO9" s="161">
        <f t="shared" si="27"/>
        <v>111.07459500000002</v>
      </c>
      <c r="BP9" s="161">
        <f t="shared" si="27"/>
        <v>-14.097287000000044</v>
      </c>
      <c r="BQ9" s="161">
        <f t="shared" si="27"/>
        <v>30.216717000000113</v>
      </c>
      <c r="BR9" s="161">
        <f t="shared" si="27"/>
        <v>-121.65758300000006</v>
      </c>
      <c r="BS9" s="161">
        <f t="shared" si="27"/>
        <v>124.99439700000012</v>
      </c>
      <c r="BT9" s="161">
        <f t="shared" si="27"/>
        <v>41.331763999999993</v>
      </c>
      <c r="BU9" s="161">
        <f t="shared" si="27"/>
        <v>-29.434920999999996</v>
      </c>
      <c r="BV9" s="161">
        <f t="shared" si="27"/>
        <v>-84.657007000000121</v>
      </c>
      <c r="BW9" s="161">
        <f t="shared" si="27"/>
        <v>99.098427999999842</v>
      </c>
      <c r="BX9" s="161">
        <f t="shared" si="27"/>
        <v>188.48037600000021</v>
      </c>
      <c r="BY9" s="161">
        <f t="shared" si="27"/>
        <v>-34.209760000000202</v>
      </c>
      <c r="BZ9" s="161">
        <f t="shared" si="27"/>
        <v>71.736308000000236</v>
      </c>
      <c r="CA9" s="161">
        <f t="shared" si="27"/>
        <v>47.429986000000106</v>
      </c>
      <c r="CB9" s="161">
        <f t="shared" si="27"/>
        <v>37.444529999999666</v>
      </c>
      <c r="CC9" s="161">
        <f t="shared" si="27"/>
        <v>66.907045000000025</v>
      </c>
      <c r="CD9" s="161">
        <f t="shared" si="27"/>
        <v>-173.92567599999984</v>
      </c>
      <c r="CE9" s="161">
        <f t="shared" si="27"/>
        <v>15.293820999999816</v>
      </c>
      <c r="CF9" s="161">
        <f t="shared" si="27"/>
        <v>174.24422400000026</v>
      </c>
      <c r="CG9" s="161">
        <f t="shared" si="27"/>
        <v>-214.70615199999997</v>
      </c>
      <c r="CH9" s="161">
        <f t="shared" si="27"/>
        <v>150.86522799999983</v>
      </c>
      <c r="CI9" s="161">
        <f t="shared" si="27"/>
        <v>70.285948000000033</v>
      </c>
      <c r="CJ9" s="161">
        <f t="shared" si="27"/>
        <v>21.872897999999886</v>
      </c>
      <c r="CK9" s="161">
        <f t="shared" si="27"/>
        <v>15.534302000000142</v>
      </c>
      <c r="CL9" s="161">
        <f t="shared" si="27"/>
        <v>-11.680174999999789</v>
      </c>
      <c r="CM9" s="161">
        <f t="shared" si="27"/>
        <v>-292.6259720000001</v>
      </c>
      <c r="CN9" s="161">
        <f t="shared" si="27"/>
        <v>-57.709623000000178</v>
      </c>
      <c r="CO9" s="161">
        <f t="shared" si="27"/>
        <v>-23.543589999999877</v>
      </c>
      <c r="CP9" s="161">
        <f t="shared" si="27"/>
        <v>-276.83107600000011</v>
      </c>
      <c r="CQ9" s="161">
        <f t="shared" si="27"/>
        <v>91.868954000000116</v>
      </c>
      <c r="CR9" s="161">
        <f t="shared" si="27"/>
        <v>119.07801399999983</v>
      </c>
      <c r="CS9" s="161">
        <f t="shared" si="27"/>
        <v>-78.8667769999998</v>
      </c>
      <c r="CT9" s="161">
        <f t="shared" si="27"/>
        <v>36.354236999999877</v>
      </c>
      <c r="CU9" s="161">
        <f t="shared" si="27"/>
        <v>-161.62863300000012</v>
      </c>
      <c r="CV9" s="161">
        <f t="shared" si="27"/>
        <v>186.64720200000014</v>
      </c>
      <c r="CW9" s="161">
        <f t="shared" si="27"/>
        <v>205.46953199999996</v>
      </c>
      <c r="CX9" s="161">
        <f t="shared" si="27"/>
        <v>15.983252000000014</v>
      </c>
      <c r="CY9" s="161">
        <f t="shared" si="27"/>
        <v>-0.63828099999990684</v>
      </c>
      <c r="CZ9" s="161">
        <f t="shared" si="27"/>
        <v>-12.67724500000012</v>
      </c>
      <c r="DA9" s="161">
        <f t="shared" si="27"/>
        <v>-105.65470900000011</v>
      </c>
      <c r="DB9" s="161">
        <f t="shared" si="27"/>
        <v>-108.92779199999984</v>
      </c>
      <c r="DC9" s="161">
        <f t="shared" si="27"/>
        <v>235.31951199999983</v>
      </c>
      <c r="DD9" s="161">
        <f t="shared" si="27"/>
        <v>-74.806042999999747</v>
      </c>
      <c r="DE9" s="161">
        <f t="shared" si="27"/>
        <v>16.869653999999947</v>
      </c>
      <c r="DF9" s="161">
        <f t="shared" si="27"/>
        <v>2.1866400000000539</v>
      </c>
      <c r="DG9" s="161">
        <f t="shared" si="27"/>
        <v>83.736672999999826</v>
      </c>
      <c r="DH9" s="161">
        <f t="shared" si="27"/>
        <v>17.967690000000037</v>
      </c>
      <c r="DI9" s="161">
        <f t="shared" si="27"/>
        <v>12.585233000000098</v>
      </c>
      <c r="DJ9" s="161">
        <f t="shared" si="27"/>
        <v>-5.7716600000000362</v>
      </c>
      <c r="DK9" s="161">
        <f t="shared" si="27"/>
        <v>-238.14176899999998</v>
      </c>
      <c r="DL9" s="161">
        <f t="shared" si="27"/>
        <v>217.31929899999994</v>
      </c>
      <c r="DM9" s="161">
        <f t="shared" si="27"/>
        <v>10.672300999999749</v>
      </c>
      <c r="DN9" s="161">
        <f t="shared" si="27"/>
        <v>-216.49217899999974</v>
      </c>
      <c r="DO9" s="161">
        <f t="shared" si="27"/>
        <v>168.38701000000003</v>
      </c>
      <c r="DP9" s="161">
        <f t="shared" si="27"/>
        <v>25.850248999999867</v>
      </c>
      <c r="DQ9" s="161">
        <f t="shared" si="27"/>
        <v>-143.66319400000006</v>
      </c>
      <c r="DR9" s="161">
        <f t="shared" si="27"/>
        <v>18.67161900000001</v>
      </c>
      <c r="DS9" s="161">
        <f t="shared" si="27"/>
        <v>86.245467999999988</v>
      </c>
      <c r="DT9" s="161">
        <f t="shared" ref="DT9:FY9" si="28">DT10+DT11</f>
        <v>-6.6528429999999474</v>
      </c>
      <c r="DU9" s="161">
        <f t="shared" si="28"/>
        <v>55.182581000000155</v>
      </c>
      <c r="DV9" s="161">
        <f t="shared" si="28"/>
        <v>79.214502000000095</v>
      </c>
      <c r="DW9" s="161">
        <f t="shared" si="28"/>
        <v>25.969616999999744</v>
      </c>
      <c r="DX9" s="161">
        <f t="shared" si="28"/>
        <v>-78.85166099999995</v>
      </c>
      <c r="DY9" s="161">
        <f t="shared" si="28"/>
        <v>30.854463000000205</v>
      </c>
      <c r="DZ9" s="161">
        <f t="shared" si="28"/>
        <v>-41.433549000000355</v>
      </c>
      <c r="EA9" s="161">
        <f t="shared" si="28"/>
        <v>-9.7153849999999053</v>
      </c>
      <c r="EB9" s="161">
        <f t="shared" si="28"/>
        <v>8.3691730000000817</v>
      </c>
      <c r="EC9" s="161">
        <f t="shared" si="28"/>
        <v>-200.85379000000015</v>
      </c>
      <c r="ED9" s="161">
        <f t="shared" si="28"/>
        <v>131.7985170000002</v>
      </c>
      <c r="EE9" s="161">
        <f t="shared" si="28"/>
        <v>157.24477300000001</v>
      </c>
      <c r="EF9" s="161">
        <f t="shared" si="28"/>
        <v>123.07980500000008</v>
      </c>
      <c r="EG9" s="161">
        <f t="shared" si="28"/>
        <v>56.235696999999831</v>
      </c>
      <c r="EH9" s="161">
        <f t="shared" si="28"/>
        <v>-209.23821999999984</v>
      </c>
      <c r="EI9" s="161">
        <f t="shared" si="28"/>
        <v>-19.717693000000114</v>
      </c>
      <c r="EJ9" s="161">
        <f t="shared" si="28"/>
        <v>173.36811099999994</v>
      </c>
      <c r="EK9" s="161">
        <f t="shared" si="28"/>
        <v>-55.856059999999857</v>
      </c>
      <c r="EL9" s="161">
        <f t="shared" si="28"/>
        <v>-26.360350000000146</v>
      </c>
      <c r="EM9" s="161">
        <f t="shared" si="28"/>
        <v>89.615323999999958</v>
      </c>
      <c r="EN9" s="161">
        <f t="shared" si="28"/>
        <v>75.665478000000107</v>
      </c>
      <c r="EO9" s="161">
        <f t="shared" si="28"/>
        <v>-227.86521700000009</v>
      </c>
      <c r="EP9" s="161">
        <f t="shared" si="28"/>
        <v>-61.258415999999769</v>
      </c>
      <c r="EQ9" s="161">
        <f t="shared" si="28"/>
        <v>21.890602999999874</v>
      </c>
      <c r="ER9" s="161">
        <f t="shared" si="28"/>
        <v>-19.052261999999864</v>
      </c>
      <c r="ES9" s="161">
        <f t="shared" si="28"/>
        <v>-30.352661000000225</v>
      </c>
      <c r="ET9" s="161">
        <f t="shared" si="28"/>
        <v>-105.54325699999978</v>
      </c>
      <c r="EU9" s="161">
        <f t="shared" si="28"/>
        <v>-3.5959530000000548</v>
      </c>
      <c r="EV9" s="161">
        <f t="shared" si="28"/>
        <v>151.6980609999998</v>
      </c>
      <c r="EW9" s="161">
        <f t="shared" si="28"/>
        <v>-77.554046000000028</v>
      </c>
      <c r="EX9" s="161">
        <f t="shared" si="28"/>
        <v>81.871045000000066</v>
      </c>
      <c r="EY9" s="161">
        <f t="shared" si="28"/>
        <v>25.566346999999769</v>
      </c>
      <c r="EZ9" s="161">
        <f t="shared" si="28"/>
        <v>13.763401000000194</v>
      </c>
      <c r="FA9" s="161">
        <f t="shared" si="28"/>
        <v>88.704798000000309</v>
      </c>
      <c r="FB9" s="161">
        <f t="shared" si="28"/>
        <v>-1.3205950000002602</v>
      </c>
      <c r="FC9" s="161">
        <f t="shared" si="28"/>
        <v>55.686609000000026</v>
      </c>
      <c r="FD9" s="161">
        <f t="shared" si="28"/>
        <v>106.40851499999997</v>
      </c>
      <c r="FE9" s="161">
        <f t="shared" si="28"/>
        <v>-2.5907139999998599</v>
      </c>
      <c r="FF9" s="161">
        <f t="shared" si="28"/>
        <v>-68.046445000000247</v>
      </c>
      <c r="FG9" s="161">
        <f t="shared" si="28"/>
        <v>13.945355000000333</v>
      </c>
      <c r="FH9" s="161">
        <f t="shared" si="28"/>
        <v>14.296386999999832</v>
      </c>
      <c r="FI9" s="161">
        <f t="shared" si="28"/>
        <v>-8.3261519999999791</v>
      </c>
      <c r="FJ9" s="161">
        <f t="shared" si="28"/>
        <v>-69.372708999999901</v>
      </c>
      <c r="FK9" s="161">
        <f t="shared" si="28"/>
        <v>204.83320599999988</v>
      </c>
      <c r="FL9" s="161">
        <f t="shared" si="28"/>
        <v>-16.929031999999957</v>
      </c>
      <c r="FM9" s="161">
        <f t="shared" si="28"/>
        <v>-55.794025999999945</v>
      </c>
      <c r="FN9" s="161">
        <f t="shared" si="28"/>
        <v>45.880981999999889</v>
      </c>
      <c r="FO9" s="161">
        <f t="shared" si="28"/>
        <v>108.11083900000003</v>
      </c>
      <c r="FP9" s="161">
        <f t="shared" si="28"/>
        <v>41.611918000000017</v>
      </c>
      <c r="FQ9" s="161">
        <f t="shared" si="28"/>
        <v>63.903629999999865</v>
      </c>
      <c r="FR9" s="161">
        <f t="shared" si="28"/>
        <v>-15.571995999999995</v>
      </c>
      <c r="FS9" s="161">
        <f t="shared" si="28"/>
        <v>5.5512659999999237</v>
      </c>
      <c r="FT9" s="161">
        <f t="shared" si="28"/>
        <v>-22.473394999999641</v>
      </c>
      <c r="FU9" s="161">
        <f t="shared" si="28"/>
        <v>14.222195999999563</v>
      </c>
      <c r="FV9" s="161">
        <f t="shared" si="28"/>
        <v>-152.79682983999962</v>
      </c>
      <c r="FW9" s="161">
        <f t="shared" si="28"/>
        <v>161.88017215999972</v>
      </c>
      <c r="FX9" s="161">
        <f t="shared" si="28"/>
        <v>-56.194316809999918</v>
      </c>
      <c r="FY9" s="161">
        <f t="shared" si="28"/>
        <v>-54.367352499999939</v>
      </c>
      <c r="FZ9" s="161">
        <f t="shared" ref="FZ9" si="29">FZ10+FZ11</f>
        <v>-48.866824129999813</v>
      </c>
      <c r="GA9" s="161">
        <f t="shared" ref="GA9" si="30">GA10+GA11</f>
        <v>69.781956169999674</v>
      </c>
      <c r="GB9" s="161">
        <f t="shared" ref="GB9" si="31">GB10+GB11</f>
        <v>77.038134640000081</v>
      </c>
      <c r="GC9" s="161">
        <f t="shared" ref="GC9:GD9" si="32">GC10+GC11</f>
        <v>-47.982662300010226</v>
      </c>
      <c r="GD9" s="161">
        <f t="shared" si="32"/>
        <v>111.56983189000923</v>
      </c>
      <c r="GE9" s="161">
        <f t="shared" ref="GE9" si="33">GE10+GE11</f>
        <v>-42.685223709998795</v>
      </c>
      <c r="GF9" s="161">
        <f t="shared" ref="GF9" si="34">GF10+GF11</f>
        <v>-178.39976657000028</v>
      </c>
      <c r="GG9" s="161">
        <f t="shared" ref="GG9:GH9" si="35">GG10+GG11</f>
        <v>-197.27211622999991</v>
      </c>
      <c r="GH9" s="161">
        <f t="shared" si="35"/>
        <v>-281.60285561999996</v>
      </c>
    </row>
    <row r="10" spans="1:190" s="76" customFormat="1">
      <c r="B10" s="162">
        <v>111</v>
      </c>
      <c r="C10" s="163" t="s">
        <v>79</v>
      </c>
      <c r="D10" s="164">
        <f t="shared" ref="D10:D11" si="36">+SUM(BG10:BR10)</f>
        <v>117.38420000000008</v>
      </c>
      <c r="E10" s="164">
        <f>+SUM(BS10:CD10)</f>
        <v>351.28547000000003</v>
      </c>
      <c r="F10" s="164">
        <f t="shared" ref="F10:F11" si="37">+SUM(CE10:CP10)</f>
        <v>-423.31016700000009</v>
      </c>
      <c r="G10" s="164">
        <f t="shared" ref="G10:G11" si="38">+SUM(CQ10:DB10)</f>
        <v>172.53775400000006</v>
      </c>
      <c r="H10" s="164">
        <f t="shared" ref="H10:H11" si="39">+SUM(DC10:DN10)</f>
        <v>71.655350999999996</v>
      </c>
      <c r="I10" s="164">
        <f t="shared" ref="I10:I11" si="40">+SUM(DO10:DZ10)</f>
        <v>225.66426199999978</v>
      </c>
      <c r="J10" s="164">
        <f t="shared" ref="J10:J11" si="41">+SUM(EA10:EL10)</f>
        <v>127.87457800000016</v>
      </c>
      <c r="K10" s="164">
        <f t="shared" ref="K10:K11" si="42">+SUM(EM10:EX10)</f>
        <v>-110.50130100000001</v>
      </c>
      <c r="L10" s="164">
        <f>+SUM(EY10:FJ10)</f>
        <v>166.00231300000019</v>
      </c>
      <c r="M10" s="164">
        <f t="shared" si="1"/>
        <v>236.56303716000002</v>
      </c>
      <c r="N10" s="164">
        <f t="shared" si="19"/>
        <v>-483.75561701000015</v>
      </c>
      <c r="O10" s="164">
        <f t="shared" ref="O10:O17" si="43">+SUM(BG10:BI10)</f>
        <v>71.926351000000068</v>
      </c>
      <c r="P10" s="164">
        <f t="shared" ref="P10:P17" si="44">+SUM(BJ10:BL10)</f>
        <v>-25.522335999999996</v>
      </c>
      <c r="Q10" s="164">
        <f t="shared" ref="Q10:Q17" si="45">+SUM(BM10:BO10)</f>
        <v>175.86833799999999</v>
      </c>
      <c r="R10" s="164">
        <f t="shared" ref="R10:R17" si="46">+SUM(BP10:BR10)</f>
        <v>-104.88815299999999</v>
      </c>
      <c r="S10" s="164">
        <f t="shared" ref="S10:S17" si="47">+SUM(BS10:BU10)</f>
        <v>136.93124000000012</v>
      </c>
      <c r="T10" s="164">
        <f t="shared" ref="T10:T17" si="48">+SUM(BV10:BX10)</f>
        <v>193.46179699999993</v>
      </c>
      <c r="U10" s="164">
        <f t="shared" ref="U10:U17" si="49">+SUM(BY10:CA10)</f>
        <v>92.716534000000138</v>
      </c>
      <c r="V10" s="164">
        <f t="shared" ref="V10:V17" si="50">+SUM(CB10:CD10)</f>
        <v>-71.824101000000155</v>
      </c>
      <c r="W10" s="164">
        <f t="shared" ref="W10:W17" si="51">+SUM(CE10:CG10)</f>
        <v>-23.978106999999909</v>
      </c>
      <c r="X10" s="164">
        <f t="shared" ref="X10:X17" si="52">+SUM(CH10:CJ10)</f>
        <v>245.21407399999975</v>
      </c>
      <c r="Y10" s="164">
        <f t="shared" ref="Y10:Y17" si="53">+SUM(CK10:CM10)</f>
        <v>-280.52184499999976</v>
      </c>
      <c r="Z10" s="164">
        <f t="shared" ref="Z10:Z17" si="54">+SUM(CN10:CP10)</f>
        <v>-364.02428900000018</v>
      </c>
      <c r="AA10" s="164">
        <f t="shared" ref="AA10:AA17" si="55">+SUM(CQ10:CS10)</f>
        <v>140.55019100000015</v>
      </c>
      <c r="AB10" s="164">
        <f t="shared" ref="AB10:AB17" si="56">+SUM(CT10:CV10)</f>
        <v>36.56280599999991</v>
      </c>
      <c r="AC10" s="164">
        <f t="shared" ref="AC10:AC17" si="57">+SUM(CW10:CY10)</f>
        <v>211.68450300000006</v>
      </c>
      <c r="AD10" s="164">
        <f t="shared" ref="AD10:AD17" si="58">+SUM(CZ10:DB10)</f>
        <v>-216.25974600000006</v>
      </c>
      <c r="AE10" s="164">
        <f t="shared" ref="AE10:AE17" si="59">+SUM(DC10:DE10)</f>
        <v>186.80312300000003</v>
      </c>
      <c r="AF10" s="164">
        <f t="shared" ref="AF10:AF17" si="60">+SUM(DF10:DH10)</f>
        <v>100.18100299999992</v>
      </c>
      <c r="AG10" s="164">
        <f t="shared" ref="AG10:AG17" si="61">+SUM(DI10:DK10)</f>
        <v>-232.58819599999993</v>
      </c>
      <c r="AH10" s="164">
        <f t="shared" ref="AH10:AH17" si="62">+SUM(DL10:DN10)</f>
        <v>17.259420999999975</v>
      </c>
      <c r="AI10" s="164">
        <f t="shared" ref="AI10:AI17" si="63">+SUM(DO10:DQ10)</f>
        <v>61.274064999999837</v>
      </c>
      <c r="AJ10" s="164">
        <f t="shared" ref="AJ10:AJ17" si="64">+SUM(DR10:DT10)</f>
        <v>94.164244000000053</v>
      </c>
      <c r="AK10" s="164">
        <f t="shared" ref="AK10:AK17" si="65">+SUM(DU10:DW10)</f>
        <v>164.16669999999999</v>
      </c>
      <c r="AL10" s="164">
        <f t="shared" ref="AL10:AL17" si="66">+SUM(DX10:DZ10)</f>
        <v>-93.940747000000101</v>
      </c>
      <c r="AM10" s="164">
        <f t="shared" ref="AM10:AM17" si="67">+SUM(EA10:EC10)</f>
        <v>-204.03000199999997</v>
      </c>
      <c r="AN10" s="164">
        <f t="shared" ref="AN10:AN17" si="68">+SUM(ED10:EF10)</f>
        <v>411.46309500000029</v>
      </c>
      <c r="AO10" s="164">
        <f t="shared" ref="AO10:AO17" si="69">+SUM(EG10:EI10)</f>
        <v>-170.77021600000012</v>
      </c>
      <c r="AP10" s="164">
        <f t="shared" ref="AP10:AP17" si="70">+SUM(EJ10:EL10)</f>
        <v>91.211700999999948</v>
      </c>
      <c r="AQ10" s="164">
        <f t="shared" ref="AQ10:AQ17" si="71">+SUM(EM10:EO10)</f>
        <v>-56.114415000000008</v>
      </c>
      <c r="AR10" s="164">
        <f t="shared" ref="AR10:AR17" si="72">+SUM(EP10:ER10)</f>
        <v>-57.680074999999761</v>
      </c>
      <c r="AS10" s="164">
        <f t="shared" ref="AS10:AS17" si="73">+SUM(ES10:EU10)</f>
        <v>-145.86187100000006</v>
      </c>
      <c r="AT10" s="164">
        <f t="shared" ref="AT10:AT17" si="74">+SUM(EV10:EX10)</f>
        <v>149.15505999999982</v>
      </c>
      <c r="AU10" s="164">
        <f>+SUM(EY10:FA10)</f>
        <v>130.33454600000027</v>
      </c>
      <c r="AV10" s="164">
        <f>+SUM(FB10:FD10)</f>
        <v>155.96629099999973</v>
      </c>
      <c r="AW10" s="164">
        <f>+SUM(FE10:FG10)</f>
        <v>-64.411201999999776</v>
      </c>
      <c r="AX10" s="164">
        <f>+SUM(FH10:FJ10)</f>
        <v>-55.88732200000004</v>
      </c>
      <c r="AY10" s="164">
        <f>+SUM(FK10:FM10)</f>
        <v>136.44187299999999</v>
      </c>
      <c r="AZ10" s="164">
        <f>+SUM(FN10:FP10)</f>
        <v>202.28492099999994</v>
      </c>
      <c r="BA10" s="164">
        <f>+SUM(FQ10:FS10)</f>
        <v>47.415515999999798</v>
      </c>
      <c r="BB10" s="164">
        <f>+SUM(FT10:FV10)</f>
        <v>-149.5792728399997</v>
      </c>
      <c r="BC10" s="164">
        <f t="shared" si="22"/>
        <v>51.284146849999843</v>
      </c>
      <c r="BD10" s="164">
        <f t="shared" si="23"/>
        <v>92.766174679999949</v>
      </c>
      <c r="BE10" s="164">
        <f t="shared" si="24"/>
        <v>20.957015880000199</v>
      </c>
      <c r="BF10" s="164">
        <f t="shared" si="25"/>
        <v>-648.76295442000014</v>
      </c>
      <c r="BG10" s="165">
        <f>+[1]GADs!R96</f>
        <v>57.155552000000057</v>
      </c>
      <c r="BH10" s="165">
        <f>+[1]GADs!S96</f>
        <v>19.872175999999968</v>
      </c>
      <c r="BI10" s="165">
        <f>+[1]GADs!T96</f>
        <v>-5.1013769999999568</v>
      </c>
      <c r="BJ10" s="165">
        <f>+[1]GADs!U96</f>
        <v>-39.29043999999999</v>
      </c>
      <c r="BK10" s="165">
        <f>+[1]GADs!V96</f>
        <v>32.201491000000033</v>
      </c>
      <c r="BL10" s="165">
        <f>+[1]GADs!W96</f>
        <v>-18.433387000000039</v>
      </c>
      <c r="BM10" s="165">
        <f>+[1]GADs!X96</f>
        <v>8.946967000000086</v>
      </c>
      <c r="BN10" s="165">
        <f>+[1]GADs!Y96</f>
        <v>47.3067759999999</v>
      </c>
      <c r="BO10" s="165">
        <f>+[1]GADs!Z96</f>
        <v>119.61459500000001</v>
      </c>
      <c r="BP10" s="165">
        <f>+[1]GADs!AA96</f>
        <v>-13.357287000000042</v>
      </c>
      <c r="BQ10" s="165">
        <f>+[1]GADs!AB96</f>
        <v>26.736717000000112</v>
      </c>
      <c r="BR10" s="165">
        <f>+[1]GADs!AC96</f>
        <v>-118.26758300000006</v>
      </c>
      <c r="BS10" s="165">
        <f>+[1]GADs!AD96</f>
        <v>127.04439700000012</v>
      </c>
      <c r="BT10" s="165">
        <f>+[1]GADs!AE96</f>
        <v>37.861763999999994</v>
      </c>
      <c r="BU10" s="165">
        <f>+[1]GADs!AF96</f>
        <v>-27.974920999999995</v>
      </c>
      <c r="BV10" s="165">
        <f>+[1]GADs!AG96</f>
        <v>-85.417007000000126</v>
      </c>
      <c r="BW10" s="165">
        <f>+[1]GADs!AH96</f>
        <v>95.168427999999835</v>
      </c>
      <c r="BX10" s="165">
        <f>+[1]GADs!AI96</f>
        <v>183.71037600000022</v>
      </c>
      <c r="BY10" s="165">
        <f>+[1]GADs!AJ96</f>
        <v>-25.189760000000206</v>
      </c>
      <c r="BZ10" s="165">
        <f>+[1]GADs!AK96</f>
        <v>72.236308000000236</v>
      </c>
      <c r="CA10" s="165">
        <f>+[1]GADs!AL96</f>
        <v>45.669986000000108</v>
      </c>
      <c r="CB10" s="165">
        <f>+[1]GADs!AM96</f>
        <v>30.294529999999668</v>
      </c>
      <c r="CC10" s="165">
        <f>+[1]GADs!AN96</f>
        <v>78.547045000000026</v>
      </c>
      <c r="CD10" s="165">
        <f>+[1]GADs!AO96</f>
        <v>-180.66567599999985</v>
      </c>
      <c r="CE10" s="165">
        <f>+[1]GADs!AP96</f>
        <v>20.223820999999816</v>
      </c>
      <c r="CF10" s="165">
        <f>+[1]GADs!AQ96</f>
        <v>166.49422400000026</v>
      </c>
      <c r="CG10" s="165">
        <f>+[1]GADs!AR96</f>
        <v>-210.69615199999998</v>
      </c>
      <c r="CH10" s="165">
        <f>+[1]GADs!AS96</f>
        <v>157.42522799999983</v>
      </c>
      <c r="CI10" s="165">
        <f>+[1]GADs!AT96</f>
        <v>64.455948000000035</v>
      </c>
      <c r="CJ10" s="165">
        <f>+[1]GADs!AU96</f>
        <v>23.332897999999886</v>
      </c>
      <c r="CK10" s="165">
        <f>+[1]GADs!AV96</f>
        <v>9.4043020000001434</v>
      </c>
      <c r="CL10" s="165">
        <f>+[1]GADs!AW96</f>
        <v>-9.8701749999997901</v>
      </c>
      <c r="CM10" s="165">
        <f>+[1]GADs!AX96</f>
        <v>-280.05597200000011</v>
      </c>
      <c r="CN10" s="165">
        <f>+[1]GADs!AY96</f>
        <v>-50.729623000000174</v>
      </c>
      <c r="CO10" s="165">
        <f>+[1]GADs!AZ96</f>
        <v>-28.673589999999876</v>
      </c>
      <c r="CP10" s="165">
        <f>+[1]GADs!BA96</f>
        <v>-284.62107600000013</v>
      </c>
      <c r="CQ10" s="165">
        <f>+[1]GADs!BB96</f>
        <v>101.14895400000012</v>
      </c>
      <c r="CR10" s="165">
        <f>+[1]GADs!BC96</f>
        <v>111.06801399999983</v>
      </c>
      <c r="CS10" s="165">
        <f>+[1]GADs!BD96</f>
        <v>-71.666776999999797</v>
      </c>
      <c r="CT10" s="165">
        <f>+[1]GADs!BE96</f>
        <v>35.37423699999988</v>
      </c>
      <c r="CU10" s="165">
        <f>+[1]GADs!BF96</f>
        <v>-160.78863300000012</v>
      </c>
      <c r="CV10" s="165">
        <f>+[1]GADs!BG96</f>
        <v>161.97720200000015</v>
      </c>
      <c r="CW10" s="165">
        <f>+[1]GADs!BH96</f>
        <v>212.96953199999996</v>
      </c>
      <c r="CX10" s="165">
        <f>+[1]GADs!BI96</f>
        <v>3.4632520000000113</v>
      </c>
      <c r="CY10" s="165">
        <f>+[1]GADs!BJ96</f>
        <v>-4.7482809999999063</v>
      </c>
      <c r="CZ10" s="165">
        <f>+[1]GADs!BK96</f>
        <v>0.61275499999987915</v>
      </c>
      <c r="DA10" s="165">
        <f>+[1]GADs!BL96</f>
        <v>-97.194709000000103</v>
      </c>
      <c r="DB10" s="165">
        <f>+[1]GADs!BM96</f>
        <v>-119.67779199999984</v>
      </c>
      <c r="DC10" s="165">
        <f>+[1]GADs!BN96</f>
        <v>242.16951199999983</v>
      </c>
      <c r="DD10" s="165">
        <f>+[1]GADs!BO96</f>
        <v>-79.386042999999745</v>
      </c>
      <c r="DE10" s="165">
        <f>+[1]GADs!BP96</f>
        <v>24.019653999999946</v>
      </c>
      <c r="DF10" s="165">
        <f>+[1]GADs!BQ96</f>
        <v>2.5166400000000522</v>
      </c>
      <c r="DG10" s="165">
        <f>+[1]GADs!BR96</f>
        <v>85.046672999999828</v>
      </c>
      <c r="DH10" s="165">
        <f>+[1]GADs!BS96</f>
        <v>12.617690000000039</v>
      </c>
      <c r="DI10" s="165">
        <f>+[1]GADs!BT96</f>
        <v>13.995233000000098</v>
      </c>
      <c r="DJ10" s="165">
        <f>+[1]GADs!BU96</f>
        <v>0.14833999999996195</v>
      </c>
      <c r="DK10" s="165">
        <f>+[1]GADs!BV96</f>
        <v>-246.73176899999999</v>
      </c>
      <c r="DL10" s="165">
        <f>+[1]GADs!BW96</f>
        <v>211.61929899999996</v>
      </c>
      <c r="DM10" s="165">
        <f>+[1]GADs!BX96</f>
        <v>11.012300999999752</v>
      </c>
      <c r="DN10" s="165">
        <f>+[1]GADs!BY96</f>
        <v>-205.37217899999973</v>
      </c>
      <c r="DO10" s="165">
        <f>+[1]GADs!BZ96</f>
        <v>168.01701000000003</v>
      </c>
      <c r="DP10" s="165">
        <f>+[1]GADs!CA96</f>
        <v>29.830248999999867</v>
      </c>
      <c r="DQ10" s="165">
        <f>+[1]GADs!CB96</f>
        <v>-136.57319400000006</v>
      </c>
      <c r="DR10" s="165">
        <f>+[1]GADs!CC96</f>
        <v>17.62161900000001</v>
      </c>
      <c r="DS10" s="165">
        <f>+[1]GADs!CD96</f>
        <v>84.585467999999992</v>
      </c>
      <c r="DT10" s="165">
        <f>+[1]GADs!CE96</f>
        <v>-8.042842999999948</v>
      </c>
      <c r="DU10" s="165">
        <f>+[1]GADs!CF96</f>
        <v>52.792581000000155</v>
      </c>
      <c r="DV10" s="165">
        <f>+[1]GADs!CG96</f>
        <v>82.404502000000093</v>
      </c>
      <c r="DW10" s="165">
        <f>+[1]GADs!CH96</f>
        <v>28.969616999999744</v>
      </c>
      <c r="DX10" s="165">
        <f>+[1]GADs!CI96</f>
        <v>-70.321660999999949</v>
      </c>
      <c r="DY10" s="165">
        <f>+[1]GADs!CJ96</f>
        <v>20.014463000000205</v>
      </c>
      <c r="DZ10" s="165">
        <f>+[1]GADs!CK96</f>
        <v>-43.633549000000357</v>
      </c>
      <c r="EA10" s="165">
        <f>+[1]GADs!CL96</f>
        <v>-12.285384999999906</v>
      </c>
      <c r="EB10" s="165">
        <f>+[1]GADs!CM96</f>
        <v>7.0791730000000825</v>
      </c>
      <c r="EC10" s="165">
        <f>+[1]GADs!CN96</f>
        <v>-198.82379000000014</v>
      </c>
      <c r="ED10" s="165">
        <f>+[1]GADs!CO96</f>
        <v>130.2685170000002</v>
      </c>
      <c r="EE10" s="165">
        <f>+[1]GADs!CP96</f>
        <v>153.61477300000001</v>
      </c>
      <c r="EF10" s="165">
        <f>+[1]GADs!CQ96</f>
        <v>127.57980500000008</v>
      </c>
      <c r="EG10" s="165">
        <f>+[1]GADs!CR96</f>
        <v>56.505696999999827</v>
      </c>
      <c r="EH10" s="165">
        <f>+[1]GADs!CS96</f>
        <v>-206.37821999999983</v>
      </c>
      <c r="EI10" s="165">
        <f>+[1]GADs!CT96</f>
        <v>-20.897693000000118</v>
      </c>
      <c r="EJ10" s="165">
        <f>+[1]GADs!CU96</f>
        <v>178.16811099999995</v>
      </c>
      <c r="EK10" s="165">
        <f>+[1]GADs!CV96</f>
        <v>-58.586059999999861</v>
      </c>
      <c r="EL10" s="165">
        <f>+[1]GADs!CW96</f>
        <v>-28.370350000000144</v>
      </c>
      <c r="EM10" s="165">
        <f>+[1]GADs!CX96</f>
        <v>94.015323999999964</v>
      </c>
      <c r="EN10" s="165">
        <f>+[1]GADs!CY96</f>
        <v>72.685478000000103</v>
      </c>
      <c r="EO10" s="165">
        <f>+[1]GADs!CZ96</f>
        <v>-222.81521700000008</v>
      </c>
      <c r="EP10" s="165">
        <f>+[1]GADs!DA96</f>
        <v>-64.39841599999977</v>
      </c>
      <c r="EQ10" s="165">
        <f>+[1]GADs!DB96</f>
        <v>21.090602999999874</v>
      </c>
      <c r="ER10" s="165">
        <f>+[1]GADs!DC96</f>
        <v>-14.372261999999864</v>
      </c>
      <c r="ES10" s="165">
        <f>+[1]GADs!DD96</f>
        <v>-31.742661000000226</v>
      </c>
      <c r="ET10" s="165">
        <f>+[1]GADs!DE96</f>
        <v>-107.82325699999978</v>
      </c>
      <c r="EU10" s="165">
        <f>+[1]GADs!DF96</f>
        <v>-6.2959530000000541</v>
      </c>
      <c r="EV10" s="165">
        <f>+[1]GADs!DG96</f>
        <v>152.98806099999979</v>
      </c>
      <c r="EW10" s="165">
        <f>+[1]GADs!DH96</f>
        <v>-80.984046000000035</v>
      </c>
      <c r="EX10" s="165">
        <f>+[1]GADs!DI96</f>
        <v>77.151045000000067</v>
      </c>
      <c r="EY10" s="165">
        <f>+[1]GADs!DJ96</f>
        <v>24.266346999999769</v>
      </c>
      <c r="EZ10" s="165">
        <f>+[1]GADs!DK96</f>
        <v>15.473401000000194</v>
      </c>
      <c r="FA10" s="165">
        <f>+[1]GADs!DL96</f>
        <v>90.59479800000031</v>
      </c>
      <c r="FB10" s="165">
        <f>+[1]GADs!DM96</f>
        <v>-2.1905950000002576</v>
      </c>
      <c r="FC10" s="165">
        <f>+[1]GADs!DN96</f>
        <v>54.095992000000024</v>
      </c>
      <c r="FD10" s="165">
        <f>+[1]GADs!DO96</f>
        <v>104.06089399999996</v>
      </c>
      <c r="FE10" s="165">
        <f>+[1]GADs!DP96</f>
        <v>-3.9557029999998576</v>
      </c>
      <c r="FF10" s="165">
        <f>+[1]GADs!DQ96</f>
        <v>-73.884223000000247</v>
      </c>
      <c r="FG10" s="165">
        <f>+[1]GADs!DR96</f>
        <v>13.428724000000329</v>
      </c>
      <c r="FH10" s="165">
        <f>+[1]GADs!DS96</f>
        <v>20.244211999999834</v>
      </c>
      <c r="FI10" s="165">
        <f>+[1]GADs!DT96</f>
        <v>-11.739156999999977</v>
      </c>
      <c r="FJ10" s="165">
        <f>+[1]GADs!DU96</f>
        <v>-64.392376999999897</v>
      </c>
      <c r="FK10" s="165">
        <f>+[1]GADs!DV96</f>
        <v>200.29574899999989</v>
      </c>
      <c r="FL10" s="165">
        <f>+[1]GADs!DW96</f>
        <v>-13.191612999999961</v>
      </c>
      <c r="FM10" s="165">
        <f>+[1]GADs!DX96</f>
        <v>-50.662262999999939</v>
      </c>
      <c r="FN10" s="165">
        <f>+[1]GADs!DY96</f>
        <v>47.056464999999889</v>
      </c>
      <c r="FO10" s="165">
        <f>+[1]GADs!DZ96</f>
        <v>109.21680100000003</v>
      </c>
      <c r="FP10" s="165">
        <f>+[1]GADs!EA96</f>
        <v>46.011655000000019</v>
      </c>
      <c r="FQ10" s="165">
        <f>+[1]GADs!EB96</f>
        <v>49.79778199999987</v>
      </c>
      <c r="FR10" s="165">
        <f>+[1]GADs!EC96</f>
        <v>-5.3406899999999951</v>
      </c>
      <c r="FS10" s="165">
        <f>+[1]GADs!ED96</f>
        <v>2.9584239999999227</v>
      </c>
      <c r="FT10" s="165">
        <f>+[1]GADs!EE96</f>
        <v>-28.364378999999644</v>
      </c>
      <c r="FU10" s="165">
        <f>+[1]GADs!EF96</f>
        <v>22.157366999999567</v>
      </c>
      <c r="FV10" s="165">
        <f>+[1]GADs!EG96</f>
        <v>-143.37226083999963</v>
      </c>
      <c r="FW10" s="165">
        <f>+[1]GADs!EH96</f>
        <v>163.93618115999971</v>
      </c>
      <c r="FX10" s="165">
        <f>+[1]GADs!EI96</f>
        <v>-60.602681809999922</v>
      </c>
      <c r="FY10" s="165">
        <f>+[1]GADs!EJ96</f>
        <v>-52.049352499999941</v>
      </c>
      <c r="FZ10" s="165">
        <f>+[1]GADs!EK96</f>
        <v>-48.062345129999812</v>
      </c>
      <c r="GA10" s="165">
        <f>+[1]GADs!EL96</f>
        <v>69.932412169999679</v>
      </c>
      <c r="GB10" s="165">
        <f>+[1]GADs!EM96</f>
        <v>70.896107640000082</v>
      </c>
      <c r="GC10" s="165">
        <f>+[1]GADs!EN96</f>
        <v>-49.334025300010126</v>
      </c>
      <c r="GD10" s="165">
        <f>+[1]GADs!EO96</f>
        <v>111.77845989000912</v>
      </c>
      <c r="GE10" s="165">
        <f>+[1]GADs!EP96</f>
        <v>-41.487418709998792</v>
      </c>
      <c r="GF10" s="165">
        <f>+[1]GADs!EQ96</f>
        <v>-181.93513357000029</v>
      </c>
      <c r="GG10" s="165">
        <f>+[1]GADs!ER96</f>
        <v>-186.29995622999991</v>
      </c>
      <c r="GH10" s="165">
        <f>+[1]GADs!ES96</f>
        <v>-280.52786461999995</v>
      </c>
    </row>
    <row r="11" spans="1:190" s="76" customFormat="1">
      <c r="B11" s="162">
        <v>112</v>
      </c>
      <c r="C11" s="163" t="s">
        <v>80</v>
      </c>
      <c r="D11" s="164">
        <f t="shared" si="36"/>
        <v>-27.709999999999997</v>
      </c>
      <c r="E11" s="164">
        <f>+SUM(BS11:CD11)</f>
        <v>3.9100000000000037</v>
      </c>
      <c r="F11" s="164">
        <f t="shared" si="37"/>
        <v>-5.6899999999999729</v>
      </c>
      <c r="G11" s="164">
        <f t="shared" si="38"/>
        <v>14.469999999999963</v>
      </c>
      <c r="H11" s="164">
        <f t="shared" si="39"/>
        <v>-10.210000000000012</v>
      </c>
      <c r="I11" s="164">
        <f t="shared" si="40"/>
        <v>-5.889999999999997</v>
      </c>
      <c r="J11" s="164">
        <f t="shared" si="41"/>
        <v>0.47999999999997911</v>
      </c>
      <c r="K11" s="164">
        <f t="shared" si="42"/>
        <v>6.0200000000000031</v>
      </c>
      <c r="L11" s="164">
        <f t="shared" ref="L11:L17" si="75">+SUM(EY11:FJ11)</f>
        <v>2.7124839999999963</v>
      </c>
      <c r="M11" s="164">
        <f t="shared" si="1"/>
        <v>-16.014279000000016</v>
      </c>
      <c r="N11" s="164">
        <f t="shared" si="19"/>
        <v>-3.3454059999999899</v>
      </c>
      <c r="O11" s="164">
        <f t="shared" si="43"/>
        <v>-22.67</v>
      </c>
      <c r="P11" s="164">
        <f t="shared" si="44"/>
        <v>0.58999999999999986</v>
      </c>
      <c r="Q11" s="164">
        <f t="shared" si="45"/>
        <v>-4.9799999999999933</v>
      </c>
      <c r="R11" s="164">
        <f t="shared" si="46"/>
        <v>-0.65000000000000213</v>
      </c>
      <c r="S11" s="164">
        <f t="shared" si="47"/>
        <v>-3.9999999999999147E-2</v>
      </c>
      <c r="T11" s="164">
        <f t="shared" si="48"/>
        <v>9.4599999999999937</v>
      </c>
      <c r="U11" s="164">
        <f t="shared" si="49"/>
        <v>-7.759999999999998</v>
      </c>
      <c r="V11" s="164">
        <f t="shared" si="50"/>
        <v>2.2500000000000071</v>
      </c>
      <c r="W11" s="164">
        <f t="shared" si="51"/>
        <v>-1.1899999999999906</v>
      </c>
      <c r="X11" s="164">
        <f t="shared" si="52"/>
        <v>-2.1900000000000048</v>
      </c>
      <c r="Y11" s="164">
        <f t="shared" si="53"/>
        <v>-8.2499999999999929</v>
      </c>
      <c r="Z11" s="164">
        <f t="shared" si="54"/>
        <v>5.9400000000000155</v>
      </c>
      <c r="AA11" s="164">
        <f t="shared" si="55"/>
        <v>-8.4700000000000131</v>
      </c>
      <c r="AB11" s="164">
        <f t="shared" si="56"/>
        <v>24.809999999999981</v>
      </c>
      <c r="AC11" s="164">
        <f t="shared" si="57"/>
        <v>9.1300000000000026</v>
      </c>
      <c r="AD11" s="164">
        <f t="shared" si="58"/>
        <v>-11.000000000000007</v>
      </c>
      <c r="AE11" s="164">
        <f t="shared" si="59"/>
        <v>-9.4199999999999946</v>
      </c>
      <c r="AF11" s="164">
        <f t="shared" si="60"/>
        <v>3.7099999999999973</v>
      </c>
      <c r="AG11" s="164">
        <f t="shared" si="61"/>
        <v>1.2600000000000051</v>
      </c>
      <c r="AH11" s="164">
        <f t="shared" si="62"/>
        <v>-5.7600000000000193</v>
      </c>
      <c r="AI11" s="164">
        <f t="shared" si="63"/>
        <v>-10.7</v>
      </c>
      <c r="AJ11" s="164">
        <f t="shared" si="64"/>
        <v>4.0999999999999979</v>
      </c>
      <c r="AK11" s="164">
        <f t="shared" si="65"/>
        <v>-3.7999999999999972</v>
      </c>
      <c r="AL11" s="164">
        <f t="shared" si="66"/>
        <v>4.5100000000000016</v>
      </c>
      <c r="AM11" s="164">
        <f t="shared" si="67"/>
        <v>1.8299999999999983</v>
      </c>
      <c r="AN11" s="164">
        <f t="shared" si="68"/>
        <v>0.65999999999999659</v>
      </c>
      <c r="AO11" s="164">
        <f t="shared" si="69"/>
        <v>-1.9500000000000064</v>
      </c>
      <c r="AP11" s="164">
        <f t="shared" si="70"/>
        <v>-6.0000000000009379E-2</v>
      </c>
      <c r="AQ11" s="164">
        <f t="shared" si="71"/>
        <v>-6.4700000000000131</v>
      </c>
      <c r="AR11" s="164">
        <f t="shared" si="72"/>
        <v>-0.73999999999999844</v>
      </c>
      <c r="AS11" s="164">
        <f t="shared" si="73"/>
        <v>6.370000000000001</v>
      </c>
      <c r="AT11" s="164">
        <f t="shared" si="74"/>
        <v>6.8600000000000136</v>
      </c>
      <c r="AU11" s="164">
        <f t="shared" ref="AU11:AU17" si="76">+SUM(EY11:FA11)</f>
        <v>-2.3000000000000007</v>
      </c>
      <c r="AV11" s="164">
        <f t="shared" ref="AV11:AV17" si="77">+SUM(FB11:FD11)</f>
        <v>4.8082380000000029</v>
      </c>
      <c r="AW11" s="164">
        <f t="shared" ref="AW11:AW17" si="78">+SUM(FE11:FG11)</f>
        <v>7.7193980000000018</v>
      </c>
      <c r="AX11" s="164">
        <f t="shared" ref="AX11:AX17" si="79">+SUM(FH11:FJ11)</f>
        <v>-7.5151520000000076</v>
      </c>
      <c r="AY11" s="164">
        <f t="shared" ref="AY11:AY35" si="80">+SUM(FK11:FM11)</f>
        <v>-4.3317250000000129</v>
      </c>
      <c r="AZ11" s="164">
        <f t="shared" ref="AZ11:AZ35" si="81">+SUM(FN11:FP11)</f>
        <v>-6.6811820000000068</v>
      </c>
      <c r="BA11" s="164">
        <f t="shared" ref="BA11:BA35" si="82">+SUM(FQ11:FS11)</f>
        <v>6.4673839999999956</v>
      </c>
      <c r="BB11" s="164">
        <f t="shared" ref="BB11:BB35" si="83">+SUM(FT11:FV11)</f>
        <v>-11.468755999999992</v>
      </c>
      <c r="BC11" s="164">
        <f t="shared" si="22"/>
        <v>3.4356000000016707E-2</v>
      </c>
      <c r="BD11" s="164">
        <f t="shared" si="23"/>
        <v>5.1870919999999927</v>
      </c>
      <c r="BE11" s="164">
        <f t="shared" si="24"/>
        <v>-5.5069999999993513E-2</v>
      </c>
      <c r="BF11" s="164">
        <f t="shared" si="25"/>
        <v>-8.5117840000000058</v>
      </c>
      <c r="BG11" s="165">
        <f>+[1]GADs!R95-[1]GADs!R96</f>
        <v>-21.46</v>
      </c>
      <c r="BH11" s="165">
        <f>+[1]GADs!S95-[1]GADs!S96</f>
        <v>2.3799999999999955</v>
      </c>
      <c r="BI11" s="165">
        <f>+[1]GADs!T95-[1]GADs!T96</f>
        <v>-3.5899999999999963</v>
      </c>
      <c r="BJ11" s="165">
        <f>+[1]GADs!U95-[1]GADs!U96</f>
        <v>10.79</v>
      </c>
      <c r="BK11" s="165">
        <f>+[1]GADs!V95-[1]GADs!V96</f>
        <v>-10.199999999999999</v>
      </c>
      <c r="BL11" s="165">
        <f>+[1]GADs!W95-[1]GADs!W96</f>
        <v>0</v>
      </c>
      <c r="BM11" s="165">
        <f>+[1]GADs!X95-[1]GADs!X96</f>
        <v>0.16999999999999815</v>
      </c>
      <c r="BN11" s="165">
        <f>+[1]GADs!Y95-[1]GADs!Y96</f>
        <v>3.3900000000000006</v>
      </c>
      <c r="BO11" s="165">
        <f>+[1]GADs!Z95-[1]GADs!Z96</f>
        <v>-8.539999999999992</v>
      </c>
      <c r="BP11" s="165">
        <f>+[1]GADs!AA95-[1]GADs!AA96</f>
        <v>-0.74000000000000199</v>
      </c>
      <c r="BQ11" s="165">
        <f>+[1]GADs!AB95-[1]GADs!AB96</f>
        <v>3.4800000000000004</v>
      </c>
      <c r="BR11" s="165">
        <f>+[1]GADs!AC95-[1]GADs!AC96</f>
        <v>-3.3900000000000006</v>
      </c>
      <c r="BS11" s="165">
        <f>+[1]GADs!AD95-[1]GADs!AD96</f>
        <v>-2.0499999999999972</v>
      </c>
      <c r="BT11" s="165">
        <f>+[1]GADs!AE95-[1]GADs!AE96</f>
        <v>3.4699999999999989</v>
      </c>
      <c r="BU11" s="165">
        <f>+[1]GADs!AF95-[1]GADs!AF96</f>
        <v>-1.4600000000000009</v>
      </c>
      <c r="BV11" s="165">
        <f>+[1]GADs!AG95-[1]GADs!AG96</f>
        <v>0.76000000000000512</v>
      </c>
      <c r="BW11" s="165">
        <f>+[1]GADs!AH95-[1]GADs!AH96</f>
        <v>3.9300000000000068</v>
      </c>
      <c r="BX11" s="165">
        <f>+[1]GADs!AI95-[1]GADs!AI96</f>
        <v>4.7699999999999818</v>
      </c>
      <c r="BY11" s="165">
        <f>+[1]GADs!AJ95-[1]GADs!AJ96</f>
        <v>-9.019999999999996</v>
      </c>
      <c r="BZ11" s="165">
        <f>+[1]GADs!AK95-[1]GADs!AK96</f>
        <v>-0.5</v>
      </c>
      <c r="CA11" s="165">
        <f>+[1]GADs!AL95-[1]GADs!AL96</f>
        <v>1.759999999999998</v>
      </c>
      <c r="CB11" s="165">
        <f>+[1]GADs!AM95-[1]GADs!AM96</f>
        <v>7.1499999999999986</v>
      </c>
      <c r="CC11" s="165">
        <f>+[1]GADs!AN95-[1]GADs!AN96</f>
        <v>-11.64</v>
      </c>
      <c r="CD11" s="165">
        <f>+[1]GADs!AO95-[1]GADs!AO96</f>
        <v>6.7400000000000091</v>
      </c>
      <c r="CE11" s="165">
        <f>+[1]GADs!AP95-[1]GADs!AP96</f>
        <v>-4.93</v>
      </c>
      <c r="CF11" s="165">
        <f>+[1]GADs!AQ95-[1]GADs!AQ96</f>
        <v>7.75</v>
      </c>
      <c r="CG11" s="165">
        <f>+[1]GADs!AR95-[1]GADs!AR96</f>
        <v>-4.0099999999999909</v>
      </c>
      <c r="CH11" s="165">
        <f>+[1]GADs!AS95-[1]GADs!AS96</f>
        <v>-6.5600000000000023</v>
      </c>
      <c r="CI11" s="165">
        <f>+[1]GADs!AT95-[1]GADs!AT96</f>
        <v>5.8299999999999983</v>
      </c>
      <c r="CJ11" s="165">
        <f>+[1]GADs!AU95-[1]GADs!AU96</f>
        <v>-1.4600000000000009</v>
      </c>
      <c r="CK11" s="165">
        <f>+[1]GADs!AV95-[1]GADs!AV96</f>
        <v>6.129999999999999</v>
      </c>
      <c r="CL11" s="165">
        <f>+[1]GADs!AW95-[1]GADs!AW96</f>
        <v>-1.8099999999999987</v>
      </c>
      <c r="CM11" s="165">
        <f>+[1]GADs!AX95-[1]GADs!AX96</f>
        <v>-12.569999999999993</v>
      </c>
      <c r="CN11" s="165">
        <f>+[1]GADs!AY95-[1]GADs!AY96</f>
        <v>-6.980000000000004</v>
      </c>
      <c r="CO11" s="165">
        <f>+[1]GADs!AZ95-[1]GADs!AZ96</f>
        <v>5.129999999999999</v>
      </c>
      <c r="CP11" s="165">
        <f>+[1]GADs!BA95-[1]GADs!BA96</f>
        <v>7.7900000000000205</v>
      </c>
      <c r="CQ11" s="165">
        <f>+[1]GADs!BB95-[1]GADs!BB96</f>
        <v>-9.2800000000000011</v>
      </c>
      <c r="CR11" s="165">
        <f>+[1]GADs!BC95-[1]GADs!BC96</f>
        <v>8.0099999999999909</v>
      </c>
      <c r="CS11" s="165">
        <f>+[1]GADs!BD95-[1]GADs!BD96</f>
        <v>-7.2000000000000028</v>
      </c>
      <c r="CT11" s="165">
        <f>+[1]GADs!BE95-[1]GADs!BE96</f>
        <v>0.97999999999999687</v>
      </c>
      <c r="CU11" s="165">
        <f>+[1]GADs!BF95-[1]GADs!BF96</f>
        <v>-0.84000000000000341</v>
      </c>
      <c r="CV11" s="165">
        <f>+[1]GADs!BG95-[1]GADs!BG96</f>
        <v>24.669999999999987</v>
      </c>
      <c r="CW11" s="165">
        <f>+[1]GADs!BH95-[1]GADs!BH96</f>
        <v>-7.5</v>
      </c>
      <c r="CX11" s="165">
        <f>+[1]GADs!BI95-[1]GADs!BI96</f>
        <v>12.520000000000003</v>
      </c>
      <c r="CY11" s="165">
        <f>+[1]GADs!BJ95-[1]GADs!BJ96</f>
        <v>4.1099999999999994</v>
      </c>
      <c r="CZ11" s="165">
        <f>+[1]GADs!BK95-[1]GADs!BK96</f>
        <v>-13.29</v>
      </c>
      <c r="DA11" s="165">
        <f>+[1]GADs!BL95-[1]GADs!BL96</f>
        <v>-8.460000000000008</v>
      </c>
      <c r="DB11" s="165">
        <f>+[1]GADs!BM95-[1]GADs!BM96</f>
        <v>10.75</v>
      </c>
      <c r="DC11" s="165">
        <f>+[1]GADs!BN95-[1]GADs!BN96</f>
        <v>-6.8499999999999943</v>
      </c>
      <c r="DD11" s="165">
        <f>+[1]GADs!BO95-[1]GADs!BO96</f>
        <v>4.5799999999999983</v>
      </c>
      <c r="DE11" s="165">
        <f>+[1]GADs!BP95-[1]GADs!BP96</f>
        <v>-7.1499999999999986</v>
      </c>
      <c r="DF11" s="165">
        <f>+[1]GADs!BQ95-[1]GADs!BQ96</f>
        <v>-0.32999999999999829</v>
      </c>
      <c r="DG11" s="165">
        <f>+[1]GADs!BR95-[1]GADs!BR96</f>
        <v>-1.3100000000000023</v>
      </c>
      <c r="DH11" s="165">
        <f>+[1]GADs!BS95-[1]GADs!BS96</f>
        <v>5.3499999999999979</v>
      </c>
      <c r="DI11" s="165">
        <f>+[1]GADs!BT95-[1]GADs!BT96</f>
        <v>-1.4100000000000001</v>
      </c>
      <c r="DJ11" s="165">
        <f>+[1]GADs!BU95-[1]GADs!BU96</f>
        <v>-5.9199999999999982</v>
      </c>
      <c r="DK11" s="165">
        <f>+[1]GADs!BV95-[1]GADs!BV96</f>
        <v>8.5900000000000034</v>
      </c>
      <c r="DL11" s="165">
        <f>+[1]GADs!BW95-[1]GADs!BW96</f>
        <v>5.6999999999999886</v>
      </c>
      <c r="DM11" s="165">
        <f>+[1]GADs!BX95-[1]GADs!BX96</f>
        <v>-0.34000000000000341</v>
      </c>
      <c r="DN11" s="165">
        <f>+[1]GADs!BY95-[1]GADs!BY96</f>
        <v>-11.120000000000005</v>
      </c>
      <c r="DO11" s="165">
        <f>+[1]GADs!BZ95-[1]GADs!BZ96</f>
        <v>0.37000000000000455</v>
      </c>
      <c r="DP11" s="165">
        <f>+[1]GADs!CA95-[1]GADs!CA96</f>
        <v>-3.9800000000000004</v>
      </c>
      <c r="DQ11" s="165">
        <f>+[1]GADs!CB95-[1]GADs!CB96</f>
        <v>-7.0900000000000034</v>
      </c>
      <c r="DR11" s="165">
        <f>+[1]GADs!CC95-[1]GADs!CC96</f>
        <v>1.0500000000000007</v>
      </c>
      <c r="DS11" s="165">
        <f>+[1]GADs!CD95-[1]GADs!CD96</f>
        <v>1.6599999999999966</v>
      </c>
      <c r="DT11" s="165">
        <f>+[1]GADs!CE95-[1]GADs!CE96</f>
        <v>1.3900000000000006</v>
      </c>
      <c r="DU11" s="165">
        <f>+[1]GADs!CF95-[1]GADs!CF96</f>
        <v>2.3900000000000006</v>
      </c>
      <c r="DV11" s="165">
        <f>+[1]GADs!CG95-[1]GADs!CG96</f>
        <v>-3.1899999999999977</v>
      </c>
      <c r="DW11" s="165">
        <f>+[1]GADs!CH95-[1]GADs!CH96</f>
        <v>-3</v>
      </c>
      <c r="DX11" s="165">
        <f>+[1]GADs!CI95-[1]GADs!CI96</f>
        <v>-8.5300000000000011</v>
      </c>
      <c r="DY11" s="165">
        <f>+[1]GADs!CJ95-[1]GADs!CJ96</f>
        <v>10.84</v>
      </c>
      <c r="DZ11" s="165">
        <f>+[1]GADs!CK95-[1]GADs!CK96</f>
        <v>2.2000000000000028</v>
      </c>
      <c r="EA11" s="165">
        <f>+[1]GADs!CL95-[1]GADs!CL96</f>
        <v>2.5700000000000003</v>
      </c>
      <c r="EB11" s="165">
        <f>+[1]GADs!CM95-[1]GADs!CM96</f>
        <v>1.2899999999999991</v>
      </c>
      <c r="EC11" s="165">
        <f>+[1]GADs!CN95-[1]GADs!CN96</f>
        <v>-2.0300000000000011</v>
      </c>
      <c r="ED11" s="165">
        <f>+[1]GADs!CO95-[1]GADs!CO96</f>
        <v>1.5300000000000011</v>
      </c>
      <c r="EE11" s="165">
        <f>+[1]GADs!CP95-[1]GADs!CP96</f>
        <v>3.6299999999999955</v>
      </c>
      <c r="EF11" s="165">
        <f>+[1]GADs!CQ95-[1]GADs!CQ96</f>
        <v>-4.5</v>
      </c>
      <c r="EG11" s="165">
        <f>+[1]GADs!CR95-[1]GADs!CR96</f>
        <v>-0.26999999999999602</v>
      </c>
      <c r="EH11" s="165">
        <f>+[1]GADs!CS95-[1]GADs!CS96</f>
        <v>-2.8600000000000136</v>
      </c>
      <c r="EI11" s="165">
        <f>+[1]GADs!CT95-[1]GADs!CT96</f>
        <v>1.1800000000000033</v>
      </c>
      <c r="EJ11" s="165">
        <f>+[1]GADs!CU95-[1]GADs!CU96</f>
        <v>-4.8000000000000114</v>
      </c>
      <c r="EK11" s="165">
        <f>+[1]GADs!CV95-[1]GADs!CV96</f>
        <v>2.730000000000004</v>
      </c>
      <c r="EL11" s="165">
        <f>+[1]GADs!CW95-[1]GADs!CW96</f>
        <v>2.009999999999998</v>
      </c>
      <c r="EM11" s="165">
        <f>+[1]GADs!CX95-[1]GADs!CX96</f>
        <v>-4.4000000000000057</v>
      </c>
      <c r="EN11" s="165">
        <f>+[1]GADs!CY95-[1]GADs!CY96</f>
        <v>2.980000000000004</v>
      </c>
      <c r="EO11" s="165">
        <f>+[1]GADs!CZ95-[1]GADs!CZ96</f>
        <v>-5.0500000000000114</v>
      </c>
      <c r="EP11" s="165">
        <f>+[1]GADs!DA95-[1]GADs!DA96</f>
        <v>3.1400000000000006</v>
      </c>
      <c r="EQ11" s="165">
        <f>+[1]GADs!DB95-[1]GADs!DB96</f>
        <v>0.80000000000000071</v>
      </c>
      <c r="ER11" s="165">
        <f>+[1]GADs!DC95-[1]GADs!DC96</f>
        <v>-4.68</v>
      </c>
      <c r="ES11" s="165">
        <f>+[1]GADs!DD95-[1]GADs!DD96</f>
        <v>1.3900000000000006</v>
      </c>
      <c r="ET11" s="165">
        <f>+[1]GADs!DE95-[1]GADs!DE96</f>
        <v>2.2800000000000011</v>
      </c>
      <c r="EU11" s="165">
        <f>+[1]GADs!DF95-[1]GADs!DF96</f>
        <v>2.6999999999999993</v>
      </c>
      <c r="EV11" s="165">
        <f>+[1]GADs!DG95-[1]GADs!DG96</f>
        <v>-1.289999999999992</v>
      </c>
      <c r="EW11" s="165">
        <f>+[1]GADs!DH95-[1]GADs!DH96</f>
        <v>3.4300000000000068</v>
      </c>
      <c r="EX11" s="165">
        <f>+[1]GADs!DI95-[1]GADs!DI96</f>
        <v>4.7199999999999989</v>
      </c>
      <c r="EY11" s="165">
        <f>+[1]GADs!DJ95-[1]GADs!DJ96</f>
        <v>1.3000000000000007</v>
      </c>
      <c r="EZ11" s="165">
        <f>+[1]GADs!DK95-[1]GADs!DK96</f>
        <v>-1.7100000000000009</v>
      </c>
      <c r="FA11" s="165">
        <f>+[1]GADs!DL95-[1]GADs!DL96</f>
        <v>-1.8900000000000006</v>
      </c>
      <c r="FB11" s="165">
        <f>+[1]GADs!DM95-[1]GADs!DM96</f>
        <v>0.86999999999999744</v>
      </c>
      <c r="FC11" s="165">
        <f>+[1]GADs!DN95-[1]GADs!DN96</f>
        <v>1.5906170000000017</v>
      </c>
      <c r="FD11" s="165">
        <f>+[1]GADs!DO95-[1]GADs!DO96</f>
        <v>2.3476210000000037</v>
      </c>
      <c r="FE11" s="165">
        <f>+[1]GADs!DP95-[1]GADs!DP96</f>
        <v>1.3649889999999978</v>
      </c>
      <c r="FF11" s="165">
        <f>+[1]GADs!DQ95-[1]GADs!DQ96</f>
        <v>5.8377780000000001</v>
      </c>
      <c r="FG11" s="165">
        <f>+[1]GADs!DR95-[1]GADs!DR96</f>
        <v>0.51663100000000384</v>
      </c>
      <c r="FH11" s="165">
        <f>+[1]GADs!DS95-[1]GADs!DS96</f>
        <v>-5.9478250000000017</v>
      </c>
      <c r="FI11" s="165">
        <f>+[1]GADs!DT95-[1]GADs!DT96</f>
        <v>3.4130049999999983</v>
      </c>
      <c r="FJ11" s="165">
        <f>+[1]GADs!DU95-[1]GADs!DU96</f>
        <v>-4.9803320000000042</v>
      </c>
      <c r="FK11" s="165">
        <f>+[1]GADs!DV95-[1]GADs!DV96</f>
        <v>4.5374569999999892</v>
      </c>
      <c r="FL11" s="165">
        <f>+[1]GADs!DW95-[1]GADs!DW96</f>
        <v>-3.7374189999999956</v>
      </c>
      <c r="FM11" s="165">
        <f>+[1]GADs!DX95-[1]GADs!DX96</f>
        <v>-5.1317630000000065</v>
      </c>
      <c r="FN11" s="165">
        <f>+[1]GADs!DY95-[1]GADs!DY96</f>
        <v>-1.1754829999999998</v>
      </c>
      <c r="FO11" s="165">
        <f>+[1]GADs!DZ95-[1]GADs!DZ96</f>
        <v>-1.1059620000000052</v>
      </c>
      <c r="FP11" s="165">
        <f>+[1]GADs!EA95-[1]GADs!EA96</f>
        <v>-4.3997370000000018</v>
      </c>
      <c r="FQ11" s="165">
        <f>+[1]GADs!EB95-[1]GADs!EB96</f>
        <v>14.105847999999995</v>
      </c>
      <c r="FR11" s="165">
        <f>+[1]GADs!EC95-[1]GADs!EC96</f>
        <v>-10.231306</v>
      </c>
      <c r="FS11" s="165">
        <f>+[1]GADs!ED95-[1]GADs!ED96</f>
        <v>2.592842000000001</v>
      </c>
      <c r="FT11" s="165">
        <f>+[1]GADs!EE95-[1]GADs!EE96</f>
        <v>5.8909840000000031</v>
      </c>
      <c r="FU11" s="165">
        <f>+[1]GADs!EF95-[1]GADs!EF96</f>
        <v>-7.935171000000004</v>
      </c>
      <c r="FV11" s="165">
        <f>+[1]GADs!EG95-[1]GADs!EG96</f>
        <v>-9.4245689999999911</v>
      </c>
      <c r="FW11" s="165">
        <f>+[1]GADs!EH95-[1]GADs!EH96</f>
        <v>-2.0560089999999889</v>
      </c>
      <c r="FX11" s="165">
        <f>+[1]GADs!EI95-[1]GADs!EI96</f>
        <v>4.4083650000000034</v>
      </c>
      <c r="FY11" s="165">
        <f>+[1]GADs!EJ95-[1]GADs!EJ96</f>
        <v>-2.3179999999999978</v>
      </c>
      <c r="FZ11" s="165">
        <f>+[1]GADs!EK95-[1]GADs!EK96</f>
        <v>-0.80447900000000061</v>
      </c>
      <c r="GA11" s="165">
        <f>+[1]GADs!EL95-[1]GADs!EL96</f>
        <v>-0.15045600000000547</v>
      </c>
      <c r="GB11" s="165">
        <f>+[1]GADs!EM95-[1]GADs!EM96</f>
        <v>6.1420269999999988</v>
      </c>
      <c r="GC11" s="165">
        <f>+[1]GADs!EN95-[1]GADs!EN96</f>
        <v>1.3513629999998997</v>
      </c>
      <c r="GD11" s="165">
        <f>+[1]GADs!EO95-[1]GADs!EO96</f>
        <v>-0.20862799999989079</v>
      </c>
      <c r="GE11" s="165">
        <f>+[1]GADs!EP95-[1]GADs!EP96</f>
        <v>-1.1978050000000025</v>
      </c>
      <c r="GF11" s="165">
        <f>+[1]GADs!EQ95-[1]GADs!EQ96</f>
        <v>3.5353670000000079</v>
      </c>
      <c r="GG11" s="165">
        <f>+[1]GADs!ER95-[1]GADs!ER96</f>
        <v>-10.972160000000002</v>
      </c>
      <c r="GH11" s="165">
        <f>+[1]GADs!ES95-[1]GADs!ES96</f>
        <v>-1.0749910000000114</v>
      </c>
    </row>
    <row r="12" spans="1:190" s="76" customFormat="1">
      <c r="B12" s="158">
        <v>12</v>
      </c>
      <c r="C12" s="159" t="s">
        <v>88</v>
      </c>
      <c r="D12" s="160">
        <f t="shared" ref="D12" si="84">+D13</f>
        <v>-2.4107284962900266E-2</v>
      </c>
      <c r="E12" s="160">
        <f>+E13+E14</f>
        <v>59.819716981349465</v>
      </c>
      <c r="F12" s="160">
        <f t="shared" ref="F12:M12" si="85">+F13+F14</f>
        <v>3.000000003236508</v>
      </c>
      <c r="G12" s="160">
        <f t="shared" si="85"/>
        <v>-43.685249999999996</v>
      </c>
      <c r="H12" s="160">
        <f t="shared" si="85"/>
        <v>14.044109479999999</v>
      </c>
      <c r="I12" s="160">
        <f t="shared" si="85"/>
        <v>0.85173685999998838</v>
      </c>
      <c r="J12" s="160">
        <f t="shared" si="85"/>
        <v>-36.431339999999999</v>
      </c>
      <c r="K12" s="160">
        <f t="shared" si="85"/>
        <v>179.57332255656985</v>
      </c>
      <c r="L12" s="160">
        <f t="shared" si="85"/>
        <v>184.79385155031758</v>
      </c>
      <c r="M12" s="160">
        <f t="shared" si="85"/>
        <v>-59.409187794067329</v>
      </c>
      <c r="N12" s="160">
        <f t="shared" si="19"/>
        <v>94.899547437470517</v>
      </c>
      <c r="O12" s="160">
        <f t="shared" si="43"/>
        <v>4.0632587650370997</v>
      </c>
      <c r="P12" s="160">
        <f t="shared" si="44"/>
        <v>-4.08736605</v>
      </c>
      <c r="Q12" s="160">
        <f t="shared" si="45"/>
        <v>0</v>
      </c>
      <c r="R12" s="160">
        <f t="shared" si="46"/>
        <v>0</v>
      </c>
      <c r="S12" s="160">
        <f t="shared" si="47"/>
        <v>0</v>
      </c>
      <c r="T12" s="160">
        <f t="shared" si="48"/>
        <v>0</v>
      </c>
      <c r="U12" s="160">
        <f t="shared" si="49"/>
        <v>0</v>
      </c>
      <c r="V12" s="160">
        <f t="shared" si="50"/>
        <v>59.819716981349465</v>
      </c>
      <c r="W12" s="160">
        <f t="shared" si="51"/>
        <v>-60</v>
      </c>
      <c r="X12" s="160">
        <f t="shared" si="52"/>
        <v>0</v>
      </c>
      <c r="Y12" s="160">
        <f t="shared" si="53"/>
        <v>0</v>
      </c>
      <c r="Z12" s="160">
        <f t="shared" si="54"/>
        <v>63.000000003236508</v>
      </c>
      <c r="AA12" s="160">
        <f t="shared" si="55"/>
        <v>-50.296333329999996</v>
      </c>
      <c r="AB12" s="160">
        <f t="shared" si="56"/>
        <v>0</v>
      </c>
      <c r="AC12" s="160">
        <f t="shared" si="57"/>
        <v>0</v>
      </c>
      <c r="AD12" s="160">
        <f t="shared" si="58"/>
        <v>6.6110833299999996</v>
      </c>
      <c r="AE12" s="160">
        <f t="shared" si="59"/>
        <v>0</v>
      </c>
      <c r="AF12" s="160">
        <f t="shared" si="60"/>
        <v>-2.9558905200000005</v>
      </c>
      <c r="AG12" s="160">
        <f t="shared" si="61"/>
        <v>0</v>
      </c>
      <c r="AH12" s="160">
        <f t="shared" si="62"/>
        <v>17</v>
      </c>
      <c r="AI12" s="160">
        <f t="shared" si="63"/>
        <v>20.959400289999998</v>
      </c>
      <c r="AJ12" s="160">
        <f t="shared" si="64"/>
        <v>-34.898514420000005</v>
      </c>
      <c r="AK12" s="160">
        <f t="shared" si="65"/>
        <v>-21.209149010000001</v>
      </c>
      <c r="AL12" s="160">
        <f t="shared" si="66"/>
        <v>36</v>
      </c>
      <c r="AM12" s="160">
        <f t="shared" si="67"/>
        <v>0</v>
      </c>
      <c r="AN12" s="160">
        <f t="shared" si="68"/>
        <v>-36.431339999999999</v>
      </c>
      <c r="AO12" s="160">
        <f t="shared" si="69"/>
        <v>0</v>
      </c>
      <c r="AP12" s="160">
        <f t="shared" si="70"/>
        <v>0</v>
      </c>
      <c r="AQ12" s="160">
        <f t="shared" si="71"/>
        <v>77.832344960353367</v>
      </c>
      <c r="AR12" s="160">
        <f t="shared" si="72"/>
        <v>-7.0229040909740696</v>
      </c>
      <c r="AS12" s="160">
        <f t="shared" si="73"/>
        <v>0.3997215489958581</v>
      </c>
      <c r="AT12" s="160">
        <f t="shared" si="74"/>
        <v>108.36416013819469</v>
      </c>
      <c r="AU12" s="160">
        <f t="shared" si="76"/>
        <v>-2.8228491899999995</v>
      </c>
      <c r="AV12" s="160">
        <f t="shared" si="77"/>
        <v>156.70115534385968</v>
      </c>
      <c r="AW12" s="160">
        <f t="shared" si="78"/>
        <v>-0.58985122000000001</v>
      </c>
      <c r="AX12" s="160">
        <f t="shared" si="79"/>
        <v>31.50539661645788</v>
      </c>
      <c r="AY12" s="160">
        <f t="shared" si="80"/>
        <v>0</v>
      </c>
      <c r="AZ12" s="160">
        <f t="shared" si="81"/>
        <v>-61.309870070000002</v>
      </c>
      <c r="BA12" s="160">
        <f t="shared" si="82"/>
        <v>1.9006822759326754</v>
      </c>
      <c r="BB12" s="160">
        <f t="shared" si="83"/>
        <v>0</v>
      </c>
      <c r="BC12" s="160">
        <f t="shared" si="22"/>
        <v>-56.493609160000005</v>
      </c>
      <c r="BD12" s="160">
        <f t="shared" si="23"/>
        <v>3.4383876600000001</v>
      </c>
      <c r="BE12" s="160">
        <f t="shared" si="24"/>
        <v>85.672578562745187</v>
      </c>
      <c r="BF12" s="160">
        <f t="shared" si="25"/>
        <v>62.282190374725332</v>
      </c>
      <c r="BG12" s="161">
        <f>+BG13+BG14</f>
        <v>4.0632587650370997</v>
      </c>
      <c r="BH12" s="161">
        <f t="shared" ref="BH12:DS12" si="86">+BH13+BH14</f>
        <v>0</v>
      </c>
      <c r="BI12" s="161">
        <f t="shared" si="86"/>
        <v>0</v>
      </c>
      <c r="BJ12" s="161">
        <f t="shared" si="86"/>
        <v>0</v>
      </c>
      <c r="BK12" s="161">
        <f t="shared" si="86"/>
        <v>-4.08736605</v>
      </c>
      <c r="BL12" s="161">
        <f t="shared" si="86"/>
        <v>0</v>
      </c>
      <c r="BM12" s="161">
        <f t="shared" si="86"/>
        <v>0</v>
      </c>
      <c r="BN12" s="161">
        <f t="shared" si="86"/>
        <v>0</v>
      </c>
      <c r="BO12" s="161">
        <f t="shared" si="86"/>
        <v>0</v>
      </c>
      <c r="BP12" s="161">
        <f t="shared" si="86"/>
        <v>0</v>
      </c>
      <c r="BQ12" s="161">
        <f t="shared" si="86"/>
        <v>0</v>
      </c>
      <c r="BR12" s="161">
        <f t="shared" si="86"/>
        <v>0</v>
      </c>
      <c r="BS12" s="161">
        <f t="shared" si="86"/>
        <v>0</v>
      </c>
      <c r="BT12" s="161">
        <f t="shared" si="86"/>
        <v>0</v>
      </c>
      <c r="BU12" s="161">
        <f t="shared" si="86"/>
        <v>0</v>
      </c>
      <c r="BV12" s="161">
        <f t="shared" si="86"/>
        <v>0</v>
      </c>
      <c r="BW12" s="161">
        <f t="shared" si="86"/>
        <v>0</v>
      </c>
      <c r="BX12" s="161">
        <f t="shared" si="86"/>
        <v>0</v>
      </c>
      <c r="BY12" s="161">
        <f t="shared" si="86"/>
        <v>0</v>
      </c>
      <c r="BZ12" s="161">
        <f t="shared" si="86"/>
        <v>0</v>
      </c>
      <c r="CA12" s="161">
        <f t="shared" si="86"/>
        <v>0</v>
      </c>
      <c r="CB12" s="161">
        <f t="shared" si="86"/>
        <v>0</v>
      </c>
      <c r="CC12" s="161">
        <f t="shared" si="86"/>
        <v>0</v>
      </c>
      <c r="CD12" s="161">
        <f t="shared" si="86"/>
        <v>59.819716981349465</v>
      </c>
      <c r="CE12" s="161">
        <f t="shared" si="86"/>
        <v>0</v>
      </c>
      <c r="CF12" s="161">
        <f t="shared" si="86"/>
        <v>-60</v>
      </c>
      <c r="CG12" s="161">
        <f t="shared" si="86"/>
        <v>0</v>
      </c>
      <c r="CH12" s="161">
        <f t="shared" si="86"/>
        <v>0</v>
      </c>
      <c r="CI12" s="161">
        <f t="shared" si="86"/>
        <v>0</v>
      </c>
      <c r="CJ12" s="161">
        <f t="shared" si="86"/>
        <v>0</v>
      </c>
      <c r="CK12" s="161">
        <f t="shared" si="86"/>
        <v>0</v>
      </c>
      <c r="CL12" s="161">
        <f t="shared" si="86"/>
        <v>0</v>
      </c>
      <c r="CM12" s="161">
        <f t="shared" si="86"/>
        <v>0</v>
      </c>
      <c r="CN12" s="161">
        <f t="shared" si="86"/>
        <v>0</v>
      </c>
      <c r="CO12" s="161">
        <f t="shared" si="86"/>
        <v>0</v>
      </c>
      <c r="CP12" s="161">
        <f t="shared" si="86"/>
        <v>63.000000003236508</v>
      </c>
      <c r="CQ12" s="161">
        <f t="shared" si="86"/>
        <v>0</v>
      </c>
      <c r="CR12" s="161">
        <f t="shared" si="86"/>
        <v>-50.296333329999996</v>
      </c>
      <c r="CS12" s="161">
        <f t="shared" si="86"/>
        <v>0</v>
      </c>
      <c r="CT12" s="161">
        <f t="shared" si="86"/>
        <v>0</v>
      </c>
      <c r="CU12" s="161">
        <f t="shared" si="86"/>
        <v>0</v>
      </c>
      <c r="CV12" s="161">
        <f t="shared" si="86"/>
        <v>0</v>
      </c>
      <c r="CW12" s="161">
        <f t="shared" si="86"/>
        <v>0</v>
      </c>
      <c r="CX12" s="161">
        <f t="shared" si="86"/>
        <v>0</v>
      </c>
      <c r="CY12" s="161">
        <f t="shared" si="86"/>
        <v>0</v>
      </c>
      <c r="CZ12" s="161">
        <f t="shared" si="86"/>
        <v>0</v>
      </c>
      <c r="DA12" s="161">
        <f t="shared" si="86"/>
        <v>0</v>
      </c>
      <c r="DB12" s="161">
        <f t="shared" si="86"/>
        <v>6.6110833299999996</v>
      </c>
      <c r="DC12" s="161">
        <f t="shared" si="86"/>
        <v>0</v>
      </c>
      <c r="DD12" s="161">
        <f t="shared" si="86"/>
        <v>0</v>
      </c>
      <c r="DE12" s="161">
        <f t="shared" si="86"/>
        <v>0</v>
      </c>
      <c r="DF12" s="161">
        <f t="shared" si="86"/>
        <v>-20.135333329999998</v>
      </c>
      <c r="DG12" s="161">
        <f t="shared" si="86"/>
        <v>17.179442809999998</v>
      </c>
      <c r="DH12" s="161">
        <f t="shared" si="86"/>
        <v>0</v>
      </c>
      <c r="DI12" s="161">
        <f t="shared" si="86"/>
        <v>0</v>
      </c>
      <c r="DJ12" s="161">
        <f t="shared" si="86"/>
        <v>0</v>
      </c>
      <c r="DK12" s="161">
        <f t="shared" si="86"/>
        <v>0</v>
      </c>
      <c r="DL12" s="161">
        <f t="shared" si="86"/>
        <v>0</v>
      </c>
      <c r="DM12" s="161">
        <f t="shared" si="86"/>
        <v>17</v>
      </c>
      <c r="DN12" s="161">
        <f t="shared" si="86"/>
        <v>0</v>
      </c>
      <c r="DO12" s="161">
        <f t="shared" si="86"/>
        <v>0</v>
      </c>
      <c r="DP12" s="161">
        <f t="shared" si="86"/>
        <v>20.959400289999998</v>
      </c>
      <c r="DQ12" s="161">
        <f t="shared" si="86"/>
        <v>0</v>
      </c>
      <c r="DR12" s="161">
        <f t="shared" si="86"/>
        <v>0</v>
      </c>
      <c r="DS12" s="161">
        <f t="shared" si="86"/>
        <v>-34.898514420000005</v>
      </c>
      <c r="DT12" s="161">
        <f t="shared" ref="DT12:FY12" si="87">+DT13+DT14</f>
        <v>0</v>
      </c>
      <c r="DU12" s="161">
        <f t="shared" si="87"/>
        <v>0</v>
      </c>
      <c r="DV12" s="161">
        <f t="shared" si="87"/>
        <v>-21.209149010000001</v>
      </c>
      <c r="DW12" s="161">
        <f t="shared" si="87"/>
        <v>0</v>
      </c>
      <c r="DX12" s="161">
        <f t="shared" si="87"/>
        <v>0</v>
      </c>
      <c r="DY12" s="161">
        <f t="shared" si="87"/>
        <v>36</v>
      </c>
      <c r="DZ12" s="161">
        <f t="shared" si="87"/>
        <v>0</v>
      </c>
      <c r="EA12" s="161">
        <f t="shared" si="87"/>
        <v>0</v>
      </c>
      <c r="EB12" s="161">
        <f t="shared" si="87"/>
        <v>0</v>
      </c>
      <c r="EC12" s="161">
        <f t="shared" si="87"/>
        <v>0</v>
      </c>
      <c r="ED12" s="161">
        <f t="shared" si="87"/>
        <v>0</v>
      </c>
      <c r="EE12" s="161">
        <f t="shared" si="87"/>
        <v>-36.431339999999999</v>
      </c>
      <c r="EF12" s="161">
        <f t="shared" si="87"/>
        <v>0</v>
      </c>
      <c r="EG12" s="161">
        <f t="shared" si="87"/>
        <v>0</v>
      </c>
      <c r="EH12" s="161">
        <f t="shared" si="87"/>
        <v>0</v>
      </c>
      <c r="EI12" s="161">
        <f t="shared" si="87"/>
        <v>0</v>
      </c>
      <c r="EJ12" s="161">
        <f t="shared" si="87"/>
        <v>0</v>
      </c>
      <c r="EK12" s="161">
        <f t="shared" si="87"/>
        <v>0</v>
      </c>
      <c r="EL12" s="161">
        <f t="shared" si="87"/>
        <v>0</v>
      </c>
      <c r="EM12" s="161">
        <f t="shared" si="87"/>
        <v>0</v>
      </c>
      <c r="EN12" s="161">
        <f t="shared" si="87"/>
        <v>77.832344960353367</v>
      </c>
      <c r="EO12" s="161">
        <f t="shared" si="87"/>
        <v>0</v>
      </c>
      <c r="EP12" s="161">
        <f t="shared" si="87"/>
        <v>2.1381023690259275</v>
      </c>
      <c r="EQ12" s="161">
        <f t="shared" si="87"/>
        <v>-8.9340486199999987</v>
      </c>
      <c r="ER12" s="161">
        <f t="shared" si="87"/>
        <v>-0.22695783999999897</v>
      </c>
      <c r="ES12" s="161">
        <f t="shared" si="87"/>
        <v>0</v>
      </c>
      <c r="ET12" s="161">
        <f t="shared" si="87"/>
        <v>-8.7301680899999994</v>
      </c>
      <c r="EU12" s="161">
        <f t="shared" si="87"/>
        <v>9.1298896389958575</v>
      </c>
      <c r="EV12" s="161">
        <f t="shared" si="87"/>
        <v>14.865149308075118</v>
      </c>
      <c r="EW12" s="161">
        <f t="shared" si="87"/>
        <v>39.320475156805458</v>
      </c>
      <c r="EX12" s="161">
        <f t="shared" si="87"/>
        <v>54.178535673314116</v>
      </c>
      <c r="EY12" s="161">
        <f t="shared" si="87"/>
        <v>0</v>
      </c>
      <c r="EZ12" s="161">
        <f t="shared" si="87"/>
        <v>21.878840629999999</v>
      </c>
      <c r="FA12" s="161">
        <f t="shared" si="87"/>
        <v>-24.701689819999999</v>
      </c>
      <c r="FB12" s="161">
        <f t="shared" si="87"/>
        <v>61.865883771912934</v>
      </c>
      <c r="FC12" s="161">
        <f t="shared" si="87"/>
        <v>115.69459706194675</v>
      </c>
      <c r="FD12" s="161">
        <f t="shared" si="87"/>
        <v>-20.85932549</v>
      </c>
      <c r="FE12" s="161">
        <f t="shared" si="87"/>
        <v>0</v>
      </c>
      <c r="FF12" s="161">
        <f t="shared" si="87"/>
        <v>-0.58985122000000001</v>
      </c>
      <c r="FG12" s="161">
        <f t="shared" si="87"/>
        <v>0</v>
      </c>
      <c r="FH12" s="161">
        <f t="shared" si="87"/>
        <v>-5.4048153000000001</v>
      </c>
      <c r="FI12" s="161">
        <f t="shared" si="87"/>
        <v>-0.95023446999999994</v>
      </c>
      <c r="FJ12" s="161">
        <f t="shared" si="87"/>
        <v>37.86044638645788</v>
      </c>
      <c r="FK12" s="161">
        <f t="shared" si="87"/>
        <v>0</v>
      </c>
      <c r="FL12" s="161">
        <f t="shared" si="87"/>
        <v>0</v>
      </c>
      <c r="FM12" s="161">
        <f t="shared" si="87"/>
        <v>0</v>
      </c>
      <c r="FN12" s="161">
        <f t="shared" si="87"/>
        <v>-61.309870070000002</v>
      </c>
      <c r="FO12" s="161">
        <f t="shared" si="87"/>
        <v>0</v>
      </c>
      <c r="FP12" s="161">
        <f t="shared" si="87"/>
        <v>0</v>
      </c>
      <c r="FQ12" s="161">
        <f t="shared" si="87"/>
        <v>0</v>
      </c>
      <c r="FR12" s="161">
        <f t="shared" si="87"/>
        <v>1.9006822759326754</v>
      </c>
      <c r="FS12" s="161">
        <f t="shared" si="87"/>
        <v>0</v>
      </c>
      <c r="FT12" s="161">
        <f t="shared" si="87"/>
        <v>0</v>
      </c>
      <c r="FU12" s="161">
        <f t="shared" si="87"/>
        <v>0</v>
      </c>
      <c r="FV12" s="161">
        <f t="shared" si="87"/>
        <v>0</v>
      </c>
      <c r="FW12" s="161">
        <f t="shared" si="87"/>
        <v>-56.493609160000005</v>
      </c>
      <c r="FX12" s="161">
        <f t="shared" si="87"/>
        <v>0</v>
      </c>
      <c r="FY12" s="161">
        <f t="shared" si="87"/>
        <v>0</v>
      </c>
      <c r="FZ12" s="161">
        <f t="shared" ref="FZ12" si="88">+FZ13+FZ14</f>
        <v>3.4383876600000001</v>
      </c>
      <c r="GA12" s="161">
        <f t="shared" ref="GA12" si="89">+GA13+GA14</f>
        <v>0</v>
      </c>
      <c r="GB12" s="161">
        <f t="shared" ref="GB12" si="90">+GB13+GB14</f>
        <v>0</v>
      </c>
      <c r="GC12" s="161">
        <f t="shared" ref="GC12:GD12" si="91">+GC13+GC14</f>
        <v>0</v>
      </c>
      <c r="GD12" s="161">
        <f t="shared" si="91"/>
        <v>-26.185286309999995</v>
      </c>
      <c r="GE12" s="161">
        <f t="shared" ref="GE12" si="92">+GE13+GE14</f>
        <v>111.85786487274518</v>
      </c>
      <c r="GF12" s="161">
        <f t="shared" ref="GF12" si="93">+GF13+GF14</f>
        <v>0</v>
      </c>
      <c r="GG12" s="161">
        <f t="shared" ref="GG12:GH12" si="94">+GG13+GG14</f>
        <v>-24.286727110000001</v>
      </c>
      <c r="GH12" s="161">
        <f t="shared" si="94"/>
        <v>86.568917484725333</v>
      </c>
    </row>
    <row r="13" spans="1:190">
      <c r="B13" s="167">
        <v>211</v>
      </c>
      <c r="C13" s="168" t="s">
        <v>89</v>
      </c>
      <c r="D13" s="164">
        <f t="shared" ref="D13:D14" si="95">+SUM(BG13:BR13)</f>
        <v>-2.4107284962900266E-2</v>
      </c>
      <c r="E13" s="164">
        <f t="shared" ref="E13" si="96">+SUM(BS13:CD13)</f>
        <v>9.9775505113494631</v>
      </c>
      <c r="F13" s="164">
        <f t="shared" ref="F13:F14" si="97">+SUM(CE13:CP13)</f>
        <v>3.000000003236508</v>
      </c>
      <c r="G13" s="164">
        <f t="shared" ref="G13:G14" si="98">+SUM(CQ13:DB13)</f>
        <v>6.6110833299999996</v>
      </c>
      <c r="H13" s="164">
        <f t="shared" ref="H13:H14" si="99">+SUM(DC13:DN13)</f>
        <v>14.044109479999999</v>
      </c>
      <c r="I13" s="164">
        <f t="shared" ref="I13:I14" si="100">+SUM(DO13:DZ13)</f>
        <v>0.85173685999998838</v>
      </c>
      <c r="J13" s="164">
        <f t="shared" ref="J13:J14" si="101">+SUM(EA13:EL13)</f>
        <v>-36.431339999999999</v>
      </c>
      <c r="K13" s="164">
        <f t="shared" ref="K13:K14" si="102">+SUM(EM13:EX13)</f>
        <v>34.00935921</v>
      </c>
      <c r="L13" s="164">
        <f t="shared" si="75"/>
        <v>-34.794808359999998</v>
      </c>
      <c r="M13" s="164">
        <f t="shared" ref="M13:M14" si="103">+SUM(FK13:FV13)</f>
        <v>0</v>
      </c>
      <c r="N13" s="164">
        <f t="shared" si="19"/>
        <v>40</v>
      </c>
      <c r="O13" s="164">
        <f>+SUM(BG13:BI13)</f>
        <v>4.0632587650370997</v>
      </c>
      <c r="P13" s="164">
        <f>+SUM(BJ13:BL13)</f>
        <v>-4.08736605</v>
      </c>
      <c r="Q13" s="164">
        <f>+SUM(BM13:BO13)</f>
        <v>0</v>
      </c>
      <c r="R13" s="164">
        <f>+SUM(BP13:BR13)</f>
        <v>0</v>
      </c>
      <c r="S13" s="164">
        <f>+SUM(BS13:BU13)</f>
        <v>0</v>
      </c>
      <c r="T13" s="164">
        <f>+SUM(BV13:BX13)</f>
        <v>0</v>
      </c>
      <c r="U13" s="164">
        <f>+SUM(BY13:CA13)</f>
        <v>0</v>
      </c>
      <c r="V13" s="164">
        <f>+SUM(CB13:CD13)</f>
        <v>9.9775505113494631</v>
      </c>
      <c r="W13" s="164">
        <f>+SUM(CE13:CG13)</f>
        <v>-10</v>
      </c>
      <c r="X13" s="164">
        <f>+SUM(CH13:CJ13)</f>
        <v>0</v>
      </c>
      <c r="Y13" s="164">
        <f>+SUM(CK13:CM13)</f>
        <v>0</v>
      </c>
      <c r="Z13" s="164">
        <f>+SUM(CN13:CP13)</f>
        <v>13.000000003236508</v>
      </c>
      <c r="AA13" s="164">
        <f>+SUM(CQ13:CS13)</f>
        <v>0</v>
      </c>
      <c r="AB13" s="164">
        <f>+SUM(CT13:CV13)</f>
        <v>0</v>
      </c>
      <c r="AC13" s="164">
        <f>+SUM(CW13:CY13)</f>
        <v>0</v>
      </c>
      <c r="AD13" s="164">
        <f>+SUM(CZ13:DB13)</f>
        <v>6.6110833299999996</v>
      </c>
      <c r="AE13" s="164">
        <f>+SUM(DC13:DE13)</f>
        <v>0</v>
      </c>
      <c r="AF13" s="164">
        <f>+SUM(DF13:DH13)</f>
        <v>-2.9558905200000005</v>
      </c>
      <c r="AG13" s="164">
        <f>+SUM(DI13:DK13)</f>
        <v>0</v>
      </c>
      <c r="AH13" s="164">
        <f>+SUM(DL13:DN13)</f>
        <v>17</v>
      </c>
      <c r="AI13" s="164">
        <f>+SUM(DO13:DQ13)</f>
        <v>20.959400289999998</v>
      </c>
      <c r="AJ13" s="164">
        <f>+SUM(DR13:DT13)</f>
        <v>-34.898514420000005</v>
      </c>
      <c r="AK13" s="164">
        <f>+SUM(DU13:DW13)</f>
        <v>-21.209149010000001</v>
      </c>
      <c r="AL13" s="164">
        <f>+SUM(DX13:DZ13)</f>
        <v>36</v>
      </c>
      <c r="AM13" s="164">
        <f>+SUM(EA13:EC13)</f>
        <v>0</v>
      </c>
      <c r="AN13" s="164">
        <f>+SUM(ED13:EF13)</f>
        <v>-36.431339999999999</v>
      </c>
      <c r="AO13" s="164">
        <f>+SUM(EG13:EI13)</f>
        <v>0</v>
      </c>
      <c r="AP13" s="164">
        <f>+SUM(EJ13:EL13)</f>
        <v>0</v>
      </c>
      <c r="AQ13" s="164">
        <f>+SUM(EM13:EO13)</f>
        <v>26.145233789999999</v>
      </c>
      <c r="AR13" s="164">
        <f>+SUM(EP13:ER13)</f>
        <v>-17.622946459999998</v>
      </c>
      <c r="AS13" s="164">
        <f>+SUM(ES13:EU13)</f>
        <v>-8.7301680899999994</v>
      </c>
      <c r="AT13" s="164">
        <f>+SUM(EV13:EX13)</f>
        <v>34.217239970000001</v>
      </c>
      <c r="AU13" s="164">
        <f t="shared" si="76"/>
        <v>-2.8228491899999995</v>
      </c>
      <c r="AV13" s="164">
        <f t="shared" si="77"/>
        <v>-20.85932549</v>
      </c>
      <c r="AW13" s="164">
        <f t="shared" si="78"/>
        <v>-0.58985122000000001</v>
      </c>
      <c r="AX13" s="164">
        <f t="shared" si="79"/>
        <v>-10.52278246</v>
      </c>
      <c r="AY13" s="164">
        <f t="shared" si="80"/>
        <v>0</v>
      </c>
      <c r="AZ13" s="164">
        <f t="shared" si="81"/>
        <v>0</v>
      </c>
      <c r="BA13" s="164">
        <f t="shared" si="82"/>
        <v>0</v>
      </c>
      <c r="BB13" s="164">
        <f t="shared" si="83"/>
        <v>0</v>
      </c>
      <c r="BC13" s="164">
        <f t="shared" si="22"/>
        <v>0</v>
      </c>
      <c r="BD13" s="164">
        <f t="shared" si="23"/>
        <v>0</v>
      </c>
      <c r="BE13" s="164">
        <f t="shared" si="24"/>
        <v>0</v>
      </c>
      <c r="BF13" s="164">
        <f t="shared" si="25"/>
        <v>40</v>
      </c>
      <c r="BG13" s="165">
        <f>-[1]GADs!R117</f>
        <v>4.0632587650370997</v>
      </c>
      <c r="BH13" s="165">
        <f>-[1]GADs!S117</f>
        <v>0</v>
      </c>
      <c r="BI13" s="165">
        <f>-[1]GADs!T117</f>
        <v>0</v>
      </c>
      <c r="BJ13" s="165">
        <f>-[1]GADs!U117</f>
        <v>0</v>
      </c>
      <c r="BK13" s="165">
        <f>-[1]GADs!V117</f>
        <v>-4.08736605</v>
      </c>
      <c r="BL13" s="165">
        <f>-[1]GADs!W117</f>
        <v>0</v>
      </c>
      <c r="BM13" s="165">
        <f>-[1]GADs!X117</f>
        <v>0</v>
      </c>
      <c r="BN13" s="165">
        <f>-[1]GADs!Y117</f>
        <v>0</v>
      </c>
      <c r="BO13" s="165">
        <f>-[1]GADs!Z117</f>
        <v>0</v>
      </c>
      <c r="BP13" s="165">
        <f>-[1]GADs!AA117</f>
        <v>0</v>
      </c>
      <c r="BQ13" s="165">
        <f>-[1]GADs!AB117</f>
        <v>0</v>
      </c>
      <c r="BR13" s="165">
        <f>-[1]GADs!AC117</f>
        <v>0</v>
      </c>
      <c r="BS13" s="165">
        <f>-[1]GADs!AD117</f>
        <v>0</v>
      </c>
      <c r="BT13" s="165">
        <f>-[1]GADs!AE117</f>
        <v>0</v>
      </c>
      <c r="BU13" s="165">
        <f>-[1]GADs!AF117</f>
        <v>0</v>
      </c>
      <c r="BV13" s="165">
        <f>-[1]GADs!AG117</f>
        <v>0</v>
      </c>
      <c r="BW13" s="165">
        <f>-[1]GADs!AH117</f>
        <v>0</v>
      </c>
      <c r="BX13" s="165">
        <f>-[1]GADs!AI117</f>
        <v>0</v>
      </c>
      <c r="BY13" s="165">
        <f>-[1]GADs!AJ117</f>
        <v>0</v>
      </c>
      <c r="BZ13" s="165">
        <f>-[1]GADs!AK117</f>
        <v>0</v>
      </c>
      <c r="CA13" s="165">
        <f>-[1]GADs!AL117</f>
        <v>0</v>
      </c>
      <c r="CB13" s="165">
        <f>-[1]GADs!AM117</f>
        <v>0</v>
      </c>
      <c r="CC13" s="165">
        <f>-[1]GADs!AN117</f>
        <v>0</v>
      </c>
      <c r="CD13" s="165">
        <f>-[1]GADs!AO117</f>
        <v>9.9775505113494631</v>
      </c>
      <c r="CE13" s="165">
        <f>-[1]GADs!AP117</f>
        <v>0</v>
      </c>
      <c r="CF13" s="165">
        <f>-[1]GADs!AQ117</f>
        <v>-10</v>
      </c>
      <c r="CG13" s="165">
        <f>-[1]GADs!AR117</f>
        <v>0</v>
      </c>
      <c r="CH13" s="165">
        <f>-[1]GADs!AS117</f>
        <v>0</v>
      </c>
      <c r="CI13" s="165">
        <f>-[1]GADs!AT117</f>
        <v>0</v>
      </c>
      <c r="CJ13" s="165">
        <f>-[1]GADs!AU117</f>
        <v>0</v>
      </c>
      <c r="CK13" s="165">
        <f>-[1]GADs!AV117</f>
        <v>0</v>
      </c>
      <c r="CL13" s="165">
        <f>-[1]GADs!AW117</f>
        <v>0</v>
      </c>
      <c r="CM13" s="165">
        <f>-[1]GADs!AX117</f>
        <v>0</v>
      </c>
      <c r="CN13" s="165">
        <f>-[1]GADs!AY117</f>
        <v>0</v>
      </c>
      <c r="CO13" s="165">
        <f>-[1]GADs!AZ117</f>
        <v>0</v>
      </c>
      <c r="CP13" s="165">
        <f>-[1]GADs!BA117</f>
        <v>13.000000003236508</v>
      </c>
      <c r="CQ13" s="165">
        <f>-[1]GADs!BB117</f>
        <v>0</v>
      </c>
      <c r="CR13" s="165">
        <f>-[1]GADs!BC117</f>
        <v>0</v>
      </c>
      <c r="CS13" s="165">
        <f>-[1]GADs!BD117</f>
        <v>0</v>
      </c>
      <c r="CT13" s="165">
        <f>-[1]GADs!BE117</f>
        <v>0</v>
      </c>
      <c r="CU13" s="165">
        <f>-[1]GADs!BF117</f>
        <v>0</v>
      </c>
      <c r="CV13" s="165">
        <f>-[1]GADs!BG117</f>
        <v>0</v>
      </c>
      <c r="CW13" s="165">
        <f>-[1]GADs!BH117</f>
        <v>0</v>
      </c>
      <c r="CX13" s="165">
        <f>-[1]GADs!BI117</f>
        <v>0</v>
      </c>
      <c r="CY13" s="165">
        <f>-[1]GADs!BJ117</f>
        <v>0</v>
      </c>
      <c r="CZ13" s="165">
        <f>-[1]GADs!BK117</f>
        <v>0</v>
      </c>
      <c r="DA13" s="165">
        <f>-[1]GADs!BL117</f>
        <v>0</v>
      </c>
      <c r="DB13" s="165">
        <f>-[1]GADs!BM117</f>
        <v>6.6110833299999996</v>
      </c>
      <c r="DC13" s="165">
        <f>-[1]GADs!BN117</f>
        <v>0</v>
      </c>
      <c r="DD13" s="165">
        <f>-[1]GADs!BO117</f>
        <v>0</v>
      </c>
      <c r="DE13" s="165">
        <f>-[1]GADs!BP117</f>
        <v>0</v>
      </c>
      <c r="DF13" s="165">
        <f>-[1]GADs!BQ117</f>
        <v>-20.135333329999998</v>
      </c>
      <c r="DG13" s="165">
        <f>-[1]GADs!BR117</f>
        <v>17.179442809999998</v>
      </c>
      <c r="DH13" s="165">
        <f>-[1]GADs!BS117</f>
        <v>0</v>
      </c>
      <c r="DI13" s="165">
        <f>-[1]GADs!BT117</f>
        <v>0</v>
      </c>
      <c r="DJ13" s="165">
        <f>-[1]GADs!BU117</f>
        <v>0</v>
      </c>
      <c r="DK13" s="165">
        <f>-[1]GADs!BV117</f>
        <v>0</v>
      </c>
      <c r="DL13" s="165">
        <f>-[1]GADs!BW117</f>
        <v>0</v>
      </c>
      <c r="DM13" s="165">
        <f>-[1]GADs!BX117</f>
        <v>17</v>
      </c>
      <c r="DN13" s="165">
        <f>-[1]GADs!BY117</f>
        <v>0</v>
      </c>
      <c r="DO13" s="165">
        <f>-[1]GADs!BZ117</f>
        <v>0</v>
      </c>
      <c r="DP13" s="165">
        <f>-[1]GADs!CA117</f>
        <v>20.959400289999998</v>
      </c>
      <c r="DQ13" s="165">
        <f>-[1]GADs!CB117</f>
        <v>0</v>
      </c>
      <c r="DR13" s="165">
        <f>-[1]GADs!CC117</f>
        <v>0</v>
      </c>
      <c r="DS13" s="165">
        <f>-[1]GADs!CD117</f>
        <v>-34.898514420000005</v>
      </c>
      <c r="DT13" s="165">
        <f>-[1]GADs!CE117</f>
        <v>0</v>
      </c>
      <c r="DU13" s="165">
        <f>-[1]GADs!CF117</f>
        <v>0</v>
      </c>
      <c r="DV13" s="165">
        <f>-[1]GADs!CG117</f>
        <v>-21.209149010000001</v>
      </c>
      <c r="DW13" s="165">
        <f>-[1]GADs!CH117</f>
        <v>0</v>
      </c>
      <c r="DX13" s="165">
        <f>-[1]GADs!CI117</f>
        <v>0</v>
      </c>
      <c r="DY13" s="165">
        <f>-[1]GADs!CJ117</f>
        <v>36</v>
      </c>
      <c r="DZ13" s="165">
        <f>-[1]GADs!CK117</f>
        <v>0</v>
      </c>
      <c r="EA13" s="165">
        <f>-[1]GADs!CL117</f>
        <v>0</v>
      </c>
      <c r="EB13" s="165">
        <f>-[1]GADs!CM117</f>
        <v>0</v>
      </c>
      <c r="EC13" s="165">
        <f>-[1]GADs!CN117</f>
        <v>0</v>
      </c>
      <c r="ED13" s="165">
        <f>-[1]GADs!CO117</f>
        <v>0</v>
      </c>
      <c r="EE13" s="165">
        <f>-[1]GADs!CP117</f>
        <v>-36.431339999999999</v>
      </c>
      <c r="EF13" s="165">
        <f>-[1]GADs!CQ117</f>
        <v>0</v>
      </c>
      <c r="EG13" s="165">
        <f>-[1]GADs!CR117</f>
        <v>0</v>
      </c>
      <c r="EH13" s="165">
        <f>-[1]GADs!CS117</f>
        <v>0</v>
      </c>
      <c r="EI13" s="165">
        <f>-[1]GADs!CT117</f>
        <v>0</v>
      </c>
      <c r="EJ13" s="165">
        <f>-[1]GADs!CU117</f>
        <v>0</v>
      </c>
      <c r="EK13" s="165">
        <f>-[1]GADs!CV117</f>
        <v>0</v>
      </c>
      <c r="EL13" s="165">
        <f>-[1]GADs!CW117</f>
        <v>0</v>
      </c>
      <c r="EM13" s="165">
        <f>-[1]GADs!CX117</f>
        <v>0</v>
      </c>
      <c r="EN13" s="165">
        <f>-[1]GADs!CY117</f>
        <v>26.145233789999999</v>
      </c>
      <c r="EO13" s="165">
        <f>-[1]GADs!CZ117</f>
        <v>0</v>
      </c>
      <c r="EP13" s="165">
        <f>-[1]GADs!DA117</f>
        <v>0</v>
      </c>
      <c r="EQ13" s="165">
        <f>-[1]GADs!DB117</f>
        <v>-8.9340486199999987</v>
      </c>
      <c r="ER13" s="165">
        <f>-[1]GADs!DC117</f>
        <v>-8.6888978399999992</v>
      </c>
      <c r="ES13" s="165">
        <f>-[1]GADs!DD117</f>
        <v>0</v>
      </c>
      <c r="ET13" s="165">
        <f>-[1]GADs!DE117</f>
        <v>-8.7301680899999994</v>
      </c>
      <c r="EU13" s="165">
        <f>-[1]GADs!DF117</f>
        <v>0</v>
      </c>
      <c r="EV13" s="165">
        <f>-[1]GADs!DG117</f>
        <v>1.6608461500000002</v>
      </c>
      <c r="EW13" s="165">
        <f>-[1]GADs!DH117</f>
        <v>3.9320475100000003</v>
      </c>
      <c r="EX13" s="165">
        <f>-[1]GADs!DI117</f>
        <v>28.62434631</v>
      </c>
      <c r="EY13" s="165">
        <f>-[1]GADs!DJ117</f>
        <v>0</v>
      </c>
      <c r="EZ13" s="165">
        <f>-[1]GADs!DK117</f>
        <v>21.878840629999999</v>
      </c>
      <c r="FA13" s="165">
        <f>-[1]GADs!DL117</f>
        <v>-24.701689819999999</v>
      </c>
      <c r="FB13" s="165">
        <f>-[1]GADs!DM117</f>
        <v>0</v>
      </c>
      <c r="FC13" s="165">
        <f>-[1]GADs!DN117</f>
        <v>0</v>
      </c>
      <c r="FD13" s="165">
        <f>-[1]GADs!DO117</f>
        <v>-20.85932549</v>
      </c>
      <c r="FE13" s="165">
        <f>-[1]GADs!DP117</f>
        <v>0</v>
      </c>
      <c r="FF13" s="165">
        <f>-[1]GADs!DQ117</f>
        <v>-0.58985122000000001</v>
      </c>
      <c r="FG13" s="165">
        <f>-[1]GADs!DR117</f>
        <v>0</v>
      </c>
      <c r="FH13" s="165">
        <f>-[1]GADs!DS117</f>
        <v>-5.4048153000000001</v>
      </c>
      <c r="FI13" s="165">
        <f>-[1]GADs!DT117</f>
        <v>-0.95023446999999994</v>
      </c>
      <c r="FJ13" s="165">
        <f>-[1]GADs!DU117</f>
        <v>-4.1677326900000002</v>
      </c>
      <c r="FK13" s="165">
        <f>-[1]GADs!DV117</f>
        <v>0</v>
      </c>
      <c r="FL13" s="165">
        <f>-[1]GADs!DW117</f>
        <v>0</v>
      </c>
      <c r="FM13" s="165">
        <f>-[1]GADs!DX117</f>
        <v>0</v>
      </c>
      <c r="FN13" s="165">
        <f>-[1]GADs!DY117</f>
        <v>0</v>
      </c>
      <c r="FO13" s="165">
        <f>-[1]GADs!DZ117</f>
        <v>0</v>
      </c>
      <c r="FP13" s="165">
        <f>-[1]GADs!EA117</f>
        <v>0</v>
      </c>
      <c r="FQ13" s="165">
        <f>-[1]GADs!EB117</f>
        <v>0</v>
      </c>
      <c r="FR13" s="165">
        <f>-[1]GADs!EC117</f>
        <v>0</v>
      </c>
      <c r="FS13" s="165">
        <f>-[1]GADs!ED117</f>
        <v>0</v>
      </c>
      <c r="FT13" s="165">
        <f>-[1]GADs!EE117</f>
        <v>0</v>
      </c>
      <c r="FU13" s="165">
        <f>-[1]GADs!EF117</f>
        <v>0</v>
      </c>
      <c r="FV13" s="165">
        <f>-[1]GADs!EG117</f>
        <v>0</v>
      </c>
      <c r="FW13" s="165">
        <f>-[1]GADs!EH117</f>
        <v>0</v>
      </c>
      <c r="FX13" s="165">
        <f>-[1]GADs!EI117</f>
        <v>0</v>
      </c>
      <c r="FY13" s="165">
        <f>-[1]GADs!EJ117</f>
        <v>0</v>
      </c>
      <c r="FZ13" s="165">
        <f>-[1]GADs!EK117</f>
        <v>0</v>
      </c>
      <c r="GA13" s="165">
        <f>-[1]GADs!EL117</f>
        <v>0</v>
      </c>
      <c r="GB13" s="165">
        <f>-[1]GADs!EM117</f>
        <v>0</v>
      </c>
      <c r="GC13" s="165">
        <f>-[1]GADs!EN117</f>
        <v>0</v>
      </c>
      <c r="GD13" s="165">
        <f>-[1]GADs!EO117</f>
        <v>0</v>
      </c>
      <c r="GE13" s="165">
        <f>-[1]GADs!EP117</f>
        <v>0</v>
      </c>
      <c r="GF13" s="165">
        <f>-[1]GADs!EQ117</f>
        <v>0</v>
      </c>
      <c r="GG13" s="165">
        <f>-[1]GADs!ER117</f>
        <v>0</v>
      </c>
      <c r="GH13" s="165">
        <f>-[1]GADs!ES117</f>
        <v>40</v>
      </c>
    </row>
    <row r="14" spans="1:190">
      <c r="B14" s="167">
        <v>212</v>
      </c>
      <c r="C14" s="168" t="s">
        <v>90</v>
      </c>
      <c r="D14" s="164">
        <f t="shared" si="95"/>
        <v>0</v>
      </c>
      <c r="E14" s="164">
        <f>+SUM(BS14:CD14)</f>
        <v>49.842166470000002</v>
      </c>
      <c r="F14" s="164">
        <f t="shared" si="97"/>
        <v>0</v>
      </c>
      <c r="G14" s="164">
        <f t="shared" si="98"/>
        <v>-50.296333329999996</v>
      </c>
      <c r="H14" s="164">
        <f t="shared" si="99"/>
        <v>0</v>
      </c>
      <c r="I14" s="164">
        <f t="shared" si="100"/>
        <v>0</v>
      </c>
      <c r="J14" s="164">
        <f t="shared" si="101"/>
        <v>0</v>
      </c>
      <c r="K14" s="164">
        <f t="shared" si="102"/>
        <v>145.56396334656986</v>
      </c>
      <c r="L14" s="164">
        <f t="shared" si="75"/>
        <v>219.58865991031757</v>
      </c>
      <c r="M14" s="164">
        <f t="shared" si="103"/>
        <v>-59.409187794067329</v>
      </c>
      <c r="N14" s="164">
        <f t="shared" si="19"/>
        <v>54.899547437470517</v>
      </c>
      <c r="O14" s="164">
        <f>+SUM(BG14:BI14)</f>
        <v>0</v>
      </c>
      <c r="P14" s="164">
        <f>+SUM(BJ14:BL14)</f>
        <v>0</v>
      </c>
      <c r="Q14" s="164">
        <f>+SUM(BM14:BO14)</f>
        <v>0</v>
      </c>
      <c r="R14" s="164">
        <f>+SUM(BP14:BR14)</f>
        <v>0</v>
      </c>
      <c r="S14" s="164">
        <f>+SUM(BS14:BU14)</f>
        <v>0</v>
      </c>
      <c r="T14" s="164">
        <f>+SUM(BV14:BX14)</f>
        <v>0</v>
      </c>
      <c r="U14" s="164">
        <f>+SUM(BY14:CA14)</f>
        <v>0</v>
      </c>
      <c r="V14" s="164">
        <f>+SUM(CB14:CD14)</f>
        <v>49.842166470000002</v>
      </c>
      <c r="W14" s="164">
        <f>+SUM(CE14:CG14)</f>
        <v>-50</v>
      </c>
      <c r="X14" s="164">
        <f>+SUM(CH14:CJ14)</f>
        <v>0</v>
      </c>
      <c r="Y14" s="164">
        <f>+SUM(CK14:CM14)</f>
        <v>0</v>
      </c>
      <c r="Z14" s="164">
        <f>+SUM(CN14:CP14)</f>
        <v>50</v>
      </c>
      <c r="AA14" s="164">
        <f>+SUM(CQ14:CS14)</f>
        <v>-50.296333329999996</v>
      </c>
      <c r="AB14" s="164">
        <f>+SUM(CT14:CV14)</f>
        <v>0</v>
      </c>
      <c r="AC14" s="164">
        <f>+SUM(CW14:CY14)</f>
        <v>0</v>
      </c>
      <c r="AD14" s="164">
        <f>+SUM(CZ14:DB14)</f>
        <v>0</v>
      </c>
      <c r="AE14" s="164">
        <f>+SUM(DC14:DE14)</f>
        <v>0</v>
      </c>
      <c r="AF14" s="164">
        <f>+SUM(DF14:DH14)</f>
        <v>0</v>
      </c>
      <c r="AG14" s="164">
        <f>+SUM(DI14:DK14)</f>
        <v>0</v>
      </c>
      <c r="AH14" s="164">
        <f>+SUM(DL14:DN14)</f>
        <v>0</v>
      </c>
      <c r="AI14" s="164">
        <f>+SUM(DO14:DQ14)</f>
        <v>0</v>
      </c>
      <c r="AJ14" s="164">
        <f>+SUM(DR14:DT14)</f>
        <v>0</v>
      </c>
      <c r="AK14" s="164">
        <f>+SUM(DU14:DW14)</f>
        <v>0</v>
      </c>
      <c r="AL14" s="164">
        <f>+SUM(DX14:DZ14)</f>
        <v>0</v>
      </c>
      <c r="AM14" s="164">
        <f>+SUM(EA14:EC14)</f>
        <v>0</v>
      </c>
      <c r="AN14" s="164">
        <f>+SUM(ED14:EF14)</f>
        <v>0</v>
      </c>
      <c r="AO14" s="164">
        <f>+SUM(EG14:EI14)</f>
        <v>0</v>
      </c>
      <c r="AP14" s="164">
        <f>+SUM(EJ14:EL14)</f>
        <v>0</v>
      </c>
      <c r="AQ14" s="164">
        <f>+SUM(EM14:EO14)</f>
        <v>51.687111170353369</v>
      </c>
      <c r="AR14" s="164">
        <f>+SUM(EP14:ER14)</f>
        <v>10.600042369025928</v>
      </c>
      <c r="AS14" s="164">
        <f>+SUM(ES14:EU14)</f>
        <v>9.1298896389958575</v>
      </c>
      <c r="AT14" s="164">
        <f>+SUM(EV14:EX14)</f>
        <v>74.146920168194683</v>
      </c>
      <c r="AU14" s="164">
        <f t="shared" si="76"/>
        <v>0</v>
      </c>
      <c r="AV14" s="164">
        <f t="shared" si="77"/>
        <v>177.56048083385969</v>
      </c>
      <c r="AW14" s="164">
        <f t="shared" si="78"/>
        <v>0</v>
      </c>
      <c r="AX14" s="164">
        <f t="shared" si="79"/>
        <v>42.028179076457882</v>
      </c>
      <c r="AY14" s="164">
        <f t="shared" si="80"/>
        <v>0</v>
      </c>
      <c r="AZ14" s="164">
        <f t="shared" si="81"/>
        <v>-61.309870070000002</v>
      </c>
      <c r="BA14" s="164">
        <f t="shared" si="82"/>
        <v>1.9006822759326754</v>
      </c>
      <c r="BB14" s="164">
        <f t="shared" si="83"/>
        <v>0</v>
      </c>
      <c r="BC14" s="164">
        <f t="shared" si="22"/>
        <v>-56.493609160000005</v>
      </c>
      <c r="BD14" s="164">
        <f t="shared" si="23"/>
        <v>3.4383876600000001</v>
      </c>
      <c r="BE14" s="164">
        <f t="shared" si="24"/>
        <v>85.672578562745187</v>
      </c>
      <c r="BF14" s="164">
        <f t="shared" si="25"/>
        <v>22.282190374725332</v>
      </c>
      <c r="BG14" s="165">
        <f>-[1]GADs!R118</f>
        <v>0</v>
      </c>
      <c r="BH14" s="165">
        <f>-[1]GADs!S118</f>
        <v>0</v>
      </c>
      <c r="BI14" s="165">
        <f>-[1]GADs!T118</f>
        <v>0</v>
      </c>
      <c r="BJ14" s="165">
        <f>-[1]GADs!U118</f>
        <v>0</v>
      </c>
      <c r="BK14" s="165">
        <f>-[1]GADs!V118</f>
        <v>0</v>
      </c>
      <c r="BL14" s="165">
        <f>-[1]GADs!W118</f>
        <v>0</v>
      </c>
      <c r="BM14" s="165">
        <f>-[1]GADs!X118</f>
        <v>0</v>
      </c>
      <c r="BN14" s="165">
        <f>-[1]GADs!Y118</f>
        <v>0</v>
      </c>
      <c r="BO14" s="165">
        <f>-[1]GADs!Z118</f>
        <v>0</v>
      </c>
      <c r="BP14" s="165">
        <f>-[1]GADs!AA118</f>
        <v>0</v>
      </c>
      <c r="BQ14" s="165">
        <f>-[1]GADs!AB118</f>
        <v>0</v>
      </c>
      <c r="BR14" s="165">
        <f>-[1]GADs!AC118</f>
        <v>0</v>
      </c>
      <c r="BS14" s="165">
        <f>-[1]GADs!AD118</f>
        <v>0</v>
      </c>
      <c r="BT14" s="165">
        <f>-[1]GADs!AE118</f>
        <v>0</v>
      </c>
      <c r="BU14" s="165">
        <f>-[1]GADs!AF118</f>
        <v>0</v>
      </c>
      <c r="BV14" s="165">
        <f>-[1]GADs!AG118</f>
        <v>0</v>
      </c>
      <c r="BW14" s="165">
        <f>-[1]GADs!AH118</f>
        <v>0</v>
      </c>
      <c r="BX14" s="165">
        <f>-[1]GADs!AI118</f>
        <v>0</v>
      </c>
      <c r="BY14" s="165">
        <f>-[1]GADs!AJ118</f>
        <v>0</v>
      </c>
      <c r="BZ14" s="165">
        <f>-[1]GADs!AK118</f>
        <v>0</v>
      </c>
      <c r="CA14" s="165">
        <f>-[1]GADs!AL118</f>
        <v>0</v>
      </c>
      <c r="CB14" s="165">
        <f>-[1]GADs!AM118</f>
        <v>0</v>
      </c>
      <c r="CC14" s="165">
        <f>-[1]GADs!AN118</f>
        <v>0</v>
      </c>
      <c r="CD14" s="165">
        <f>-[1]GADs!AO118</f>
        <v>49.842166470000002</v>
      </c>
      <c r="CE14" s="165">
        <f>-[1]GADs!AP118</f>
        <v>0</v>
      </c>
      <c r="CF14" s="165">
        <f>-[1]GADs!AQ118</f>
        <v>-50</v>
      </c>
      <c r="CG14" s="165">
        <f>-[1]GADs!AR118</f>
        <v>0</v>
      </c>
      <c r="CH14" s="165">
        <f>-[1]GADs!AS118</f>
        <v>0</v>
      </c>
      <c r="CI14" s="165">
        <f>-[1]GADs!AT118</f>
        <v>0</v>
      </c>
      <c r="CJ14" s="165">
        <f>-[1]GADs!AU118</f>
        <v>0</v>
      </c>
      <c r="CK14" s="165">
        <f>-[1]GADs!AV118</f>
        <v>0</v>
      </c>
      <c r="CL14" s="165">
        <f>-[1]GADs!AW118</f>
        <v>0</v>
      </c>
      <c r="CM14" s="165">
        <f>-[1]GADs!AX118</f>
        <v>0</v>
      </c>
      <c r="CN14" s="165">
        <f>-[1]GADs!AY118</f>
        <v>0</v>
      </c>
      <c r="CO14" s="165">
        <f>-[1]GADs!AZ118</f>
        <v>0</v>
      </c>
      <c r="CP14" s="165">
        <f>-[1]GADs!BA118</f>
        <v>50</v>
      </c>
      <c r="CQ14" s="165">
        <f>-[1]GADs!BB118</f>
        <v>0</v>
      </c>
      <c r="CR14" s="165">
        <f>-[1]GADs!BC118</f>
        <v>-50.296333329999996</v>
      </c>
      <c r="CS14" s="165">
        <f>-[1]GADs!BD118</f>
        <v>0</v>
      </c>
      <c r="CT14" s="165">
        <f>-[1]GADs!BE118</f>
        <v>0</v>
      </c>
      <c r="CU14" s="165">
        <f>-[1]GADs!BF118</f>
        <v>0</v>
      </c>
      <c r="CV14" s="165">
        <f>-[1]GADs!BG118</f>
        <v>0</v>
      </c>
      <c r="CW14" s="165">
        <f>-[1]GADs!BH118</f>
        <v>0</v>
      </c>
      <c r="CX14" s="165">
        <f>-[1]GADs!BI118</f>
        <v>0</v>
      </c>
      <c r="CY14" s="165">
        <f>-[1]GADs!BJ118</f>
        <v>0</v>
      </c>
      <c r="CZ14" s="165">
        <f>-[1]GADs!BK118</f>
        <v>0</v>
      </c>
      <c r="DA14" s="165">
        <f>-[1]GADs!BL118</f>
        <v>0</v>
      </c>
      <c r="DB14" s="165">
        <f>-[1]GADs!BM118</f>
        <v>0</v>
      </c>
      <c r="DC14" s="165">
        <f>-[1]GADs!BN118</f>
        <v>0</v>
      </c>
      <c r="DD14" s="165">
        <f>-[1]GADs!BO118</f>
        <v>0</v>
      </c>
      <c r="DE14" s="165">
        <f>-[1]GADs!BP118</f>
        <v>0</v>
      </c>
      <c r="DF14" s="165">
        <f>-[1]GADs!BQ118</f>
        <v>0</v>
      </c>
      <c r="DG14" s="165">
        <f>-[1]GADs!BR118</f>
        <v>0</v>
      </c>
      <c r="DH14" s="165">
        <f>-[1]GADs!BS118</f>
        <v>0</v>
      </c>
      <c r="DI14" s="165">
        <f>-[1]GADs!BT118</f>
        <v>0</v>
      </c>
      <c r="DJ14" s="165">
        <f>-[1]GADs!BU118</f>
        <v>0</v>
      </c>
      <c r="DK14" s="165">
        <f>-[1]GADs!BV118</f>
        <v>0</v>
      </c>
      <c r="DL14" s="165">
        <f>-[1]GADs!BW118</f>
        <v>0</v>
      </c>
      <c r="DM14" s="165">
        <f>-[1]GADs!BX118</f>
        <v>0</v>
      </c>
      <c r="DN14" s="165">
        <f>-[1]GADs!BY118</f>
        <v>0</v>
      </c>
      <c r="DO14" s="165">
        <f>-[1]GADs!BZ118</f>
        <v>0</v>
      </c>
      <c r="DP14" s="165">
        <f>-[1]GADs!CA118</f>
        <v>0</v>
      </c>
      <c r="DQ14" s="165">
        <f>-[1]GADs!CB118</f>
        <v>0</v>
      </c>
      <c r="DR14" s="165">
        <f>-[1]GADs!CC118</f>
        <v>0</v>
      </c>
      <c r="DS14" s="165">
        <f>-[1]GADs!CD118</f>
        <v>0</v>
      </c>
      <c r="DT14" s="165">
        <f>-[1]GADs!CE118</f>
        <v>0</v>
      </c>
      <c r="DU14" s="165">
        <f>-[1]GADs!CF118</f>
        <v>0</v>
      </c>
      <c r="DV14" s="165">
        <f>-[1]GADs!CG118</f>
        <v>0</v>
      </c>
      <c r="DW14" s="165">
        <f>-[1]GADs!CH118</f>
        <v>0</v>
      </c>
      <c r="DX14" s="165">
        <f>-[1]GADs!CI118</f>
        <v>0</v>
      </c>
      <c r="DY14" s="165">
        <f>-[1]GADs!CJ118</f>
        <v>0</v>
      </c>
      <c r="DZ14" s="165">
        <f>-[1]GADs!CK118</f>
        <v>0</v>
      </c>
      <c r="EA14" s="165">
        <f>-[1]GADs!CL118</f>
        <v>0</v>
      </c>
      <c r="EB14" s="165">
        <f>-[1]GADs!CM118</f>
        <v>0</v>
      </c>
      <c r="EC14" s="165">
        <f>-[1]GADs!CN118</f>
        <v>0</v>
      </c>
      <c r="ED14" s="165">
        <f>-[1]GADs!CO118</f>
        <v>0</v>
      </c>
      <c r="EE14" s="165">
        <f>-[1]GADs!CP118</f>
        <v>0</v>
      </c>
      <c r="EF14" s="165">
        <f>-[1]GADs!CQ118</f>
        <v>0</v>
      </c>
      <c r="EG14" s="165">
        <f>-[1]GADs!CR118</f>
        <v>0</v>
      </c>
      <c r="EH14" s="165">
        <f>-[1]GADs!CS118</f>
        <v>0</v>
      </c>
      <c r="EI14" s="165">
        <f>-[1]GADs!CT118</f>
        <v>0</v>
      </c>
      <c r="EJ14" s="165">
        <f>-[1]GADs!CU118</f>
        <v>0</v>
      </c>
      <c r="EK14" s="165">
        <f>-[1]GADs!CV118</f>
        <v>0</v>
      </c>
      <c r="EL14" s="165">
        <f>-[1]GADs!CW118</f>
        <v>0</v>
      </c>
      <c r="EM14" s="165">
        <f>-[1]GADs!CX118</f>
        <v>0</v>
      </c>
      <c r="EN14" s="165">
        <f>-[1]GADs!CY118</f>
        <v>51.687111170353369</v>
      </c>
      <c r="EO14" s="165">
        <f>-[1]GADs!CZ118</f>
        <v>0</v>
      </c>
      <c r="EP14" s="165">
        <f>-[1]GADs!DA118</f>
        <v>2.1381023690259275</v>
      </c>
      <c r="EQ14" s="165">
        <f>-[1]GADs!DB118</f>
        <v>0</v>
      </c>
      <c r="ER14" s="165">
        <f>-[1]GADs!DC118</f>
        <v>8.4619400000000002</v>
      </c>
      <c r="ES14" s="165">
        <f>-[1]GADs!DD118</f>
        <v>0</v>
      </c>
      <c r="ET14" s="165">
        <f>-[1]GADs!DE118</f>
        <v>0</v>
      </c>
      <c r="EU14" s="165">
        <f>-[1]GADs!DF118</f>
        <v>9.1298896389958575</v>
      </c>
      <c r="EV14" s="165">
        <f>-[1]GADs!DG118</f>
        <v>13.204303158075117</v>
      </c>
      <c r="EW14" s="165">
        <f>-[1]GADs!DH118</f>
        <v>35.388427646805461</v>
      </c>
      <c r="EX14" s="165">
        <f>-[1]GADs!DI118</f>
        <v>25.554189363314112</v>
      </c>
      <c r="EY14" s="165">
        <f>-[1]GADs!DJ118</f>
        <v>0</v>
      </c>
      <c r="EZ14" s="165">
        <f>-[1]GADs!DK118</f>
        <v>0</v>
      </c>
      <c r="FA14" s="165">
        <f>-[1]GADs!DL118</f>
        <v>0</v>
      </c>
      <c r="FB14" s="165">
        <f>-[1]GADs!DM118</f>
        <v>61.865883771912934</v>
      </c>
      <c r="FC14" s="165">
        <f>-[1]GADs!DN118</f>
        <v>115.69459706194675</v>
      </c>
      <c r="FD14" s="165">
        <f>-[1]GADs!DO118</f>
        <v>0</v>
      </c>
      <c r="FE14" s="165">
        <f>-[1]GADs!DP118</f>
        <v>0</v>
      </c>
      <c r="FF14" s="165">
        <f>-[1]GADs!DQ118</f>
        <v>0</v>
      </c>
      <c r="FG14" s="165">
        <f>-[1]GADs!DR118</f>
        <v>0</v>
      </c>
      <c r="FH14" s="165">
        <f>-[1]GADs!DS118</f>
        <v>0</v>
      </c>
      <c r="FI14" s="165">
        <f>-[1]GADs!DT118</f>
        <v>0</v>
      </c>
      <c r="FJ14" s="165">
        <f>-[1]GADs!DU118</f>
        <v>42.028179076457882</v>
      </c>
      <c r="FK14" s="165">
        <f>-[1]GADs!DV118</f>
        <v>0</v>
      </c>
      <c r="FL14" s="165">
        <f>-[1]GADs!DW118</f>
        <v>0</v>
      </c>
      <c r="FM14" s="165">
        <f>-[1]GADs!DX118</f>
        <v>0</v>
      </c>
      <c r="FN14" s="165">
        <f>-[1]GADs!DY118</f>
        <v>-61.309870070000002</v>
      </c>
      <c r="FO14" s="165">
        <f>-[1]GADs!DZ118</f>
        <v>0</v>
      </c>
      <c r="FP14" s="165">
        <f>-[1]GADs!EA118</f>
        <v>0</v>
      </c>
      <c r="FQ14" s="165">
        <f>-[1]GADs!EB118</f>
        <v>0</v>
      </c>
      <c r="FR14" s="165">
        <f>-[1]GADs!EC118</f>
        <v>1.9006822759326754</v>
      </c>
      <c r="FS14" s="165">
        <f>-[1]GADs!ED118</f>
        <v>0</v>
      </c>
      <c r="FT14" s="165">
        <f>-[1]GADs!EE118</f>
        <v>0</v>
      </c>
      <c r="FU14" s="165">
        <f>-[1]GADs!EF118</f>
        <v>0</v>
      </c>
      <c r="FV14" s="165">
        <f>-[1]GADs!EG118</f>
        <v>0</v>
      </c>
      <c r="FW14" s="165">
        <f>-[1]GADs!EH118</f>
        <v>-56.493609160000005</v>
      </c>
      <c r="FX14" s="165">
        <f>-[1]GADs!EI118</f>
        <v>0</v>
      </c>
      <c r="FY14" s="165">
        <f>-[1]GADs!EJ118</f>
        <v>0</v>
      </c>
      <c r="FZ14" s="165">
        <f>-[1]GADs!EK118</f>
        <v>3.4383876600000001</v>
      </c>
      <c r="GA14" s="165">
        <f>-[1]GADs!EL118</f>
        <v>0</v>
      </c>
      <c r="GB14" s="165">
        <f>-[1]GADs!EM118</f>
        <v>0</v>
      </c>
      <c r="GC14" s="165">
        <f>-[1]GADs!EN118</f>
        <v>0</v>
      </c>
      <c r="GD14" s="165">
        <f>-[1]GADs!EO118</f>
        <v>-26.185286309999995</v>
      </c>
      <c r="GE14" s="165">
        <f>-[1]GADs!EP118</f>
        <v>111.85786487274518</v>
      </c>
      <c r="GF14" s="165">
        <f>-[1]GADs!EQ118</f>
        <v>0</v>
      </c>
      <c r="GG14" s="165">
        <f>-[1]GADs!ER118</f>
        <v>-24.286727110000001</v>
      </c>
      <c r="GH14" s="165">
        <f>-[1]GADs!ES118</f>
        <v>46.568917484725333</v>
      </c>
    </row>
    <row r="15" spans="1:190" s="76" customFormat="1">
      <c r="B15" s="166">
        <v>13</v>
      </c>
      <c r="C15" s="166" t="s">
        <v>82</v>
      </c>
      <c r="D15" s="160">
        <f t="shared" ref="D15:D17" si="104">+SUM(BG15:BR15)</f>
        <v>0</v>
      </c>
      <c r="E15" s="164">
        <f>+SUM(BS15:CD15)</f>
        <v>0</v>
      </c>
      <c r="F15" s="160">
        <f t="shared" ref="F15:F17" si="105">+SUM(CE15:CP15)</f>
        <v>0</v>
      </c>
      <c r="G15" s="160">
        <f t="shared" ref="G15:G17" si="106">+SUM(CQ15:DB15)</f>
        <v>0</v>
      </c>
      <c r="H15" s="160">
        <f t="shared" ref="H15:H17" si="107">+SUM(DC15:DN15)</f>
        <v>0</v>
      </c>
      <c r="I15" s="160">
        <f t="shared" ref="I15:I17" si="108">+SUM(DO15:DZ15)</f>
        <v>0</v>
      </c>
      <c r="J15" s="160">
        <f t="shared" ref="J15:J17" si="109">+SUM(EA15:EL15)</f>
        <v>0</v>
      </c>
      <c r="K15" s="160">
        <f t="shared" ref="K15:K17" si="110">+SUM(EM15:EX15)</f>
        <v>0</v>
      </c>
      <c r="L15" s="160">
        <f t="shared" si="75"/>
        <v>0</v>
      </c>
      <c r="M15" s="160">
        <f t="shared" si="1"/>
        <v>0</v>
      </c>
      <c r="N15" s="160">
        <f t="shared" si="19"/>
        <v>0</v>
      </c>
      <c r="O15" s="160">
        <f t="shared" si="43"/>
        <v>0</v>
      </c>
      <c r="P15" s="160">
        <f t="shared" si="44"/>
        <v>0</v>
      </c>
      <c r="Q15" s="160">
        <f t="shared" si="45"/>
        <v>0</v>
      </c>
      <c r="R15" s="160">
        <f t="shared" si="46"/>
        <v>0</v>
      </c>
      <c r="S15" s="160">
        <f t="shared" si="47"/>
        <v>0</v>
      </c>
      <c r="T15" s="160">
        <f t="shared" si="48"/>
        <v>0</v>
      </c>
      <c r="U15" s="160">
        <f t="shared" si="49"/>
        <v>0</v>
      </c>
      <c r="V15" s="160">
        <f t="shared" si="50"/>
        <v>0</v>
      </c>
      <c r="W15" s="160">
        <f t="shared" si="51"/>
        <v>0</v>
      </c>
      <c r="X15" s="160">
        <f t="shared" si="52"/>
        <v>0</v>
      </c>
      <c r="Y15" s="160">
        <f t="shared" si="53"/>
        <v>0</v>
      </c>
      <c r="Z15" s="160">
        <f t="shared" si="54"/>
        <v>0</v>
      </c>
      <c r="AA15" s="160">
        <f t="shared" si="55"/>
        <v>0</v>
      </c>
      <c r="AB15" s="160">
        <f t="shared" si="56"/>
        <v>0</v>
      </c>
      <c r="AC15" s="160">
        <f t="shared" si="57"/>
        <v>0</v>
      </c>
      <c r="AD15" s="160">
        <f t="shared" si="58"/>
        <v>0</v>
      </c>
      <c r="AE15" s="160">
        <f t="shared" si="59"/>
        <v>0</v>
      </c>
      <c r="AF15" s="160">
        <f t="shared" si="60"/>
        <v>0</v>
      </c>
      <c r="AG15" s="160">
        <f t="shared" si="61"/>
        <v>0</v>
      </c>
      <c r="AH15" s="160">
        <f t="shared" si="62"/>
        <v>0</v>
      </c>
      <c r="AI15" s="160">
        <f t="shared" si="63"/>
        <v>0</v>
      </c>
      <c r="AJ15" s="160">
        <f t="shared" si="64"/>
        <v>0</v>
      </c>
      <c r="AK15" s="160">
        <f t="shared" si="65"/>
        <v>0</v>
      </c>
      <c r="AL15" s="160">
        <f t="shared" si="66"/>
        <v>0</v>
      </c>
      <c r="AM15" s="160">
        <f t="shared" si="67"/>
        <v>0</v>
      </c>
      <c r="AN15" s="160">
        <f t="shared" si="68"/>
        <v>0</v>
      </c>
      <c r="AO15" s="160">
        <f t="shared" si="69"/>
        <v>0</v>
      </c>
      <c r="AP15" s="160">
        <f t="shared" si="70"/>
        <v>0</v>
      </c>
      <c r="AQ15" s="160">
        <f t="shared" si="71"/>
        <v>0</v>
      </c>
      <c r="AR15" s="160">
        <f t="shared" si="72"/>
        <v>0</v>
      </c>
      <c r="AS15" s="160">
        <f t="shared" si="73"/>
        <v>0</v>
      </c>
      <c r="AT15" s="160">
        <f t="shared" si="74"/>
        <v>0</v>
      </c>
      <c r="AU15" s="160">
        <f t="shared" si="76"/>
        <v>0</v>
      </c>
      <c r="AV15" s="160">
        <f t="shared" si="77"/>
        <v>0</v>
      </c>
      <c r="AW15" s="160">
        <f t="shared" si="78"/>
        <v>0</v>
      </c>
      <c r="AX15" s="160">
        <f t="shared" si="79"/>
        <v>0</v>
      </c>
      <c r="AY15" s="160">
        <f t="shared" si="80"/>
        <v>0</v>
      </c>
      <c r="AZ15" s="160">
        <f t="shared" si="81"/>
        <v>0</v>
      </c>
      <c r="BA15" s="160">
        <f t="shared" si="82"/>
        <v>0</v>
      </c>
      <c r="BB15" s="160">
        <f t="shared" si="83"/>
        <v>0</v>
      </c>
      <c r="BC15" s="160">
        <f t="shared" si="22"/>
        <v>0</v>
      </c>
      <c r="BD15" s="160">
        <f t="shared" si="23"/>
        <v>0</v>
      </c>
      <c r="BE15" s="160">
        <f t="shared" si="24"/>
        <v>0</v>
      </c>
      <c r="BF15" s="160">
        <f t="shared" si="25"/>
        <v>0</v>
      </c>
      <c r="BG15" s="161">
        <f>+[1]GADs!R106</f>
        <v>0</v>
      </c>
      <c r="BH15" s="161">
        <f>+[1]GADs!S106</f>
        <v>0</v>
      </c>
      <c r="BI15" s="161">
        <f>+[1]GADs!T106</f>
        <v>0</v>
      </c>
      <c r="BJ15" s="161">
        <f>+[1]GADs!U106</f>
        <v>0</v>
      </c>
      <c r="BK15" s="161">
        <f>+[1]GADs!V106</f>
        <v>0</v>
      </c>
      <c r="BL15" s="161">
        <f>+[1]GADs!W106</f>
        <v>0</v>
      </c>
      <c r="BM15" s="161">
        <f>+[1]GADs!X106</f>
        <v>0</v>
      </c>
      <c r="BN15" s="161">
        <f>+[1]GADs!Y106</f>
        <v>0</v>
      </c>
      <c r="BO15" s="161">
        <f>+[1]GADs!Z106</f>
        <v>0</v>
      </c>
      <c r="BP15" s="161">
        <f>+[1]GADs!AA106</f>
        <v>0</v>
      </c>
      <c r="BQ15" s="161">
        <f>+[1]GADs!AB106</f>
        <v>0</v>
      </c>
      <c r="BR15" s="161">
        <f>+[1]GADs!AC106</f>
        <v>0</v>
      </c>
      <c r="BS15" s="161">
        <f>+[1]GADs!AD106</f>
        <v>0</v>
      </c>
      <c r="BT15" s="161">
        <f>+[1]GADs!AE106</f>
        <v>0</v>
      </c>
      <c r="BU15" s="161">
        <f>+[1]GADs!AF106</f>
        <v>0</v>
      </c>
      <c r="BV15" s="161">
        <f>+[1]GADs!AG106</f>
        <v>0</v>
      </c>
      <c r="BW15" s="161">
        <f>+[1]GADs!AH106</f>
        <v>0</v>
      </c>
      <c r="BX15" s="161">
        <f>+[1]GADs!AI106</f>
        <v>0</v>
      </c>
      <c r="BY15" s="161">
        <f>+[1]GADs!AJ106</f>
        <v>0</v>
      </c>
      <c r="BZ15" s="161">
        <f>+[1]GADs!AK106</f>
        <v>0</v>
      </c>
      <c r="CA15" s="161">
        <f>+[1]GADs!AL106</f>
        <v>0</v>
      </c>
      <c r="CB15" s="161">
        <f>+[1]GADs!AM106</f>
        <v>0</v>
      </c>
      <c r="CC15" s="161">
        <f>+[1]GADs!AN106</f>
        <v>0</v>
      </c>
      <c r="CD15" s="161">
        <f>+[1]GADs!AO106</f>
        <v>0</v>
      </c>
      <c r="CE15" s="161">
        <f>+[1]GADs!AP106</f>
        <v>0</v>
      </c>
      <c r="CF15" s="161">
        <f>+[1]GADs!AQ106</f>
        <v>0</v>
      </c>
      <c r="CG15" s="161">
        <f>+[1]GADs!AR106</f>
        <v>0</v>
      </c>
      <c r="CH15" s="161">
        <f>+[1]GADs!AS106</f>
        <v>0</v>
      </c>
      <c r="CI15" s="161">
        <f>+[1]GADs!AT106</f>
        <v>0</v>
      </c>
      <c r="CJ15" s="161">
        <f>+[1]GADs!AU106</f>
        <v>0</v>
      </c>
      <c r="CK15" s="161">
        <f>+[1]GADs!AV106</f>
        <v>0</v>
      </c>
      <c r="CL15" s="161">
        <f>+[1]GADs!AW106</f>
        <v>0</v>
      </c>
      <c r="CM15" s="161">
        <f>+[1]GADs!AX106</f>
        <v>0</v>
      </c>
      <c r="CN15" s="161">
        <f>+[1]GADs!AY106</f>
        <v>0</v>
      </c>
      <c r="CO15" s="161">
        <f>+[1]GADs!AZ106</f>
        <v>0</v>
      </c>
      <c r="CP15" s="161">
        <f>+[1]GADs!BA106</f>
        <v>0</v>
      </c>
      <c r="CQ15" s="161">
        <f>+[1]GADs!BB106</f>
        <v>0</v>
      </c>
      <c r="CR15" s="161">
        <f>+[1]GADs!BC106</f>
        <v>0</v>
      </c>
      <c r="CS15" s="161">
        <f>+[1]GADs!BD106</f>
        <v>0</v>
      </c>
      <c r="CT15" s="161">
        <f>+[1]GADs!BE106</f>
        <v>0</v>
      </c>
      <c r="CU15" s="161">
        <f>+[1]GADs!BF106</f>
        <v>0</v>
      </c>
      <c r="CV15" s="161">
        <f>+[1]GADs!BG106</f>
        <v>0</v>
      </c>
      <c r="CW15" s="161">
        <f>+[1]GADs!BH106</f>
        <v>0</v>
      </c>
      <c r="CX15" s="161">
        <f>+[1]GADs!BI106</f>
        <v>0</v>
      </c>
      <c r="CY15" s="161">
        <f>+[1]GADs!BJ106</f>
        <v>0</v>
      </c>
      <c r="CZ15" s="161">
        <f>+[1]GADs!BK106</f>
        <v>0</v>
      </c>
      <c r="DA15" s="161">
        <f>+[1]GADs!BL106</f>
        <v>0</v>
      </c>
      <c r="DB15" s="161">
        <f>+[1]GADs!BM106</f>
        <v>0</v>
      </c>
      <c r="DC15" s="161">
        <f>+[1]GADs!BN106</f>
        <v>0</v>
      </c>
      <c r="DD15" s="161">
        <f>+[1]GADs!BO106</f>
        <v>0</v>
      </c>
      <c r="DE15" s="161">
        <f>+[1]GADs!BP106</f>
        <v>0</v>
      </c>
      <c r="DF15" s="161">
        <f>+[1]GADs!BQ106</f>
        <v>0</v>
      </c>
      <c r="DG15" s="161">
        <f>+[1]GADs!BR106</f>
        <v>0</v>
      </c>
      <c r="DH15" s="161">
        <f>+[1]GADs!BS106</f>
        <v>0</v>
      </c>
      <c r="DI15" s="161">
        <f>+[1]GADs!BT106</f>
        <v>0</v>
      </c>
      <c r="DJ15" s="161">
        <f>+[1]GADs!BU106</f>
        <v>0</v>
      </c>
      <c r="DK15" s="161">
        <f>+[1]GADs!BV106</f>
        <v>0</v>
      </c>
      <c r="DL15" s="161">
        <f>+[1]GADs!BW106</f>
        <v>0</v>
      </c>
      <c r="DM15" s="161">
        <f>+[1]GADs!BX106</f>
        <v>0</v>
      </c>
      <c r="DN15" s="161">
        <f>+[1]GADs!BY106</f>
        <v>0</v>
      </c>
      <c r="DO15" s="161">
        <f>+[1]GADs!BZ106</f>
        <v>0</v>
      </c>
      <c r="DP15" s="161">
        <f>+[1]GADs!CA106</f>
        <v>0</v>
      </c>
      <c r="DQ15" s="161">
        <f>+[1]GADs!CB106</f>
        <v>0</v>
      </c>
      <c r="DR15" s="161">
        <f>+[1]GADs!CC106</f>
        <v>0</v>
      </c>
      <c r="DS15" s="161">
        <f>+[1]GADs!CD106</f>
        <v>0</v>
      </c>
      <c r="DT15" s="161">
        <f>+[1]GADs!CE106</f>
        <v>0</v>
      </c>
      <c r="DU15" s="161">
        <f>+[1]GADs!CF106</f>
        <v>0</v>
      </c>
      <c r="DV15" s="161">
        <f>+[1]GADs!CG106</f>
        <v>0</v>
      </c>
      <c r="DW15" s="161">
        <f>+[1]GADs!CH106</f>
        <v>0</v>
      </c>
      <c r="DX15" s="161">
        <f>+[1]GADs!CI106</f>
        <v>0</v>
      </c>
      <c r="DY15" s="161">
        <f>+[1]GADs!CJ106</f>
        <v>0</v>
      </c>
      <c r="DZ15" s="161">
        <f>+[1]GADs!CK106</f>
        <v>0</v>
      </c>
      <c r="EA15" s="161">
        <f>+[1]GADs!CL106</f>
        <v>0</v>
      </c>
      <c r="EB15" s="161">
        <f>+[1]GADs!CM106</f>
        <v>0</v>
      </c>
      <c r="EC15" s="161">
        <f>+[1]GADs!CN106</f>
        <v>0</v>
      </c>
      <c r="ED15" s="161">
        <f>+[1]GADs!CO106</f>
        <v>0</v>
      </c>
      <c r="EE15" s="161">
        <f>+[1]GADs!CP106</f>
        <v>0</v>
      </c>
      <c r="EF15" s="161">
        <f>+[1]GADs!CQ106</f>
        <v>0</v>
      </c>
      <c r="EG15" s="161">
        <f>+[1]GADs!CR106</f>
        <v>0</v>
      </c>
      <c r="EH15" s="161">
        <f>+[1]GADs!CS106</f>
        <v>0</v>
      </c>
      <c r="EI15" s="161">
        <f>+[1]GADs!CT106</f>
        <v>0</v>
      </c>
      <c r="EJ15" s="161">
        <f>+[1]GADs!CU106</f>
        <v>0</v>
      </c>
      <c r="EK15" s="161">
        <f>+[1]GADs!CV106</f>
        <v>0</v>
      </c>
      <c r="EL15" s="161">
        <f>+[1]GADs!CW106</f>
        <v>0</v>
      </c>
      <c r="EM15" s="161">
        <f>+[1]GADs!CX106</f>
        <v>0</v>
      </c>
      <c r="EN15" s="161">
        <f>+[1]GADs!CY106</f>
        <v>0</v>
      </c>
      <c r="EO15" s="161">
        <f>+[1]GADs!CZ106</f>
        <v>0</v>
      </c>
      <c r="EP15" s="161">
        <f>+[1]GADs!DA106</f>
        <v>0</v>
      </c>
      <c r="EQ15" s="161">
        <f>+[1]GADs!DB106</f>
        <v>0</v>
      </c>
      <c r="ER15" s="161">
        <f>+[1]GADs!DC106</f>
        <v>0</v>
      </c>
      <c r="ES15" s="161">
        <f>+[1]GADs!DD106</f>
        <v>0</v>
      </c>
      <c r="ET15" s="161">
        <f>+[1]GADs!DE106</f>
        <v>0</v>
      </c>
      <c r="EU15" s="161">
        <f>+[1]GADs!DF106</f>
        <v>0</v>
      </c>
      <c r="EV15" s="161">
        <f>+[1]GADs!DG106</f>
        <v>0</v>
      </c>
      <c r="EW15" s="161">
        <f>+[1]GADs!DH106</f>
        <v>0</v>
      </c>
      <c r="EX15" s="161">
        <f>+[1]GADs!DI106</f>
        <v>0</v>
      </c>
      <c r="EY15" s="161">
        <f>+[1]GADs!DJ106</f>
        <v>0</v>
      </c>
      <c r="EZ15" s="161">
        <f>+[1]GADs!DK106</f>
        <v>0</v>
      </c>
      <c r="FA15" s="161">
        <f>+[1]GADs!DL106</f>
        <v>0</v>
      </c>
      <c r="FB15" s="161">
        <f>+[1]GADs!DM106</f>
        <v>0</v>
      </c>
      <c r="FC15" s="161">
        <f>+[1]GADs!DN106</f>
        <v>0</v>
      </c>
      <c r="FD15" s="161">
        <f>+[1]GADs!DO106</f>
        <v>0</v>
      </c>
      <c r="FE15" s="161">
        <f>+[1]GADs!DP106</f>
        <v>0</v>
      </c>
      <c r="FF15" s="161">
        <f>+[1]GADs!DQ106</f>
        <v>0</v>
      </c>
      <c r="FG15" s="161">
        <f>+[1]GADs!DR106</f>
        <v>0</v>
      </c>
      <c r="FH15" s="161">
        <f>+[1]GADs!DS106</f>
        <v>0</v>
      </c>
      <c r="FI15" s="161">
        <f>+[1]GADs!DT106</f>
        <v>0</v>
      </c>
      <c r="FJ15" s="161">
        <f>+[1]GADs!DU106</f>
        <v>0</v>
      </c>
      <c r="FK15" s="161">
        <f>+[1]GADs!DV106</f>
        <v>0</v>
      </c>
      <c r="FL15" s="161">
        <f>+[1]GADs!DW106</f>
        <v>0</v>
      </c>
      <c r="FM15" s="161">
        <f>+[1]GADs!DX106</f>
        <v>0</v>
      </c>
      <c r="FN15" s="161">
        <f>+[1]GADs!DY106</f>
        <v>0</v>
      </c>
      <c r="FO15" s="161">
        <f>+[1]GADs!DZ106</f>
        <v>0</v>
      </c>
      <c r="FP15" s="161">
        <f>+[1]GADs!EA106</f>
        <v>0</v>
      </c>
      <c r="FQ15" s="161">
        <f>+[1]GADs!EB106</f>
        <v>0</v>
      </c>
      <c r="FR15" s="161">
        <f>+[1]GADs!EC106</f>
        <v>0</v>
      </c>
      <c r="FS15" s="161">
        <f>+[1]GADs!ED106</f>
        <v>0</v>
      </c>
      <c r="FT15" s="161">
        <f>+[1]GADs!EE106</f>
        <v>0</v>
      </c>
      <c r="FU15" s="161">
        <f>+[1]GADs!EF106</f>
        <v>0</v>
      </c>
      <c r="FV15" s="161">
        <f>+[1]GADs!EG106</f>
        <v>0</v>
      </c>
      <c r="FW15" s="161">
        <f>+[1]GADs!EH106</f>
        <v>0</v>
      </c>
      <c r="FX15" s="161">
        <f>+[1]GADs!EI106</f>
        <v>0</v>
      </c>
      <c r="FY15" s="161">
        <f>+[1]GADs!EJ106</f>
        <v>0</v>
      </c>
      <c r="FZ15" s="161">
        <f>+[1]GADs!EK106</f>
        <v>0</v>
      </c>
      <c r="GA15" s="161">
        <f>+[1]GADs!EL106</f>
        <v>0</v>
      </c>
      <c r="GB15" s="161">
        <f>+[1]GADs!EM106</f>
        <v>0</v>
      </c>
      <c r="GC15" s="161">
        <f>+[1]GADs!EN106</f>
        <v>0</v>
      </c>
      <c r="GD15" s="161">
        <f>+[1]GADs!EO106</f>
        <v>0</v>
      </c>
      <c r="GE15" s="161">
        <f>+[1]GADs!EP106</f>
        <v>0</v>
      </c>
      <c r="GF15" s="161">
        <f>+[1]GADs!EQ106</f>
        <v>0</v>
      </c>
      <c r="GG15" s="161">
        <f>+[1]GADs!ER106</f>
        <v>0</v>
      </c>
      <c r="GH15" s="161">
        <f>+[1]GADs!ES106</f>
        <v>0</v>
      </c>
    </row>
    <row r="16" spans="1:190" s="76" customFormat="1">
      <c r="B16" s="166">
        <v>14</v>
      </c>
      <c r="C16" s="166" t="s">
        <v>83</v>
      </c>
      <c r="D16" s="160">
        <f t="shared" si="104"/>
        <v>0</v>
      </c>
      <c r="E16" s="164">
        <f>+SUM(BS16:CD16)</f>
        <v>0</v>
      </c>
      <c r="F16" s="160">
        <f t="shared" si="105"/>
        <v>0</v>
      </c>
      <c r="G16" s="160">
        <f t="shared" si="106"/>
        <v>0</v>
      </c>
      <c r="H16" s="160">
        <f t="shared" si="107"/>
        <v>0</v>
      </c>
      <c r="I16" s="160">
        <f t="shared" si="108"/>
        <v>0</v>
      </c>
      <c r="J16" s="160">
        <f t="shared" si="109"/>
        <v>0</v>
      </c>
      <c r="K16" s="160">
        <f t="shared" si="110"/>
        <v>0</v>
      </c>
      <c r="L16" s="160">
        <f t="shared" si="75"/>
        <v>0</v>
      </c>
      <c r="M16" s="160">
        <f t="shared" si="1"/>
        <v>0</v>
      </c>
      <c r="N16" s="160">
        <f t="shared" si="19"/>
        <v>0</v>
      </c>
      <c r="O16" s="160">
        <f t="shared" si="43"/>
        <v>0</v>
      </c>
      <c r="P16" s="160">
        <f t="shared" si="44"/>
        <v>0</v>
      </c>
      <c r="Q16" s="160">
        <f t="shared" si="45"/>
        <v>0</v>
      </c>
      <c r="R16" s="160">
        <f t="shared" si="46"/>
        <v>0</v>
      </c>
      <c r="S16" s="160">
        <f t="shared" si="47"/>
        <v>0</v>
      </c>
      <c r="T16" s="160">
        <f t="shared" si="48"/>
        <v>0</v>
      </c>
      <c r="U16" s="160">
        <f t="shared" si="49"/>
        <v>0</v>
      </c>
      <c r="V16" s="160">
        <f t="shared" si="50"/>
        <v>0</v>
      </c>
      <c r="W16" s="160">
        <f t="shared" si="51"/>
        <v>0</v>
      </c>
      <c r="X16" s="160">
        <f t="shared" si="52"/>
        <v>0</v>
      </c>
      <c r="Y16" s="160">
        <f t="shared" si="53"/>
        <v>0</v>
      </c>
      <c r="Z16" s="160">
        <f t="shared" si="54"/>
        <v>0</v>
      </c>
      <c r="AA16" s="160">
        <f t="shared" si="55"/>
        <v>0</v>
      </c>
      <c r="AB16" s="160">
        <f t="shared" si="56"/>
        <v>0</v>
      </c>
      <c r="AC16" s="160">
        <f t="shared" si="57"/>
        <v>0</v>
      </c>
      <c r="AD16" s="160">
        <f t="shared" si="58"/>
        <v>0</v>
      </c>
      <c r="AE16" s="160">
        <f t="shared" si="59"/>
        <v>0</v>
      </c>
      <c r="AF16" s="160">
        <f t="shared" si="60"/>
        <v>0</v>
      </c>
      <c r="AG16" s="160">
        <f t="shared" si="61"/>
        <v>0</v>
      </c>
      <c r="AH16" s="160">
        <f t="shared" si="62"/>
        <v>0</v>
      </c>
      <c r="AI16" s="160">
        <f t="shared" si="63"/>
        <v>0</v>
      </c>
      <c r="AJ16" s="160">
        <f t="shared" si="64"/>
        <v>0</v>
      </c>
      <c r="AK16" s="160">
        <f t="shared" si="65"/>
        <v>0</v>
      </c>
      <c r="AL16" s="160">
        <f t="shared" si="66"/>
        <v>0</v>
      </c>
      <c r="AM16" s="160">
        <f t="shared" si="67"/>
        <v>0</v>
      </c>
      <c r="AN16" s="160">
        <f t="shared" si="68"/>
        <v>0</v>
      </c>
      <c r="AO16" s="160">
        <f t="shared" si="69"/>
        <v>0</v>
      </c>
      <c r="AP16" s="160">
        <f t="shared" si="70"/>
        <v>0</v>
      </c>
      <c r="AQ16" s="160">
        <f t="shared" si="71"/>
        <v>0</v>
      </c>
      <c r="AR16" s="160">
        <f t="shared" si="72"/>
        <v>0</v>
      </c>
      <c r="AS16" s="160">
        <f t="shared" si="73"/>
        <v>0</v>
      </c>
      <c r="AT16" s="160">
        <f t="shared" si="74"/>
        <v>0</v>
      </c>
      <c r="AU16" s="160">
        <f t="shared" si="76"/>
        <v>0</v>
      </c>
      <c r="AV16" s="160">
        <f t="shared" si="77"/>
        <v>0</v>
      </c>
      <c r="AW16" s="160">
        <f t="shared" si="78"/>
        <v>0</v>
      </c>
      <c r="AX16" s="160">
        <f t="shared" si="79"/>
        <v>0</v>
      </c>
      <c r="AY16" s="160">
        <f t="shared" si="80"/>
        <v>0</v>
      </c>
      <c r="AZ16" s="160">
        <f t="shared" si="81"/>
        <v>0</v>
      </c>
      <c r="BA16" s="160">
        <f t="shared" si="82"/>
        <v>0</v>
      </c>
      <c r="BB16" s="160">
        <f t="shared" si="83"/>
        <v>0</v>
      </c>
      <c r="BC16" s="160">
        <f t="shared" si="22"/>
        <v>0</v>
      </c>
      <c r="BD16" s="160">
        <f t="shared" si="23"/>
        <v>0</v>
      </c>
      <c r="BE16" s="160">
        <f t="shared" si="24"/>
        <v>0</v>
      </c>
      <c r="BF16" s="160">
        <f t="shared" si="25"/>
        <v>0</v>
      </c>
      <c r="BG16" s="161">
        <f>+[1]GADs!R108</f>
        <v>0</v>
      </c>
      <c r="BH16" s="161">
        <f>+[1]GADs!S108</f>
        <v>0</v>
      </c>
      <c r="BI16" s="161">
        <f>+[1]GADs!T108</f>
        <v>0</v>
      </c>
      <c r="BJ16" s="161">
        <f>+[1]GADs!U108</f>
        <v>0</v>
      </c>
      <c r="BK16" s="161">
        <f>+[1]GADs!V108</f>
        <v>0</v>
      </c>
      <c r="BL16" s="161">
        <f>+[1]GADs!W108</f>
        <v>0</v>
      </c>
      <c r="BM16" s="161">
        <f>+[1]GADs!X108</f>
        <v>0</v>
      </c>
      <c r="BN16" s="161">
        <f>+[1]GADs!Y108</f>
        <v>0</v>
      </c>
      <c r="BO16" s="161">
        <f>+[1]GADs!Z108</f>
        <v>0</v>
      </c>
      <c r="BP16" s="161">
        <f>+[1]GADs!AA108</f>
        <v>0</v>
      </c>
      <c r="BQ16" s="161">
        <f>+[1]GADs!AB108</f>
        <v>0</v>
      </c>
      <c r="BR16" s="161">
        <f>+[1]GADs!AC108</f>
        <v>0</v>
      </c>
      <c r="BS16" s="161">
        <f>+[1]GADs!AD108</f>
        <v>0</v>
      </c>
      <c r="BT16" s="161">
        <f>+[1]GADs!AE108</f>
        <v>0</v>
      </c>
      <c r="BU16" s="161">
        <f>+[1]GADs!AF108</f>
        <v>0</v>
      </c>
      <c r="BV16" s="161">
        <f>+[1]GADs!AG108</f>
        <v>0</v>
      </c>
      <c r="BW16" s="161">
        <f>+[1]GADs!AH108</f>
        <v>0</v>
      </c>
      <c r="BX16" s="161">
        <f>+[1]GADs!AI108</f>
        <v>0</v>
      </c>
      <c r="BY16" s="161">
        <f>+[1]GADs!AJ108</f>
        <v>0</v>
      </c>
      <c r="BZ16" s="161">
        <f>+[1]GADs!AK108</f>
        <v>0</v>
      </c>
      <c r="CA16" s="161">
        <f>+[1]GADs!AL108</f>
        <v>0</v>
      </c>
      <c r="CB16" s="161">
        <f>+[1]GADs!AM108</f>
        <v>0</v>
      </c>
      <c r="CC16" s="161">
        <f>+[1]GADs!AN108</f>
        <v>0</v>
      </c>
      <c r="CD16" s="161">
        <f>+[1]GADs!AO108</f>
        <v>0</v>
      </c>
      <c r="CE16" s="161">
        <f>+[1]GADs!AP108</f>
        <v>0</v>
      </c>
      <c r="CF16" s="161">
        <f>+[1]GADs!AQ108</f>
        <v>0</v>
      </c>
      <c r="CG16" s="161">
        <f>+[1]GADs!AR108</f>
        <v>0</v>
      </c>
      <c r="CH16" s="161">
        <f>+[1]GADs!AS108</f>
        <v>0</v>
      </c>
      <c r="CI16" s="161">
        <f>+[1]GADs!AT108</f>
        <v>0</v>
      </c>
      <c r="CJ16" s="161">
        <f>+[1]GADs!AU108</f>
        <v>0</v>
      </c>
      <c r="CK16" s="161">
        <f>+[1]GADs!AV108</f>
        <v>0</v>
      </c>
      <c r="CL16" s="161">
        <f>+[1]GADs!AW108</f>
        <v>0</v>
      </c>
      <c r="CM16" s="161">
        <f>+[1]GADs!AX108</f>
        <v>0</v>
      </c>
      <c r="CN16" s="161">
        <f>+[1]GADs!AY108</f>
        <v>0</v>
      </c>
      <c r="CO16" s="161">
        <f>+[1]GADs!AZ108</f>
        <v>0</v>
      </c>
      <c r="CP16" s="161">
        <f>+[1]GADs!BA108</f>
        <v>0</v>
      </c>
      <c r="CQ16" s="161">
        <f>+[1]GADs!BB108</f>
        <v>0</v>
      </c>
      <c r="CR16" s="161">
        <f>+[1]GADs!BC108</f>
        <v>0</v>
      </c>
      <c r="CS16" s="161">
        <f>+[1]GADs!BD108</f>
        <v>0</v>
      </c>
      <c r="CT16" s="161">
        <f>+[1]GADs!BE108</f>
        <v>0</v>
      </c>
      <c r="CU16" s="161">
        <f>+[1]GADs!BF108</f>
        <v>0</v>
      </c>
      <c r="CV16" s="161">
        <f>+[1]GADs!BG108</f>
        <v>0</v>
      </c>
      <c r="CW16" s="161">
        <f>+[1]GADs!BH108</f>
        <v>0</v>
      </c>
      <c r="CX16" s="161">
        <f>+[1]GADs!BI108</f>
        <v>0</v>
      </c>
      <c r="CY16" s="161">
        <f>+[1]GADs!BJ108</f>
        <v>0</v>
      </c>
      <c r="CZ16" s="161">
        <f>+[1]GADs!BK108</f>
        <v>0</v>
      </c>
      <c r="DA16" s="161">
        <f>+[1]GADs!BL108</f>
        <v>0</v>
      </c>
      <c r="DB16" s="161">
        <f>+[1]GADs!BM108</f>
        <v>0</v>
      </c>
      <c r="DC16" s="161">
        <f>+[1]GADs!BN108</f>
        <v>0</v>
      </c>
      <c r="DD16" s="161">
        <f>+[1]GADs!BO108</f>
        <v>0</v>
      </c>
      <c r="DE16" s="161">
        <f>+[1]GADs!BP108</f>
        <v>0</v>
      </c>
      <c r="DF16" s="161">
        <f>+[1]GADs!BQ108</f>
        <v>0</v>
      </c>
      <c r="DG16" s="161">
        <f>+[1]GADs!BR108</f>
        <v>0</v>
      </c>
      <c r="DH16" s="161">
        <f>+[1]GADs!BS108</f>
        <v>0</v>
      </c>
      <c r="DI16" s="161">
        <f>+[1]GADs!BT108</f>
        <v>0</v>
      </c>
      <c r="DJ16" s="161">
        <f>+[1]GADs!BU108</f>
        <v>0</v>
      </c>
      <c r="DK16" s="161">
        <f>+[1]GADs!BV108</f>
        <v>0</v>
      </c>
      <c r="DL16" s="161">
        <f>+[1]GADs!BW108</f>
        <v>0</v>
      </c>
      <c r="DM16" s="161">
        <f>+[1]GADs!BX108</f>
        <v>0</v>
      </c>
      <c r="DN16" s="161">
        <f>+[1]GADs!BY108</f>
        <v>0</v>
      </c>
      <c r="DO16" s="161">
        <f>+[1]GADs!BZ108</f>
        <v>0</v>
      </c>
      <c r="DP16" s="161">
        <f>+[1]GADs!CA108</f>
        <v>0</v>
      </c>
      <c r="DQ16" s="161">
        <f>+[1]GADs!CB108</f>
        <v>0</v>
      </c>
      <c r="DR16" s="161">
        <f>+[1]GADs!CC108</f>
        <v>0</v>
      </c>
      <c r="DS16" s="161">
        <f>+[1]GADs!CD108</f>
        <v>0</v>
      </c>
      <c r="DT16" s="161">
        <f>+[1]GADs!CE108</f>
        <v>0</v>
      </c>
      <c r="DU16" s="161">
        <f>+[1]GADs!CF108</f>
        <v>0</v>
      </c>
      <c r="DV16" s="161">
        <f>+[1]GADs!CG108</f>
        <v>0</v>
      </c>
      <c r="DW16" s="161">
        <f>+[1]GADs!CH108</f>
        <v>0</v>
      </c>
      <c r="DX16" s="161">
        <f>+[1]GADs!CI108</f>
        <v>0</v>
      </c>
      <c r="DY16" s="161">
        <f>+[1]GADs!CJ108</f>
        <v>0</v>
      </c>
      <c r="DZ16" s="161">
        <f>+[1]GADs!CK108</f>
        <v>0</v>
      </c>
      <c r="EA16" s="161">
        <f>+[1]GADs!CL108</f>
        <v>0</v>
      </c>
      <c r="EB16" s="161">
        <f>+[1]GADs!CM108</f>
        <v>0</v>
      </c>
      <c r="EC16" s="161">
        <f>+[1]GADs!CN108</f>
        <v>0</v>
      </c>
      <c r="ED16" s="161">
        <f>+[1]GADs!CO108</f>
        <v>0</v>
      </c>
      <c r="EE16" s="161">
        <f>+[1]GADs!CP108</f>
        <v>0</v>
      </c>
      <c r="EF16" s="161">
        <f>+[1]GADs!CQ108</f>
        <v>0</v>
      </c>
      <c r="EG16" s="161">
        <f>+[1]GADs!CR108</f>
        <v>0</v>
      </c>
      <c r="EH16" s="161">
        <f>+[1]GADs!CS108</f>
        <v>0</v>
      </c>
      <c r="EI16" s="161">
        <f>+[1]GADs!CT108</f>
        <v>0</v>
      </c>
      <c r="EJ16" s="161">
        <f>+[1]GADs!CU108</f>
        <v>0</v>
      </c>
      <c r="EK16" s="161">
        <f>+[1]GADs!CV108</f>
        <v>0</v>
      </c>
      <c r="EL16" s="161">
        <f>+[1]GADs!CW108</f>
        <v>0</v>
      </c>
      <c r="EM16" s="161">
        <f>+[1]GADs!CX108</f>
        <v>0</v>
      </c>
      <c r="EN16" s="161">
        <f>+[1]GADs!CY108</f>
        <v>0</v>
      </c>
      <c r="EO16" s="161">
        <f>+[1]GADs!CZ108</f>
        <v>0</v>
      </c>
      <c r="EP16" s="161">
        <f>+[1]GADs!DA108</f>
        <v>0</v>
      </c>
      <c r="EQ16" s="161">
        <f>+[1]GADs!DB108</f>
        <v>0</v>
      </c>
      <c r="ER16" s="161">
        <f>+[1]GADs!DC108</f>
        <v>0</v>
      </c>
      <c r="ES16" s="161">
        <f>+[1]GADs!DD108</f>
        <v>0</v>
      </c>
      <c r="ET16" s="161">
        <f>+[1]GADs!DE108</f>
        <v>0</v>
      </c>
      <c r="EU16" s="161">
        <f>+[1]GADs!DF108</f>
        <v>0</v>
      </c>
      <c r="EV16" s="161">
        <f>+[1]GADs!DG108</f>
        <v>0</v>
      </c>
      <c r="EW16" s="161">
        <f>+[1]GADs!DH108</f>
        <v>0</v>
      </c>
      <c r="EX16" s="161">
        <f>+[1]GADs!DI108</f>
        <v>0</v>
      </c>
      <c r="EY16" s="161">
        <f>+[1]GADs!DJ108</f>
        <v>0</v>
      </c>
      <c r="EZ16" s="161">
        <f>+[1]GADs!DK108</f>
        <v>0</v>
      </c>
      <c r="FA16" s="161">
        <f>+[1]GADs!DL108</f>
        <v>0</v>
      </c>
      <c r="FB16" s="161">
        <f>+[1]GADs!DM108</f>
        <v>0</v>
      </c>
      <c r="FC16" s="161">
        <f>+[1]GADs!DN108</f>
        <v>0</v>
      </c>
      <c r="FD16" s="161">
        <f>+[1]GADs!DO108</f>
        <v>0</v>
      </c>
      <c r="FE16" s="161">
        <f>+[1]GADs!DP108</f>
        <v>0</v>
      </c>
      <c r="FF16" s="161">
        <f>+[1]GADs!DQ108</f>
        <v>0</v>
      </c>
      <c r="FG16" s="161">
        <f>+[1]GADs!DR108</f>
        <v>0</v>
      </c>
      <c r="FH16" s="161">
        <f>+[1]GADs!DS108</f>
        <v>0</v>
      </c>
      <c r="FI16" s="161">
        <f>+[1]GADs!DT108</f>
        <v>0</v>
      </c>
      <c r="FJ16" s="161">
        <f>+[1]GADs!DU108</f>
        <v>0</v>
      </c>
      <c r="FK16" s="161">
        <f>+[1]GADs!DV108</f>
        <v>0</v>
      </c>
      <c r="FL16" s="161">
        <f>+[1]GADs!DW108</f>
        <v>0</v>
      </c>
      <c r="FM16" s="161">
        <f>+[1]GADs!DX108</f>
        <v>0</v>
      </c>
      <c r="FN16" s="161">
        <f>+[1]GADs!DY108</f>
        <v>0</v>
      </c>
      <c r="FO16" s="161">
        <f>+[1]GADs!DZ108</f>
        <v>0</v>
      </c>
      <c r="FP16" s="161">
        <f>+[1]GADs!EA108</f>
        <v>0</v>
      </c>
      <c r="FQ16" s="161">
        <f>+[1]GADs!EB108</f>
        <v>0</v>
      </c>
      <c r="FR16" s="161">
        <f>+[1]GADs!EC108</f>
        <v>0</v>
      </c>
      <c r="FS16" s="161">
        <f>+[1]GADs!ED108</f>
        <v>0</v>
      </c>
      <c r="FT16" s="161">
        <f>+[1]GADs!EE108</f>
        <v>0</v>
      </c>
      <c r="FU16" s="161">
        <f>+[1]GADs!EF108</f>
        <v>0</v>
      </c>
      <c r="FV16" s="161">
        <f>+[1]GADs!EG108</f>
        <v>0</v>
      </c>
      <c r="FW16" s="161">
        <f>+[1]GADs!EH108</f>
        <v>0</v>
      </c>
      <c r="FX16" s="161">
        <f>+[1]GADs!EI108</f>
        <v>0</v>
      </c>
      <c r="FY16" s="161">
        <f>+[1]GADs!EJ108</f>
        <v>0</v>
      </c>
      <c r="FZ16" s="161">
        <f>+[1]GADs!EK108</f>
        <v>0</v>
      </c>
      <c r="GA16" s="161">
        <f>+[1]GADs!EL108</f>
        <v>0</v>
      </c>
      <c r="GB16" s="161">
        <f>+[1]GADs!EM108</f>
        <v>0</v>
      </c>
      <c r="GC16" s="161">
        <f>+[1]GADs!EN108</f>
        <v>0</v>
      </c>
      <c r="GD16" s="161">
        <f>+[1]GADs!EO108</f>
        <v>0</v>
      </c>
      <c r="GE16" s="161">
        <f>+[1]GADs!EP108</f>
        <v>0</v>
      </c>
      <c r="GF16" s="161">
        <f>+[1]GADs!EQ108</f>
        <v>0</v>
      </c>
      <c r="GG16" s="161">
        <f>+[1]GADs!ER108</f>
        <v>0</v>
      </c>
      <c r="GH16" s="161">
        <f>+[1]GADs!ES108</f>
        <v>0</v>
      </c>
    </row>
    <row r="17" spans="2:190" s="76" customFormat="1">
      <c r="B17" s="166">
        <v>15</v>
      </c>
      <c r="C17" s="166" t="s">
        <v>84</v>
      </c>
      <c r="D17" s="160">
        <f t="shared" si="104"/>
        <v>75.13576240999987</v>
      </c>
      <c r="E17" s="164">
        <f>+SUM(BS17:CD17)</f>
        <v>-162.76341893999984</v>
      </c>
      <c r="F17" s="160">
        <f t="shared" si="105"/>
        <v>636.08117959999981</v>
      </c>
      <c r="G17" s="160">
        <f t="shared" si="106"/>
        <v>-296.30665838000004</v>
      </c>
      <c r="H17" s="160">
        <f t="shared" si="107"/>
        <v>17.393978720000177</v>
      </c>
      <c r="I17" s="160">
        <f t="shared" si="108"/>
        <v>-95.915710309999781</v>
      </c>
      <c r="J17" s="160">
        <f t="shared" si="109"/>
        <v>503.27122236000002</v>
      </c>
      <c r="K17" s="160">
        <f t="shared" si="110"/>
        <v>344.81985697999994</v>
      </c>
      <c r="L17" s="160">
        <f t="shared" si="75"/>
        <v>38.743178409999928</v>
      </c>
      <c r="M17" s="160">
        <f t="shared" si="1"/>
        <v>232.43451370599973</v>
      </c>
      <c r="N17" s="160">
        <f t="shared" si="19"/>
        <v>609.74269814333479</v>
      </c>
      <c r="O17" s="160">
        <f t="shared" si="43"/>
        <v>20.617107160000046</v>
      </c>
      <c r="P17" s="160">
        <f t="shared" si="44"/>
        <v>15.150218849999987</v>
      </c>
      <c r="Q17" s="160">
        <f t="shared" si="45"/>
        <v>70.252167490000033</v>
      </c>
      <c r="R17" s="160">
        <f t="shared" si="46"/>
        <v>-30.883731090000197</v>
      </c>
      <c r="S17" s="160">
        <f t="shared" si="47"/>
        <v>-176.71078970999997</v>
      </c>
      <c r="T17" s="160">
        <f t="shared" si="48"/>
        <v>-52.38199228000019</v>
      </c>
      <c r="U17" s="160">
        <f t="shared" si="49"/>
        <v>10.356126250000329</v>
      </c>
      <c r="V17" s="160">
        <f t="shared" si="50"/>
        <v>55.973236799999995</v>
      </c>
      <c r="W17" s="160">
        <f t="shared" si="51"/>
        <v>-30.869880180000109</v>
      </c>
      <c r="X17" s="160">
        <f t="shared" si="52"/>
        <v>5.0711201500000698</v>
      </c>
      <c r="Y17" s="160">
        <f t="shared" si="53"/>
        <v>-22.393912720000003</v>
      </c>
      <c r="Z17" s="160">
        <f t="shared" si="54"/>
        <v>684.27385234999986</v>
      </c>
      <c r="AA17" s="160">
        <f t="shared" si="55"/>
        <v>-460.18780603000016</v>
      </c>
      <c r="AB17" s="160">
        <f t="shared" si="56"/>
        <v>65.12117704000002</v>
      </c>
      <c r="AC17" s="160">
        <f t="shared" si="57"/>
        <v>1.6043420999998261</v>
      </c>
      <c r="AD17" s="160">
        <f t="shared" si="58"/>
        <v>97.15562851000027</v>
      </c>
      <c r="AE17" s="160">
        <f t="shared" si="59"/>
        <v>-255.81458554999983</v>
      </c>
      <c r="AF17" s="160">
        <f t="shared" si="60"/>
        <v>38.59998727000027</v>
      </c>
      <c r="AG17" s="160">
        <f t="shared" si="61"/>
        <v>97.403610879999405</v>
      </c>
      <c r="AH17" s="160">
        <f t="shared" si="62"/>
        <v>137.20496612000034</v>
      </c>
      <c r="AI17" s="160">
        <f t="shared" si="63"/>
        <v>-304.08884998999974</v>
      </c>
      <c r="AJ17" s="160">
        <f t="shared" si="64"/>
        <v>116.44572208999989</v>
      </c>
      <c r="AK17" s="160">
        <f t="shared" si="65"/>
        <v>-15.343589499999894</v>
      </c>
      <c r="AL17" s="160">
        <f t="shared" si="66"/>
        <v>107.07100708999997</v>
      </c>
      <c r="AM17" s="160">
        <f t="shared" si="67"/>
        <v>218.74119442000017</v>
      </c>
      <c r="AN17" s="160">
        <f t="shared" si="68"/>
        <v>-9.0640973500005657</v>
      </c>
      <c r="AO17" s="160">
        <f t="shared" si="69"/>
        <v>185.2945688599998</v>
      </c>
      <c r="AP17" s="160">
        <f t="shared" si="70"/>
        <v>108.29955643000062</v>
      </c>
      <c r="AQ17" s="160">
        <f t="shared" si="71"/>
        <v>-21.890424380000695</v>
      </c>
      <c r="AR17" s="160">
        <f t="shared" si="72"/>
        <v>642.21390852000036</v>
      </c>
      <c r="AS17" s="160">
        <f t="shared" si="73"/>
        <v>34.296116250000068</v>
      </c>
      <c r="AT17" s="160">
        <f t="shared" si="74"/>
        <v>-309.79974340999979</v>
      </c>
      <c r="AU17" s="160">
        <f t="shared" si="76"/>
        <v>108.88205430000039</v>
      </c>
      <c r="AV17" s="160">
        <f t="shared" si="77"/>
        <v>-12.255044379999845</v>
      </c>
      <c r="AW17" s="160">
        <f t="shared" si="78"/>
        <v>-86.928039940000417</v>
      </c>
      <c r="AX17" s="160">
        <f t="shared" si="79"/>
        <v>29.044208429999799</v>
      </c>
      <c r="AY17" s="160">
        <f t="shared" si="80"/>
        <v>101.04997834999995</v>
      </c>
      <c r="AZ17" s="160">
        <f t="shared" si="81"/>
        <v>111.11593748999985</v>
      </c>
      <c r="BA17" s="160">
        <f t="shared" si="82"/>
        <v>47.436579079999774</v>
      </c>
      <c r="BB17" s="160">
        <f t="shared" si="83"/>
        <v>-27.167981213999838</v>
      </c>
      <c r="BC17" s="160">
        <f t="shared" si="22"/>
        <v>178.63711929999977</v>
      </c>
      <c r="BD17" s="160">
        <f t="shared" si="23"/>
        <v>27.498028969999723</v>
      </c>
      <c r="BE17" s="160">
        <f t="shared" si="24"/>
        <v>-111.00601816499875</v>
      </c>
      <c r="BF17" s="160">
        <f t="shared" si="25"/>
        <v>514.61356803833405</v>
      </c>
      <c r="BG17" s="161">
        <f>+[1]GADs!R109</f>
        <v>29.757222009999964</v>
      </c>
      <c r="BH17" s="161">
        <f>+[1]GADs!S109</f>
        <v>-15.415492619999782</v>
      </c>
      <c r="BI17" s="161">
        <f>+[1]GADs!T109</f>
        <v>6.2753777699998636</v>
      </c>
      <c r="BJ17" s="161">
        <f>+[1]GADs!U109</f>
        <v>-1.7119853400000693</v>
      </c>
      <c r="BK17" s="161">
        <f>+[1]GADs!V109</f>
        <v>-1.1531750499999589</v>
      </c>
      <c r="BL17" s="161">
        <f>+[1]GADs!W109</f>
        <v>18.015379240000016</v>
      </c>
      <c r="BM17" s="161">
        <f>+[1]GADs!X109</f>
        <v>4.5938969800000677</v>
      </c>
      <c r="BN17" s="161">
        <f>+[1]GADs!Y109</f>
        <v>11.499881479999772</v>
      </c>
      <c r="BO17" s="161">
        <f>+[1]GADs!Z109</f>
        <v>54.158389030000194</v>
      </c>
      <c r="BP17" s="161">
        <f>+[1]GADs!AA109</f>
        <v>2.731420539999931</v>
      </c>
      <c r="BQ17" s="161">
        <f>+[1]GADs!AB109</f>
        <v>2.5861816999998837</v>
      </c>
      <c r="BR17" s="161">
        <f>+[1]GADs!AC109</f>
        <v>-36.201333330000011</v>
      </c>
      <c r="BS17" s="161">
        <f>+[1]GADs!AD109</f>
        <v>-201.14174942000011</v>
      </c>
      <c r="BT17" s="161">
        <f>+[1]GADs!AE109</f>
        <v>20.292478210000354</v>
      </c>
      <c r="BU17" s="161">
        <f>+[1]GADs!AF109</f>
        <v>4.1384814999997843</v>
      </c>
      <c r="BV17" s="161">
        <f>+[1]GADs!AG109</f>
        <v>-16.658973609999975</v>
      </c>
      <c r="BW17" s="161">
        <f>+[1]GADs!AH109</f>
        <v>-4.4482695499998499</v>
      </c>
      <c r="BX17" s="161">
        <f>+[1]GADs!AI109</f>
        <v>-31.274749120000365</v>
      </c>
      <c r="BY17" s="161">
        <f>+[1]GADs!AJ109</f>
        <v>13.187366520000296</v>
      </c>
      <c r="BZ17" s="161">
        <f>+[1]GADs!AK109</f>
        <v>22.7276333599998</v>
      </c>
      <c r="CA17" s="161">
        <f>+[1]GADs!AL109</f>
        <v>-25.558873629999766</v>
      </c>
      <c r="CB17" s="161">
        <f>+[1]GADs!AM109</f>
        <v>6.2016428399998631</v>
      </c>
      <c r="CC17" s="161">
        <f>+[1]GADs!AN109</f>
        <v>16.39654862000009</v>
      </c>
      <c r="CD17" s="161">
        <f>+[1]GADs!AO109</f>
        <v>33.375045340000042</v>
      </c>
      <c r="CE17" s="161">
        <f>+[1]GADs!AP109</f>
        <v>-322.04699441000014</v>
      </c>
      <c r="CF17" s="161">
        <f>+[1]GADs!AQ109</f>
        <v>90.092655389999948</v>
      </c>
      <c r="CG17" s="161">
        <f>+[1]GADs!AR109</f>
        <v>201.08445884000008</v>
      </c>
      <c r="CH17" s="161">
        <f>+[1]GADs!AS109</f>
        <v>-67.131404340000017</v>
      </c>
      <c r="CI17" s="161">
        <f>+[1]GADs!AT109</f>
        <v>26.835926800000038</v>
      </c>
      <c r="CJ17" s="161">
        <f>+[1]GADs!AU109</f>
        <v>45.366597690000049</v>
      </c>
      <c r="CK17" s="161">
        <f>+[1]GADs!AV109</f>
        <v>57.281446899999878</v>
      </c>
      <c r="CL17" s="161">
        <f>+[1]GADs!AW109</f>
        <v>-113.16875756000024</v>
      </c>
      <c r="CM17" s="161">
        <f>+[1]GADs!AX109</f>
        <v>33.493397940000364</v>
      </c>
      <c r="CN17" s="161">
        <f>+[1]GADs!AY109</f>
        <v>24.281907429999933</v>
      </c>
      <c r="CO17" s="161">
        <f>+[1]GADs!AZ109</f>
        <v>34.621308870000007</v>
      </c>
      <c r="CP17" s="161">
        <f>+[1]GADs!BA109</f>
        <v>625.37063604999992</v>
      </c>
      <c r="CQ17" s="161">
        <f>+[1]GADs!BB109</f>
        <v>-329.09850741999992</v>
      </c>
      <c r="CR17" s="161">
        <f>+[1]GADs!BC109</f>
        <v>-199.58342844000003</v>
      </c>
      <c r="CS17" s="161">
        <f>+[1]GADs!BD109</f>
        <v>68.494129829999792</v>
      </c>
      <c r="CT17" s="161">
        <f>+[1]GADs!BE109</f>
        <v>52.764487580000718</v>
      </c>
      <c r="CU17" s="161">
        <f>+[1]GADs!BF109</f>
        <v>28.509165799999437</v>
      </c>
      <c r="CV17" s="161">
        <f>+[1]GADs!BG109</f>
        <v>-16.152476340000135</v>
      </c>
      <c r="CW17" s="161">
        <f>+[1]GADs!BH109</f>
        <v>13.790779469999848</v>
      </c>
      <c r="CX17" s="161">
        <f>+[1]GADs!BI109</f>
        <v>-9.6078746499999852</v>
      </c>
      <c r="CY17" s="161">
        <f>+[1]GADs!BJ109</f>
        <v>-2.5785627200000363</v>
      </c>
      <c r="CZ17" s="161">
        <f>+[1]GADs!BK109</f>
        <v>2.1265034700004435</v>
      </c>
      <c r="DA17" s="161">
        <f>+[1]GADs!BL109</f>
        <v>-33.585679889999938</v>
      </c>
      <c r="DB17" s="161">
        <f>+[1]GADs!BM109</f>
        <v>128.61480492999976</v>
      </c>
      <c r="DC17" s="161">
        <f>+[1]GADs!BN109</f>
        <v>-351.18456967999987</v>
      </c>
      <c r="DD17" s="161">
        <f>+[1]GADs!BO109</f>
        <v>74.41469397000003</v>
      </c>
      <c r="DE17" s="161">
        <f>+[1]GADs!BP109</f>
        <v>20.955290160000004</v>
      </c>
      <c r="DF17" s="161">
        <f>+[1]GADs!BQ109</f>
        <v>12.721931470000072</v>
      </c>
      <c r="DG17" s="161">
        <f>+[1]GADs!BR109</f>
        <v>7.1827571499999294</v>
      </c>
      <c r="DH17" s="161">
        <f>+[1]GADs!BS109</f>
        <v>18.695298650000268</v>
      </c>
      <c r="DI17" s="161">
        <f>+[1]GADs!BT109</f>
        <v>40.949700149999558</v>
      </c>
      <c r="DJ17" s="161">
        <f>+[1]GADs!BU109</f>
        <v>-1.5034128399996689</v>
      </c>
      <c r="DK17" s="161">
        <f>+[1]GADs!BV109</f>
        <v>57.957323569999517</v>
      </c>
      <c r="DL17" s="161">
        <f>+[1]GADs!BW109</f>
        <v>-27.869723879999697</v>
      </c>
      <c r="DM17" s="161">
        <f>+[1]GADs!BX109</f>
        <v>10.259627309999928</v>
      </c>
      <c r="DN17" s="161">
        <f>+[1]GADs!BY109</f>
        <v>154.8150626900001</v>
      </c>
      <c r="DO17" s="161">
        <f>+[1]GADs!BZ109</f>
        <v>-397.09973660999992</v>
      </c>
      <c r="DP17" s="161">
        <f>+[1]GADs!CA109</f>
        <v>21.383370229999855</v>
      </c>
      <c r="DQ17" s="161">
        <f>+[1]GADs!CB109</f>
        <v>71.627516390000324</v>
      </c>
      <c r="DR17" s="161">
        <f>+[1]GADs!CC109</f>
        <v>55.109987309999724</v>
      </c>
      <c r="DS17" s="161">
        <f>+[1]GADs!CD109</f>
        <v>91.023361949999753</v>
      </c>
      <c r="DT17" s="161">
        <f>+[1]GADs!CE109</f>
        <v>-29.687627169999587</v>
      </c>
      <c r="DU17" s="161">
        <f>+[1]GADs!CF109</f>
        <v>10.843729580000172</v>
      </c>
      <c r="DV17" s="161">
        <f>+[1]GADs!CG109</f>
        <v>-0.5384509899998875</v>
      </c>
      <c r="DW17" s="161">
        <f>+[1]GADs!CH109</f>
        <v>-25.648868090000178</v>
      </c>
      <c r="DX17" s="161">
        <f>+[1]GADs!CI109</f>
        <v>23.395784830000366</v>
      </c>
      <c r="DY17" s="161">
        <f>+[1]GADs!CJ109</f>
        <v>12.536012719999462</v>
      </c>
      <c r="DZ17" s="161">
        <f>+[1]GADs!CK109</f>
        <v>71.139209540000138</v>
      </c>
      <c r="EA17" s="161">
        <f>+[1]GADs!CL109</f>
        <v>135.05477180000003</v>
      </c>
      <c r="EB17" s="161">
        <f>+[1]GADs!CM109</f>
        <v>65.967082829999867</v>
      </c>
      <c r="EC17" s="161">
        <f>+[1]GADs!CN109</f>
        <v>17.719339790000276</v>
      </c>
      <c r="ED17" s="161">
        <f>+[1]GADs!CO109</f>
        <v>17.701537949999874</v>
      </c>
      <c r="EE17" s="161">
        <f>+[1]GADs!CP109</f>
        <v>-17.178250770000432</v>
      </c>
      <c r="EF17" s="161">
        <f>+[1]GADs!CQ109</f>
        <v>-9.5873845300000085</v>
      </c>
      <c r="EG17" s="161">
        <f>+[1]GADs!CR109</f>
        <v>-15.272790679999162</v>
      </c>
      <c r="EH17" s="161">
        <f>+[1]GADs!CS109</f>
        <v>-11.956024760000219</v>
      </c>
      <c r="EI17" s="161">
        <f>+[1]GADs!CT109</f>
        <v>212.52338429999918</v>
      </c>
      <c r="EJ17" s="161">
        <f>+[1]GADs!CU109</f>
        <v>-217.04258811999966</v>
      </c>
      <c r="EK17" s="161">
        <f>+[1]GADs!CV109</f>
        <v>40.39040276000037</v>
      </c>
      <c r="EL17" s="161">
        <f>+[1]GADs!CW109</f>
        <v>284.95174178999991</v>
      </c>
      <c r="EM17" s="161">
        <f>+[1]GADs!CX109</f>
        <v>-100.71514348000028</v>
      </c>
      <c r="EN17" s="161">
        <f>+[1]GADs!CY109</f>
        <v>59.386384319999934</v>
      </c>
      <c r="EO17" s="161">
        <f>+[1]GADs!CZ109</f>
        <v>19.43833477999965</v>
      </c>
      <c r="EP17" s="161">
        <f>+[1]GADs!DA109</f>
        <v>2.0331589000002168</v>
      </c>
      <c r="EQ17" s="161">
        <f>+[1]GADs!DB109</f>
        <v>584.69608323000011</v>
      </c>
      <c r="ER17" s="161">
        <f>+[1]GADs!DC109</f>
        <v>55.484666390000029</v>
      </c>
      <c r="ES17" s="161">
        <f>+[1]GADs!DD109</f>
        <v>27.773255999999947</v>
      </c>
      <c r="ET17" s="161">
        <f>+[1]GADs!DE109</f>
        <v>85.169009610000103</v>
      </c>
      <c r="EU17" s="161">
        <f>+[1]GADs!DF109</f>
        <v>-78.646149359999981</v>
      </c>
      <c r="EV17" s="161">
        <f>+[1]GADs!DG109</f>
        <v>-261.02613026000017</v>
      </c>
      <c r="EW17" s="161">
        <f>+[1]GADs!DH109</f>
        <v>7.5132910100005574</v>
      </c>
      <c r="EX17" s="161">
        <f>+[1]GADs!DI109</f>
        <v>-56.286904160000176</v>
      </c>
      <c r="EY17" s="161">
        <f>+[1]GADs!DJ109</f>
        <v>303.88909145000002</v>
      </c>
      <c r="EZ17" s="161">
        <f>+[1]GADs!DK109</f>
        <v>134.46100920000003</v>
      </c>
      <c r="FA17" s="161">
        <f>+[1]GADs!DL109</f>
        <v>-329.46804634999967</v>
      </c>
      <c r="FB17" s="161">
        <f>+[1]GADs!DM109</f>
        <v>65.660176489999685</v>
      </c>
      <c r="FC17" s="161">
        <f>+[1]GADs!DN109</f>
        <v>-112.8597956000001</v>
      </c>
      <c r="FD17" s="161">
        <f>+[1]GADs!DO109</f>
        <v>34.944574730000568</v>
      </c>
      <c r="FE17" s="161">
        <f>+[1]GADs!DP109</f>
        <v>27.043695709999611</v>
      </c>
      <c r="FF17" s="161">
        <f>+[1]GADs!DQ109</f>
        <v>13.759981440000047</v>
      </c>
      <c r="FG17" s="161">
        <f>+[1]GADs!DR109</f>
        <v>-127.73171709000007</v>
      </c>
      <c r="FH17" s="161">
        <f>+[1]GADs!DS109</f>
        <v>183.78458069999942</v>
      </c>
      <c r="FI17" s="161">
        <f>+[1]GADs!DT109</f>
        <v>-5.6805758899995453</v>
      </c>
      <c r="FJ17" s="161">
        <f>+[1]GADs!DU109</f>
        <v>-149.05979638000008</v>
      </c>
      <c r="FK17" s="161">
        <f>+[1]GADs!DV109</f>
        <v>-136.01591572500047</v>
      </c>
      <c r="FL17" s="161">
        <f>+[1]GADs!DW109</f>
        <v>220.23761822500001</v>
      </c>
      <c r="FM17" s="161">
        <f>+[1]GADs!DX109</f>
        <v>16.828275850000409</v>
      </c>
      <c r="FN17" s="161">
        <f>+[1]GADs!DY109</f>
        <v>63.353345199999694</v>
      </c>
      <c r="FO17" s="161">
        <f>+[1]GADs!DZ109</f>
        <v>-160.35481032999996</v>
      </c>
      <c r="FP17" s="161">
        <f>+[1]GADs!EA109</f>
        <v>208.11740262000012</v>
      </c>
      <c r="FQ17" s="161">
        <f>+[1]GADs!EB109</f>
        <v>6.9363049099997625</v>
      </c>
      <c r="FR17" s="161">
        <f>+[1]GADs!EC109</f>
        <v>19.06606067000007</v>
      </c>
      <c r="FS17" s="161">
        <f>+[1]GADs!ED109</f>
        <v>21.434213499999942</v>
      </c>
      <c r="FT17" s="161">
        <f>+[1]GADs!EE109</f>
        <v>26.320760663333203</v>
      </c>
      <c r="FU17" s="161">
        <f>+[1]GADs!EF109</f>
        <v>0.19252618266682475</v>
      </c>
      <c r="FV17" s="161">
        <f>+[1]GADs!EG109</f>
        <v>-53.681268059999866</v>
      </c>
      <c r="FW17" s="161">
        <f>+[1]GADs!EH109</f>
        <v>-195.89895905000003</v>
      </c>
      <c r="FX17" s="161">
        <f>+[1]GADs!EI109</f>
        <v>415.90370576000009</v>
      </c>
      <c r="FY17" s="161">
        <f>+[1]GADs!EJ109</f>
        <v>-41.367627410000296</v>
      </c>
      <c r="FZ17" s="161">
        <f>+[1]GADs!EK109</f>
        <v>58.838018500000089</v>
      </c>
      <c r="GA17" s="161">
        <f>+[1]GADs!EL109</f>
        <v>-20.517828909999935</v>
      </c>
      <c r="GB17" s="161">
        <f>+[1]GADs!EM109</f>
        <v>-10.822160620000432</v>
      </c>
      <c r="GC17" s="161">
        <f>+[1]GADs!EN109</f>
        <v>111.2789808399998</v>
      </c>
      <c r="GD17" s="161">
        <f>+[1]GADs!EO109</f>
        <v>-123.94036295999967</v>
      </c>
      <c r="GE17" s="161">
        <f>+[1]GADs!EP109</f>
        <v>-98.344636044998879</v>
      </c>
      <c r="GF17" s="161">
        <f>+[1]GADs!EQ109</f>
        <v>216.73108925500128</v>
      </c>
      <c r="GG17" s="161">
        <f>+[1]GADs!ER109</f>
        <v>177.02279025333337</v>
      </c>
      <c r="GH17" s="161">
        <f>+[1]GADs!ES109</f>
        <v>120.8596885299994</v>
      </c>
    </row>
    <row r="18" spans="2:190">
      <c r="B18" s="167"/>
      <c r="C18" s="168"/>
      <c r="D18" s="164"/>
      <c r="E18" s="164"/>
      <c r="F18" s="164"/>
      <c r="G18" s="164"/>
      <c r="H18" s="164"/>
      <c r="I18" s="164"/>
      <c r="J18" s="164"/>
      <c r="K18" s="164"/>
      <c r="L18" s="164"/>
      <c r="M18" s="164">
        <f t="shared" si="1"/>
        <v>0</v>
      </c>
      <c r="N18" s="164">
        <f t="shared" si="19"/>
        <v>0</v>
      </c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>
        <f t="shared" si="80"/>
        <v>0</v>
      </c>
      <c r="AZ18" s="164">
        <f t="shared" si="81"/>
        <v>0</v>
      </c>
      <c r="BA18" s="164">
        <f t="shared" si="82"/>
        <v>0</v>
      </c>
      <c r="BB18" s="164">
        <f t="shared" si="83"/>
        <v>0</v>
      </c>
      <c r="BC18" s="164">
        <f t="shared" si="22"/>
        <v>0</v>
      </c>
      <c r="BD18" s="164">
        <f t="shared" si="23"/>
        <v>0</v>
      </c>
      <c r="BE18" s="164">
        <f t="shared" si="24"/>
        <v>0</v>
      </c>
      <c r="BF18" s="164">
        <f t="shared" si="25"/>
        <v>0</v>
      </c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</row>
    <row r="19" spans="2:190" s="78" customFormat="1">
      <c r="B19" s="169">
        <v>2</v>
      </c>
      <c r="C19" s="170" t="s">
        <v>168</v>
      </c>
      <c r="D19" s="171">
        <f>D20+D24+D29+D34+D35</f>
        <v>205.18478191570009</v>
      </c>
      <c r="E19" s="171">
        <f t="shared" ref="E19:BG19" si="111">E20+E24+E29+E34+E35</f>
        <v>167.01009213260011</v>
      </c>
      <c r="F19" s="171">
        <f t="shared" si="111"/>
        <v>340.1067360699999</v>
      </c>
      <c r="G19" s="171">
        <f t="shared" si="111"/>
        <v>141.27423071000001</v>
      </c>
      <c r="H19" s="171">
        <f t="shared" si="111"/>
        <v>330.78381715000023</v>
      </c>
      <c r="I19" s="171">
        <f t="shared" si="111"/>
        <v>320.26704049799974</v>
      </c>
      <c r="J19" s="171">
        <f t="shared" si="111"/>
        <v>325.87965338715935</v>
      </c>
      <c r="K19" s="171">
        <f t="shared" si="111"/>
        <v>174.2525957289408</v>
      </c>
      <c r="L19" s="171">
        <f t="shared" si="111"/>
        <v>49.858836590299958</v>
      </c>
      <c r="M19" s="171">
        <f t="shared" si="1"/>
        <v>21.259024047000075</v>
      </c>
      <c r="N19" s="171">
        <f t="shared" si="19"/>
        <v>308.91641925199963</v>
      </c>
      <c r="O19" s="171">
        <f t="shared" si="111"/>
        <v>-30.97597416</v>
      </c>
      <c r="P19" s="171">
        <f t="shared" si="111"/>
        <v>34.76435751000021</v>
      </c>
      <c r="Q19" s="171">
        <f t="shared" si="111"/>
        <v>-26.867717780000142</v>
      </c>
      <c r="R19" s="171">
        <f t="shared" si="111"/>
        <v>228.26411634570002</v>
      </c>
      <c r="S19" s="171">
        <f t="shared" si="111"/>
        <v>-73.317315206199851</v>
      </c>
      <c r="T19" s="171">
        <f t="shared" si="111"/>
        <v>71.66564737979985</v>
      </c>
      <c r="U19" s="171">
        <f t="shared" si="111"/>
        <v>3.5599610399997736</v>
      </c>
      <c r="V19" s="171">
        <f t="shared" si="111"/>
        <v>165.10179891900034</v>
      </c>
      <c r="W19" s="171">
        <f t="shared" si="111"/>
        <v>-29.220394390000052</v>
      </c>
      <c r="X19" s="171">
        <f t="shared" si="111"/>
        <v>3.6614083699998137</v>
      </c>
      <c r="Y19" s="171">
        <f t="shared" si="111"/>
        <v>-1.0196087999998227</v>
      </c>
      <c r="Z19" s="171">
        <f t="shared" si="111"/>
        <v>366.68533088999999</v>
      </c>
      <c r="AA19" s="171">
        <f t="shared" si="111"/>
        <v>-88.051874010000176</v>
      </c>
      <c r="AB19" s="171">
        <f t="shared" si="111"/>
        <v>33.208204950000109</v>
      </c>
      <c r="AC19" s="171">
        <f t="shared" si="111"/>
        <v>42.134009070000012</v>
      </c>
      <c r="AD19" s="171">
        <f t="shared" si="111"/>
        <v>153.98389070000002</v>
      </c>
      <c r="AE19" s="171">
        <f t="shared" si="111"/>
        <v>-45.696851380000112</v>
      </c>
      <c r="AF19" s="171">
        <f t="shared" si="111"/>
        <v>72.973836880000363</v>
      </c>
      <c r="AG19" s="171">
        <f t="shared" si="111"/>
        <v>36.316036229999739</v>
      </c>
      <c r="AH19" s="171">
        <f t="shared" si="111"/>
        <v>267.19079542000026</v>
      </c>
      <c r="AI19" s="171">
        <f t="shared" si="111"/>
        <v>-36.808555020000149</v>
      </c>
      <c r="AJ19" s="171">
        <f t="shared" si="111"/>
        <v>-59.710297799000237</v>
      </c>
      <c r="AK19" s="171">
        <f t="shared" si="111"/>
        <v>76.593989737000129</v>
      </c>
      <c r="AL19" s="171">
        <f t="shared" si="111"/>
        <v>340.19190358000003</v>
      </c>
      <c r="AM19" s="171">
        <f t="shared" si="111"/>
        <v>141.31558518399981</v>
      </c>
      <c r="AN19" s="171">
        <f t="shared" si="111"/>
        <v>-44.914060459999689</v>
      </c>
      <c r="AO19" s="171">
        <f t="shared" si="111"/>
        <v>-44.870619803000189</v>
      </c>
      <c r="AP19" s="171">
        <f t="shared" si="111"/>
        <v>274.34874846615946</v>
      </c>
      <c r="AQ19" s="171">
        <f t="shared" si="111"/>
        <v>-73.639447488159377</v>
      </c>
      <c r="AR19" s="171">
        <f t="shared" si="111"/>
        <v>3.7522738410000898</v>
      </c>
      <c r="AS19" s="171">
        <f t="shared" si="111"/>
        <v>44.238693136999828</v>
      </c>
      <c r="AT19" s="171">
        <f t="shared" si="111"/>
        <v>199.90107623910026</v>
      </c>
      <c r="AU19" s="171">
        <f t="shared" si="111"/>
        <v>-49.039815149099994</v>
      </c>
      <c r="AV19" s="171">
        <f t="shared" si="111"/>
        <v>12.759732819999762</v>
      </c>
      <c r="AW19" s="171">
        <f t="shared" si="111"/>
        <v>-10.250699078599492</v>
      </c>
      <c r="AX19" s="171">
        <f t="shared" si="111"/>
        <v>96.389617997999679</v>
      </c>
      <c r="AY19" s="171">
        <f t="shared" si="80"/>
        <v>-71.956654373000077</v>
      </c>
      <c r="AZ19" s="171">
        <f t="shared" si="81"/>
        <v>-8.2136205700002236</v>
      </c>
      <c r="BA19" s="171">
        <f t="shared" si="82"/>
        <v>69.46976343000037</v>
      </c>
      <c r="BB19" s="171">
        <f t="shared" si="83"/>
        <v>31.959535560000006</v>
      </c>
      <c r="BC19" s="171">
        <f t="shared" si="22"/>
        <v>67.404585529999878</v>
      </c>
      <c r="BD19" s="171">
        <f t="shared" si="23"/>
        <v>-9.0325003200002243</v>
      </c>
      <c r="BE19" s="171">
        <f t="shared" si="24"/>
        <v>34.501008662000473</v>
      </c>
      <c r="BF19" s="171">
        <f t="shared" si="25"/>
        <v>216.04332537999949</v>
      </c>
      <c r="BG19" s="171">
        <f t="shared" si="111"/>
        <v>-36.932107660800064</v>
      </c>
      <c r="BH19" s="171">
        <f t="shared" ref="BH19:DS19" si="112">BH20+BH24+BH29+BH34+BH35</f>
        <v>-24.291215649199781</v>
      </c>
      <c r="BI19" s="171">
        <f t="shared" si="112"/>
        <v>30.247349149999845</v>
      </c>
      <c r="BJ19" s="171">
        <f t="shared" si="112"/>
        <v>63.889755850000199</v>
      </c>
      <c r="BK19" s="171">
        <f t="shared" si="112"/>
        <v>-7.2230288300000467</v>
      </c>
      <c r="BL19" s="171">
        <f t="shared" si="112"/>
        <v>-21.902369509999939</v>
      </c>
      <c r="BM19" s="171">
        <f t="shared" si="112"/>
        <v>8.8314917399999295</v>
      </c>
      <c r="BN19" s="171">
        <f t="shared" si="112"/>
        <v>27.112189959999988</v>
      </c>
      <c r="BO19" s="171">
        <f t="shared" si="112"/>
        <v>-62.811399480000055</v>
      </c>
      <c r="BP19" s="171">
        <f t="shared" si="112"/>
        <v>27.654500208200105</v>
      </c>
      <c r="BQ19" s="171">
        <f t="shared" si="112"/>
        <v>43.944983407499947</v>
      </c>
      <c r="BR19" s="171">
        <f t="shared" si="112"/>
        <v>156.66463272999999</v>
      </c>
      <c r="BS19" s="171">
        <f t="shared" si="112"/>
        <v>-71.522193826199953</v>
      </c>
      <c r="BT19" s="171">
        <f t="shared" si="112"/>
        <v>8.8673143100001965</v>
      </c>
      <c r="BU19" s="171">
        <f t="shared" si="112"/>
        <v>-10.662435690000095</v>
      </c>
      <c r="BV19" s="171">
        <f t="shared" si="112"/>
        <v>-18.437269586199982</v>
      </c>
      <c r="BW19" s="171">
        <f t="shared" si="112"/>
        <v>-0.86943418000015482</v>
      </c>
      <c r="BX19" s="171">
        <f t="shared" si="112"/>
        <v>90.972351145999994</v>
      </c>
      <c r="BY19" s="171">
        <f t="shared" si="112"/>
        <v>-34.618440980000024</v>
      </c>
      <c r="BZ19" s="171">
        <f t="shared" si="112"/>
        <v>9.5136846100000678</v>
      </c>
      <c r="CA19" s="171">
        <f t="shared" si="112"/>
        <v>28.664717409999732</v>
      </c>
      <c r="CB19" s="171">
        <f t="shared" si="112"/>
        <v>29.76346048900017</v>
      </c>
      <c r="CC19" s="171">
        <f t="shared" si="112"/>
        <v>37.96911233000003</v>
      </c>
      <c r="CD19" s="171">
        <f t="shared" si="112"/>
        <v>97.369226100000148</v>
      </c>
      <c r="CE19" s="171">
        <f t="shared" si="112"/>
        <v>-16.143220580000019</v>
      </c>
      <c r="CF19" s="171">
        <f t="shared" si="112"/>
        <v>0.91742758999996799</v>
      </c>
      <c r="CG19" s="171">
        <f t="shared" si="112"/>
        <v>-13.994601400000004</v>
      </c>
      <c r="CH19" s="171">
        <f t="shared" si="112"/>
        <v>-4.2303411200002206</v>
      </c>
      <c r="CI19" s="171">
        <f t="shared" si="112"/>
        <v>-9.6940346799998345</v>
      </c>
      <c r="CJ19" s="171">
        <f t="shared" si="112"/>
        <v>17.585784169999869</v>
      </c>
      <c r="CK19" s="171">
        <f t="shared" si="112"/>
        <v>-20.363973330000036</v>
      </c>
      <c r="CL19" s="171">
        <f t="shared" si="112"/>
        <v>28.596098710000128</v>
      </c>
      <c r="CM19" s="171">
        <f t="shared" si="112"/>
        <v>-9.2517341799999144</v>
      </c>
      <c r="CN19" s="171">
        <f t="shared" si="112"/>
        <v>-7.2532704300001187</v>
      </c>
      <c r="CO19" s="171">
        <f t="shared" si="112"/>
        <v>168.45405399000009</v>
      </c>
      <c r="CP19" s="171">
        <f t="shared" si="112"/>
        <v>205.48454733000003</v>
      </c>
      <c r="CQ19" s="171">
        <f t="shared" si="112"/>
        <v>-52.56563233000022</v>
      </c>
      <c r="CR19" s="171">
        <f t="shared" si="112"/>
        <v>-3.6425970299999175</v>
      </c>
      <c r="CS19" s="171">
        <f t="shared" si="112"/>
        <v>-31.843644650000041</v>
      </c>
      <c r="CT19" s="171">
        <f t="shared" si="112"/>
        <v>15.45683853000029</v>
      </c>
      <c r="CU19" s="171">
        <f t="shared" si="112"/>
        <v>65.096437299999693</v>
      </c>
      <c r="CV19" s="171">
        <f t="shared" si="112"/>
        <v>-47.345070879999874</v>
      </c>
      <c r="CW19" s="171">
        <f t="shared" si="112"/>
        <v>14.684370059999848</v>
      </c>
      <c r="CX19" s="171">
        <f t="shared" si="112"/>
        <v>16.815991720000032</v>
      </c>
      <c r="CY19" s="171">
        <f t="shared" si="112"/>
        <v>10.633647290000134</v>
      </c>
      <c r="CZ19" s="171">
        <f t="shared" si="112"/>
        <v>61.582118230000056</v>
      </c>
      <c r="DA19" s="171">
        <f t="shared" si="112"/>
        <v>11.470040479999973</v>
      </c>
      <c r="DB19" s="171">
        <f t="shared" si="112"/>
        <v>80.931731989999975</v>
      </c>
      <c r="DC19" s="171">
        <f t="shared" si="112"/>
        <v>0.7327338399999519</v>
      </c>
      <c r="DD19" s="171">
        <f t="shared" si="112"/>
        <v>-44.042416029999828</v>
      </c>
      <c r="DE19" s="171">
        <f t="shared" si="112"/>
        <v>-2.3871691900002343</v>
      </c>
      <c r="DF19" s="171">
        <f t="shared" si="112"/>
        <v>18.726337630000174</v>
      </c>
      <c r="DG19" s="171">
        <f t="shared" si="112"/>
        <v>26.210691940000096</v>
      </c>
      <c r="DH19" s="171">
        <f t="shared" si="112"/>
        <v>28.036807310000075</v>
      </c>
      <c r="DI19" s="171">
        <f t="shared" si="112"/>
        <v>-8.2126139900002819</v>
      </c>
      <c r="DJ19" s="171">
        <f t="shared" si="112"/>
        <v>7.7769874499997709</v>
      </c>
      <c r="DK19" s="171">
        <f t="shared" si="112"/>
        <v>36.751662770000252</v>
      </c>
      <c r="DL19" s="171">
        <f t="shared" si="112"/>
        <v>56.663396570000032</v>
      </c>
      <c r="DM19" s="171">
        <f t="shared" si="112"/>
        <v>38.083102130000036</v>
      </c>
      <c r="DN19" s="171">
        <f t="shared" si="112"/>
        <v>172.44429672000018</v>
      </c>
      <c r="DO19" s="171">
        <f t="shared" si="112"/>
        <v>3.5901240599998632</v>
      </c>
      <c r="DP19" s="171">
        <f t="shared" si="112"/>
        <v>63.887558309999704</v>
      </c>
      <c r="DQ19" s="171">
        <f t="shared" si="112"/>
        <v>-104.29429622999973</v>
      </c>
      <c r="DR19" s="171">
        <f t="shared" si="112"/>
        <v>-9.0934590000000952</v>
      </c>
      <c r="DS19" s="171">
        <f t="shared" si="112"/>
        <v>-58.110379323000011</v>
      </c>
      <c r="DT19" s="171">
        <f t="shared" ref="DT19:FY19" si="113">DT20+DT24+DT29+DT34+DT35</f>
        <v>7.4979300439998742</v>
      </c>
      <c r="DU19" s="171">
        <f t="shared" si="113"/>
        <v>23.140785577000166</v>
      </c>
      <c r="DV19" s="171">
        <f t="shared" si="113"/>
        <v>28.514256489999873</v>
      </c>
      <c r="DW19" s="171">
        <f t="shared" si="113"/>
        <v>24.935103150000085</v>
      </c>
      <c r="DX19" s="171">
        <f t="shared" si="113"/>
        <v>-11.802113090000105</v>
      </c>
      <c r="DY19" s="171">
        <f t="shared" si="113"/>
        <v>23.680546810000166</v>
      </c>
      <c r="DZ19" s="171">
        <f t="shared" si="113"/>
        <v>328.31895445999993</v>
      </c>
      <c r="EA19" s="171">
        <f t="shared" si="113"/>
        <v>0.67150824399997999</v>
      </c>
      <c r="EB19" s="171">
        <f t="shared" si="113"/>
        <v>125.28671243000005</v>
      </c>
      <c r="EC19" s="171">
        <f t="shared" si="113"/>
        <v>15.355656429999776</v>
      </c>
      <c r="ED19" s="171">
        <f t="shared" si="113"/>
        <v>6.9548180500001511</v>
      </c>
      <c r="EE19" s="171">
        <f t="shared" si="113"/>
        <v>-25.703165949999839</v>
      </c>
      <c r="EF19" s="171">
        <f t="shared" si="113"/>
        <v>-26.16436796</v>
      </c>
      <c r="EG19" s="171">
        <f t="shared" si="113"/>
        <v>-30.217241603000147</v>
      </c>
      <c r="EH19" s="171">
        <f t="shared" si="113"/>
        <v>-7.3447517699998706</v>
      </c>
      <c r="EI19" s="171">
        <f t="shared" si="113"/>
        <v>-7.3150728500001723</v>
      </c>
      <c r="EJ19" s="171">
        <f t="shared" si="113"/>
        <v>46.21290949800003</v>
      </c>
      <c r="EK19" s="171">
        <f t="shared" si="113"/>
        <v>4.952771079999934</v>
      </c>
      <c r="EL19" s="171">
        <f t="shared" si="113"/>
        <v>223.18610320999989</v>
      </c>
      <c r="EM19" s="171">
        <f t="shared" si="113"/>
        <v>-25.882419729999782</v>
      </c>
      <c r="EN19" s="171">
        <f t="shared" si="113"/>
        <v>-17.448841660000088</v>
      </c>
      <c r="EO19" s="171">
        <f t="shared" si="113"/>
        <v>-30.296406409999907</v>
      </c>
      <c r="EP19" s="171">
        <f t="shared" si="113"/>
        <v>-15.578217740000031</v>
      </c>
      <c r="EQ19" s="171">
        <f t="shared" si="113"/>
        <v>-2.3889215290002408</v>
      </c>
      <c r="ER19" s="171">
        <f t="shared" si="113"/>
        <v>21.716421790000361</v>
      </c>
      <c r="ES19" s="171">
        <f t="shared" si="113"/>
        <v>43.018144637000006</v>
      </c>
      <c r="ET19" s="171">
        <f t="shared" si="113"/>
        <v>20.18437610999996</v>
      </c>
      <c r="EU19" s="171">
        <f t="shared" si="113"/>
        <v>-18.965346790000147</v>
      </c>
      <c r="EV19" s="171">
        <f t="shared" si="113"/>
        <v>-10.959632229999688</v>
      </c>
      <c r="EW19" s="171">
        <f t="shared" si="113"/>
        <v>45.665782459999811</v>
      </c>
      <c r="EX19" s="171">
        <f t="shared" si="113"/>
        <v>165.19492600910013</v>
      </c>
      <c r="EY19" s="171">
        <f t="shared" si="113"/>
        <v>-15.891625099100139</v>
      </c>
      <c r="EZ19" s="171">
        <f t="shared" si="113"/>
        <v>-16.014205060000069</v>
      </c>
      <c r="FA19" s="171">
        <f t="shared" si="113"/>
        <v>-17.133984989999792</v>
      </c>
      <c r="FB19" s="171">
        <f t="shared" si="113"/>
        <v>19.200013080000158</v>
      </c>
      <c r="FC19" s="171">
        <f t="shared" si="113"/>
        <v>-2.7548003400003527</v>
      </c>
      <c r="FD19" s="171">
        <f t="shared" si="113"/>
        <v>-3.685479920000045</v>
      </c>
      <c r="FE19" s="171">
        <f t="shared" si="113"/>
        <v>-0.41358734299996058</v>
      </c>
      <c r="FF19" s="171">
        <f t="shared" si="113"/>
        <v>-22.302551940000168</v>
      </c>
      <c r="FG19" s="171">
        <f t="shared" si="113"/>
        <v>12.465440204400636</v>
      </c>
      <c r="FH19" s="171">
        <f t="shared" si="113"/>
        <v>-17.323839830000114</v>
      </c>
      <c r="FI19" s="171">
        <f t="shared" si="113"/>
        <v>98.607688897999708</v>
      </c>
      <c r="FJ19" s="171">
        <f t="shared" si="113"/>
        <v>15.105768930000076</v>
      </c>
      <c r="FK19" s="171">
        <f t="shared" si="113"/>
        <v>-56.672563703000158</v>
      </c>
      <c r="FL19" s="171">
        <f t="shared" si="113"/>
        <v>-9.6518422400004198</v>
      </c>
      <c r="FM19" s="171">
        <f t="shared" si="113"/>
        <v>-5.6322484299994908</v>
      </c>
      <c r="FN19" s="171">
        <f t="shared" si="113"/>
        <v>3.2216697399999896</v>
      </c>
      <c r="FO19" s="171">
        <f t="shared" si="113"/>
        <v>-3.2435531800001263</v>
      </c>
      <c r="FP19" s="171">
        <f t="shared" si="113"/>
        <v>-8.191737130000087</v>
      </c>
      <c r="FQ19" s="171">
        <f t="shared" si="113"/>
        <v>29.073035780000346</v>
      </c>
      <c r="FR19" s="171">
        <f t="shared" si="113"/>
        <v>16.687236729999931</v>
      </c>
      <c r="FS19" s="171">
        <f t="shared" si="113"/>
        <v>23.709490920000089</v>
      </c>
      <c r="FT19" s="171">
        <f t="shared" si="113"/>
        <v>6.6506268199999479</v>
      </c>
      <c r="FU19" s="171">
        <f t="shared" si="113"/>
        <v>44.074198669999937</v>
      </c>
      <c r="FV19" s="171">
        <f t="shared" si="113"/>
        <v>-18.765289929999881</v>
      </c>
      <c r="FW19" s="171">
        <f t="shared" si="113"/>
        <v>8.104388309999834</v>
      </c>
      <c r="FX19" s="171">
        <f t="shared" si="113"/>
        <v>64.14542801000016</v>
      </c>
      <c r="FY19" s="171">
        <f t="shared" si="113"/>
        <v>-4.8452307900001141</v>
      </c>
      <c r="FZ19" s="171">
        <f t="shared" ref="FZ19" si="114">FZ20+FZ24+FZ29+FZ34+FZ35</f>
        <v>89.918614689999984</v>
      </c>
      <c r="GA19" s="171">
        <f t="shared" ref="GA19" si="115">GA20+GA24+GA29+GA34+GA35</f>
        <v>-57.130025749999859</v>
      </c>
      <c r="GB19" s="171">
        <f t="shared" ref="GB19" si="116">GB20+GB24+GB29+GB34+GB35</f>
        <v>-41.821089260000349</v>
      </c>
      <c r="GC19" s="171">
        <f t="shared" ref="GC19:GD19" si="117">GC20+GC24+GC29+GC34+GC35</f>
        <v>35.376517892000372</v>
      </c>
      <c r="GD19" s="171">
        <f t="shared" si="117"/>
        <v>-11.473726050000177</v>
      </c>
      <c r="GE19" s="171">
        <f t="shared" ref="GE19" si="118">GE20+GE24+GE29+GE34+GE35</f>
        <v>10.598216820000275</v>
      </c>
      <c r="GF19" s="171">
        <f t="shared" ref="GF19" si="119">GF20+GF24+GF29+GF34+GF35</f>
        <v>50.637534890000069</v>
      </c>
      <c r="GG19" s="171">
        <f t="shared" ref="GG19:GH19" si="120">GG20+GG24+GG29+GG34+GG35</f>
        <v>27.65537683999969</v>
      </c>
      <c r="GH19" s="171">
        <f t="shared" si="120"/>
        <v>137.75041364999973</v>
      </c>
    </row>
    <row r="20" spans="2:190">
      <c r="B20" s="166">
        <v>21</v>
      </c>
      <c r="C20" s="159" t="s">
        <v>88</v>
      </c>
      <c r="D20" s="161">
        <f t="shared" ref="D20:BG20" si="121">+SUM(D21:D23)</f>
        <v>0</v>
      </c>
      <c r="E20" s="161">
        <f t="shared" si="121"/>
        <v>0</v>
      </c>
      <c r="F20" s="161">
        <f t="shared" si="121"/>
        <v>0</v>
      </c>
      <c r="G20" s="161">
        <f t="shared" si="121"/>
        <v>0</v>
      </c>
      <c r="H20" s="161">
        <f t="shared" si="121"/>
        <v>0</v>
      </c>
      <c r="I20" s="161">
        <f t="shared" si="121"/>
        <v>0</v>
      </c>
      <c r="J20" s="161">
        <f t="shared" si="121"/>
        <v>0</v>
      </c>
      <c r="K20" s="161">
        <f t="shared" si="121"/>
        <v>0</v>
      </c>
      <c r="L20" s="161">
        <f t="shared" ref="L20" si="122">+SUM(L21:L23)</f>
        <v>0</v>
      </c>
      <c r="M20" s="161">
        <f t="shared" si="1"/>
        <v>0</v>
      </c>
      <c r="N20" s="161">
        <f t="shared" si="19"/>
        <v>0</v>
      </c>
      <c r="O20" s="161">
        <f t="shared" si="121"/>
        <v>0</v>
      </c>
      <c r="P20" s="161">
        <f t="shared" si="121"/>
        <v>0</v>
      </c>
      <c r="Q20" s="161">
        <f t="shared" si="121"/>
        <v>0</v>
      </c>
      <c r="R20" s="161">
        <f t="shared" si="121"/>
        <v>0</v>
      </c>
      <c r="S20" s="161">
        <f t="shared" si="121"/>
        <v>0</v>
      </c>
      <c r="T20" s="161">
        <f t="shared" si="121"/>
        <v>0</v>
      </c>
      <c r="U20" s="161">
        <f t="shared" si="121"/>
        <v>0</v>
      </c>
      <c r="V20" s="161">
        <f t="shared" si="121"/>
        <v>0</v>
      </c>
      <c r="W20" s="161">
        <f t="shared" si="121"/>
        <v>0</v>
      </c>
      <c r="X20" s="161">
        <f t="shared" si="121"/>
        <v>0</v>
      </c>
      <c r="Y20" s="161">
        <f t="shared" si="121"/>
        <v>0</v>
      </c>
      <c r="Z20" s="161">
        <f t="shared" si="121"/>
        <v>0</v>
      </c>
      <c r="AA20" s="161">
        <f t="shared" si="121"/>
        <v>0</v>
      </c>
      <c r="AB20" s="161">
        <f t="shared" si="121"/>
        <v>0</v>
      </c>
      <c r="AC20" s="161">
        <f t="shared" si="121"/>
        <v>0</v>
      </c>
      <c r="AD20" s="161">
        <f t="shared" si="121"/>
        <v>0</v>
      </c>
      <c r="AE20" s="161">
        <f t="shared" si="121"/>
        <v>0</v>
      </c>
      <c r="AF20" s="161">
        <f t="shared" si="121"/>
        <v>0</v>
      </c>
      <c r="AG20" s="161">
        <f t="shared" si="121"/>
        <v>0</v>
      </c>
      <c r="AH20" s="161">
        <f t="shared" si="121"/>
        <v>0</v>
      </c>
      <c r="AI20" s="161">
        <f t="shared" si="121"/>
        <v>0</v>
      </c>
      <c r="AJ20" s="161">
        <f t="shared" si="121"/>
        <v>0</v>
      </c>
      <c r="AK20" s="161">
        <f t="shared" si="121"/>
        <v>0</v>
      </c>
      <c r="AL20" s="161">
        <f t="shared" si="121"/>
        <v>0</v>
      </c>
      <c r="AM20" s="161">
        <f t="shared" si="121"/>
        <v>0</v>
      </c>
      <c r="AN20" s="161">
        <f t="shared" si="121"/>
        <v>0</v>
      </c>
      <c r="AO20" s="161">
        <f t="shared" si="121"/>
        <v>0</v>
      </c>
      <c r="AP20" s="161">
        <f t="shared" si="121"/>
        <v>0</v>
      </c>
      <c r="AQ20" s="161">
        <f t="shared" si="121"/>
        <v>0</v>
      </c>
      <c r="AR20" s="161">
        <f t="shared" si="121"/>
        <v>0</v>
      </c>
      <c r="AS20" s="161">
        <f t="shared" si="121"/>
        <v>0</v>
      </c>
      <c r="AT20" s="161">
        <f t="shared" si="121"/>
        <v>0</v>
      </c>
      <c r="AU20" s="161">
        <f>+SUM(AU21:AU23)</f>
        <v>0</v>
      </c>
      <c r="AV20" s="161">
        <f t="shared" ref="AV20:AX20" si="123">+SUM(AV21:AV23)</f>
        <v>0</v>
      </c>
      <c r="AW20" s="161">
        <f t="shared" si="123"/>
        <v>0</v>
      </c>
      <c r="AX20" s="161">
        <f t="shared" si="123"/>
        <v>0</v>
      </c>
      <c r="AY20" s="161">
        <f t="shared" si="80"/>
        <v>0</v>
      </c>
      <c r="AZ20" s="161">
        <f t="shared" si="81"/>
        <v>0</v>
      </c>
      <c r="BA20" s="161">
        <f t="shared" si="82"/>
        <v>0</v>
      </c>
      <c r="BB20" s="161">
        <f t="shared" si="83"/>
        <v>0</v>
      </c>
      <c r="BC20" s="161">
        <f t="shared" si="22"/>
        <v>0</v>
      </c>
      <c r="BD20" s="161">
        <f t="shared" si="23"/>
        <v>0</v>
      </c>
      <c r="BE20" s="161">
        <f t="shared" si="24"/>
        <v>0</v>
      </c>
      <c r="BF20" s="161">
        <f t="shared" si="25"/>
        <v>0</v>
      </c>
      <c r="BG20" s="161">
        <f t="shared" si="121"/>
        <v>0</v>
      </c>
      <c r="BH20" s="161">
        <f t="shared" ref="BH20:DS20" si="124">+SUM(BH21:BH23)</f>
        <v>0</v>
      </c>
      <c r="BI20" s="161">
        <f t="shared" si="124"/>
        <v>0</v>
      </c>
      <c r="BJ20" s="161">
        <f t="shared" si="124"/>
        <v>0</v>
      </c>
      <c r="BK20" s="161">
        <f t="shared" si="124"/>
        <v>0</v>
      </c>
      <c r="BL20" s="161">
        <f t="shared" si="124"/>
        <v>0</v>
      </c>
      <c r="BM20" s="161">
        <f t="shared" si="124"/>
        <v>0</v>
      </c>
      <c r="BN20" s="161">
        <f t="shared" si="124"/>
        <v>0</v>
      </c>
      <c r="BO20" s="161">
        <f t="shared" si="124"/>
        <v>0</v>
      </c>
      <c r="BP20" s="161">
        <f t="shared" si="124"/>
        <v>0</v>
      </c>
      <c r="BQ20" s="161">
        <f t="shared" si="124"/>
        <v>0</v>
      </c>
      <c r="BR20" s="161">
        <f t="shared" si="124"/>
        <v>0</v>
      </c>
      <c r="BS20" s="161">
        <f t="shared" si="124"/>
        <v>0</v>
      </c>
      <c r="BT20" s="161">
        <f t="shared" si="124"/>
        <v>0</v>
      </c>
      <c r="BU20" s="161">
        <f t="shared" si="124"/>
        <v>0</v>
      </c>
      <c r="BV20" s="161">
        <f t="shared" si="124"/>
        <v>0</v>
      </c>
      <c r="BW20" s="161">
        <f t="shared" si="124"/>
        <v>0</v>
      </c>
      <c r="BX20" s="161">
        <f t="shared" si="124"/>
        <v>0</v>
      </c>
      <c r="BY20" s="161">
        <f t="shared" si="124"/>
        <v>0</v>
      </c>
      <c r="BZ20" s="161">
        <f t="shared" si="124"/>
        <v>0</v>
      </c>
      <c r="CA20" s="161">
        <f t="shared" si="124"/>
        <v>0</v>
      </c>
      <c r="CB20" s="161">
        <f t="shared" si="124"/>
        <v>0</v>
      </c>
      <c r="CC20" s="161">
        <f t="shared" si="124"/>
        <v>0</v>
      </c>
      <c r="CD20" s="161">
        <f t="shared" si="124"/>
        <v>0</v>
      </c>
      <c r="CE20" s="161">
        <f t="shared" si="124"/>
        <v>0</v>
      </c>
      <c r="CF20" s="161">
        <f t="shared" si="124"/>
        <v>0</v>
      </c>
      <c r="CG20" s="161">
        <f t="shared" si="124"/>
        <v>0</v>
      </c>
      <c r="CH20" s="161">
        <f t="shared" si="124"/>
        <v>0</v>
      </c>
      <c r="CI20" s="161">
        <f t="shared" si="124"/>
        <v>0</v>
      </c>
      <c r="CJ20" s="161">
        <f t="shared" si="124"/>
        <v>0</v>
      </c>
      <c r="CK20" s="161">
        <f t="shared" si="124"/>
        <v>0</v>
      </c>
      <c r="CL20" s="161">
        <f t="shared" si="124"/>
        <v>0</v>
      </c>
      <c r="CM20" s="161">
        <f t="shared" si="124"/>
        <v>0</v>
      </c>
      <c r="CN20" s="161">
        <f t="shared" si="124"/>
        <v>0</v>
      </c>
      <c r="CO20" s="161">
        <f t="shared" si="124"/>
        <v>0</v>
      </c>
      <c r="CP20" s="161">
        <f t="shared" si="124"/>
        <v>0</v>
      </c>
      <c r="CQ20" s="161">
        <f t="shared" si="124"/>
        <v>0</v>
      </c>
      <c r="CR20" s="161">
        <f t="shared" si="124"/>
        <v>0</v>
      </c>
      <c r="CS20" s="161">
        <f t="shared" si="124"/>
        <v>0</v>
      </c>
      <c r="CT20" s="161">
        <f t="shared" si="124"/>
        <v>0</v>
      </c>
      <c r="CU20" s="161">
        <f t="shared" si="124"/>
        <v>0</v>
      </c>
      <c r="CV20" s="161">
        <f t="shared" si="124"/>
        <v>0</v>
      </c>
      <c r="CW20" s="161">
        <f t="shared" si="124"/>
        <v>0</v>
      </c>
      <c r="CX20" s="161">
        <f t="shared" si="124"/>
        <v>0</v>
      </c>
      <c r="CY20" s="161">
        <f t="shared" si="124"/>
        <v>0</v>
      </c>
      <c r="CZ20" s="161">
        <f t="shared" si="124"/>
        <v>0</v>
      </c>
      <c r="DA20" s="161">
        <f t="shared" si="124"/>
        <v>0</v>
      </c>
      <c r="DB20" s="161">
        <f t="shared" si="124"/>
        <v>0</v>
      </c>
      <c r="DC20" s="161">
        <f t="shared" si="124"/>
        <v>0</v>
      </c>
      <c r="DD20" s="161">
        <f t="shared" si="124"/>
        <v>0</v>
      </c>
      <c r="DE20" s="161">
        <f t="shared" si="124"/>
        <v>0</v>
      </c>
      <c r="DF20" s="161">
        <f t="shared" si="124"/>
        <v>0</v>
      </c>
      <c r="DG20" s="161">
        <f t="shared" si="124"/>
        <v>0</v>
      </c>
      <c r="DH20" s="161">
        <f t="shared" si="124"/>
        <v>0</v>
      </c>
      <c r="DI20" s="161">
        <f t="shared" si="124"/>
        <v>0</v>
      </c>
      <c r="DJ20" s="161">
        <f t="shared" si="124"/>
        <v>0</v>
      </c>
      <c r="DK20" s="161">
        <f t="shared" si="124"/>
        <v>0</v>
      </c>
      <c r="DL20" s="161">
        <f t="shared" si="124"/>
        <v>0</v>
      </c>
      <c r="DM20" s="161">
        <f t="shared" si="124"/>
        <v>0</v>
      </c>
      <c r="DN20" s="161">
        <f t="shared" si="124"/>
        <v>0</v>
      </c>
      <c r="DO20" s="161">
        <f t="shared" si="124"/>
        <v>0</v>
      </c>
      <c r="DP20" s="161">
        <f t="shared" si="124"/>
        <v>0</v>
      </c>
      <c r="DQ20" s="161">
        <f t="shared" si="124"/>
        <v>0</v>
      </c>
      <c r="DR20" s="161">
        <f t="shared" si="124"/>
        <v>0</v>
      </c>
      <c r="DS20" s="161">
        <f t="shared" si="124"/>
        <v>0</v>
      </c>
      <c r="DT20" s="161">
        <f t="shared" ref="DT20:FY20" si="125">+SUM(DT21:DT23)</f>
        <v>0</v>
      </c>
      <c r="DU20" s="161">
        <f t="shared" si="125"/>
        <v>0</v>
      </c>
      <c r="DV20" s="161">
        <f t="shared" si="125"/>
        <v>0</v>
      </c>
      <c r="DW20" s="161">
        <f t="shared" si="125"/>
        <v>0</v>
      </c>
      <c r="DX20" s="161">
        <f t="shared" si="125"/>
        <v>0</v>
      </c>
      <c r="DY20" s="161">
        <f t="shared" si="125"/>
        <v>0</v>
      </c>
      <c r="DZ20" s="161">
        <f t="shared" si="125"/>
        <v>0</v>
      </c>
      <c r="EA20" s="161">
        <f t="shared" si="125"/>
        <v>0</v>
      </c>
      <c r="EB20" s="161">
        <f t="shared" si="125"/>
        <v>0</v>
      </c>
      <c r="EC20" s="161">
        <f t="shared" si="125"/>
        <v>0</v>
      </c>
      <c r="ED20" s="161">
        <f t="shared" si="125"/>
        <v>0</v>
      </c>
      <c r="EE20" s="161">
        <f t="shared" si="125"/>
        <v>0</v>
      </c>
      <c r="EF20" s="161">
        <f t="shared" si="125"/>
        <v>0</v>
      </c>
      <c r="EG20" s="161">
        <f t="shared" si="125"/>
        <v>0</v>
      </c>
      <c r="EH20" s="161">
        <f t="shared" si="125"/>
        <v>0</v>
      </c>
      <c r="EI20" s="161">
        <f t="shared" si="125"/>
        <v>0</v>
      </c>
      <c r="EJ20" s="161">
        <f t="shared" si="125"/>
        <v>0</v>
      </c>
      <c r="EK20" s="161">
        <f t="shared" si="125"/>
        <v>0</v>
      </c>
      <c r="EL20" s="161">
        <f t="shared" si="125"/>
        <v>0</v>
      </c>
      <c r="EM20" s="161">
        <f t="shared" si="125"/>
        <v>0</v>
      </c>
      <c r="EN20" s="161">
        <f t="shared" si="125"/>
        <v>0</v>
      </c>
      <c r="EO20" s="161">
        <f t="shared" si="125"/>
        <v>0</v>
      </c>
      <c r="EP20" s="161">
        <f t="shared" si="125"/>
        <v>0</v>
      </c>
      <c r="EQ20" s="161">
        <f t="shared" si="125"/>
        <v>0</v>
      </c>
      <c r="ER20" s="161">
        <f t="shared" si="125"/>
        <v>0</v>
      </c>
      <c r="ES20" s="161">
        <f t="shared" si="125"/>
        <v>0</v>
      </c>
      <c r="ET20" s="161">
        <f t="shared" si="125"/>
        <v>0</v>
      </c>
      <c r="EU20" s="161">
        <f t="shared" si="125"/>
        <v>0</v>
      </c>
      <c r="EV20" s="161">
        <f t="shared" si="125"/>
        <v>0</v>
      </c>
      <c r="EW20" s="161">
        <f t="shared" si="125"/>
        <v>0</v>
      </c>
      <c r="EX20" s="161">
        <f t="shared" si="125"/>
        <v>0</v>
      </c>
      <c r="EY20" s="161">
        <f t="shared" si="125"/>
        <v>0</v>
      </c>
      <c r="EZ20" s="161">
        <f t="shared" si="125"/>
        <v>0</v>
      </c>
      <c r="FA20" s="161">
        <f t="shared" si="125"/>
        <v>0</v>
      </c>
      <c r="FB20" s="161">
        <f t="shared" si="125"/>
        <v>0</v>
      </c>
      <c r="FC20" s="161">
        <f t="shared" si="125"/>
        <v>0</v>
      </c>
      <c r="FD20" s="161">
        <f t="shared" si="125"/>
        <v>0</v>
      </c>
      <c r="FE20" s="161">
        <f t="shared" si="125"/>
        <v>0</v>
      </c>
      <c r="FF20" s="161">
        <f t="shared" si="125"/>
        <v>0</v>
      </c>
      <c r="FG20" s="161">
        <f t="shared" si="125"/>
        <v>0</v>
      </c>
      <c r="FH20" s="161">
        <f t="shared" si="125"/>
        <v>0</v>
      </c>
      <c r="FI20" s="161">
        <f t="shared" si="125"/>
        <v>0</v>
      </c>
      <c r="FJ20" s="161">
        <f t="shared" si="125"/>
        <v>0</v>
      </c>
      <c r="FK20" s="161">
        <f t="shared" si="125"/>
        <v>0</v>
      </c>
      <c r="FL20" s="161">
        <f t="shared" si="125"/>
        <v>0</v>
      </c>
      <c r="FM20" s="161">
        <f t="shared" si="125"/>
        <v>0</v>
      </c>
      <c r="FN20" s="161">
        <f t="shared" si="125"/>
        <v>0</v>
      </c>
      <c r="FO20" s="161">
        <f t="shared" si="125"/>
        <v>0</v>
      </c>
      <c r="FP20" s="161">
        <f t="shared" si="125"/>
        <v>0</v>
      </c>
      <c r="FQ20" s="161">
        <f t="shared" si="125"/>
        <v>0</v>
      </c>
      <c r="FR20" s="161">
        <f t="shared" si="125"/>
        <v>0</v>
      </c>
      <c r="FS20" s="161">
        <f t="shared" si="125"/>
        <v>0</v>
      </c>
      <c r="FT20" s="161">
        <f t="shared" si="125"/>
        <v>0</v>
      </c>
      <c r="FU20" s="161">
        <f t="shared" si="125"/>
        <v>0</v>
      </c>
      <c r="FV20" s="161">
        <f t="shared" si="125"/>
        <v>0</v>
      </c>
      <c r="FW20" s="161">
        <f t="shared" si="125"/>
        <v>0</v>
      </c>
      <c r="FX20" s="161">
        <f t="shared" si="125"/>
        <v>0</v>
      </c>
      <c r="FY20" s="161">
        <f t="shared" si="125"/>
        <v>0</v>
      </c>
      <c r="FZ20" s="161">
        <f t="shared" ref="FZ20" si="126">+SUM(FZ21:FZ23)</f>
        <v>0</v>
      </c>
      <c r="GA20" s="161">
        <f t="shared" ref="GA20" si="127">+SUM(GA21:GA23)</f>
        <v>0</v>
      </c>
      <c r="GB20" s="161">
        <f t="shared" ref="GB20" si="128">+SUM(GB21:GB23)</f>
        <v>0</v>
      </c>
      <c r="GC20" s="161">
        <f t="shared" ref="GC20:GD20" si="129">+SUM(GC21:GC23)</f>
        <v>0</v>
      </c>
      <c r="GD20" s="161">
        <f t="shared" si="129"/>
        <v>0</v>
      </c>
      <c r="GE20" s="161">
        <f t="shared" ref="GE20" si="130">+SUM(GE21:GE23)</f>
        <v>0</v>
      </c>
      <c r="GF20" s="161">
        <f t="shared" ref="GF20" si="131">+SUM(GF21:GF23)</f>
        <v>0</v>
      </c>
      <c r="GG20" s="161">
        <f t="shared" ref="GG20:GH20" si="132">+SUM(GG21:GG23)</f>
        <v>0</v>
      </c>
      <c r="GH20" s="161">
        <f t="shared" si="132"/>
        <v>0</v>
      </c>
    </row>
    <row r="21" spans="2:190" hidden="1">
      <c r="B21" s="167">
        <v>211</v>
      </c>
      <c r="C21" s="168" t="s">
        <v>89</v>
      </c>
      <c r="D21" s="164">
        <f t="shared" ref="D21:D23" si="133">+SUM(BG21:BR21)</f>
        <v>0</v>
      </c>
      <c r="E21" s="164">
        <f t="shared" ref="E21:E23" si="134">+SUM(BS21:CD21)</f>
        <v>0</v>
      </c>
      <c r="F21" s="164">
        <f t="shared" ref="F21:F23" si="135">+SUM(CE21:CP21)</f>
        <v>0</v>
      </c>
      <c r="G21" s="164">
        <f t="shared" ref="G21:G23" si="136">+SUM(CQ21:DB21)</f>
        <v>0</v>
      </c>
      <c r="H21" s="164">
        <f t="shared" ref="H21:H23" si="137">+SUM(DC21:DN21)</f>
        <v>0</v>
      </c>
      <c r="I21" s="164">
        <f t="shared" ref="I21:I23" si="138">+SUM(DO21:DZ21)</f>
        <v>0</v>
      </c>
      <c r="J21" s="164">
        <f t="shared" ref="J21:J23" si="139">+SUM(EA21:EL21)</f>
        <v>0</v>
      </c>
      <c r="K21" s="164">
        <f t="shared" ref="K21:K23" si="140">+SUM(EM21:EX21)</f>
        <v>0</v>
      </c>
      <c r="L21" s="164">
        <f t="shared" ref="L21:L23" si="141">+SUM(EY21:FJ21)</f>
        <v>0</v>
      </c>
      <c r="M21" s="164">
        <f t="shared" si="1"/>
        <v>0</v>
      </c>
      <c r="N21" s="164">
        <f t="shared" si="19"/>
        <v>0</v>
      </c>
      <c r="O21" s="164">
        <f>+SUM(BG21:BI21)</f>
        <v>0</v>
      </c>
      <c r="P21" s="164">
        <f>+SUM(BJ21:BL21)</f>
        <v>0</v>
      </c>
      <c r="Q21" s="164">
        <f>+SUM(BM21:BO21)</f>
        <v>0</v>
      </c>
      <c r="R21" s="164">
        <f>+SUM(BP21:BR21)</f>
        <v>0</v>
      </c>
      <c r="S21" s="164">
        <f>+SUM(BS21:BU21)</f>
        <v>0</v>
      </c>
      <c r="T21" s="164">
        <f>+SUM(BV21:BX21)</f>
        <v>0</v>
      </c>
      <c r="U21" s="164">
        <f>+SUM(BY21:CA21)</f>
        <v>0</v>
      </c>
      <c r="V21" s="164">
        <f>+SUM(CB21:CD21)</f>
        <v>0</v>
      </c>
      <c r="W21" s="164">
        <f>+SUM(CE21:CG21)</f>
        <v>0</v>
      </c>
      <c r="X21" s="164">
        <f>+SUM(CH21:CJ21)</f>
        <v>0</v>
      </c>
      <c r="Y21" s="164">
        <f>+SUM(CK21:CM21)</f>
        <v>0</v>
      </c>
      <c r="Z21" s="164">
        <f>+SUM(CN21:CP21)</f>
        <v>0</v>
      </c>
      <c r="AA21" s="164">
        <f>+SUM(CQ21:CS21)</f>
        <v>0</v>
      </c>
      <c r="AB21" s="164">
        <f>+SUM(CT21:CV21)</f>
        <v>0</v>
      </c>
      <c r="AC21" s="164">
        <f>+SUM(CW21:CY21)</f>
        <v>0</v>
      </c>
      <c r="AD21" s="164">
        <f>+SUM(CZ21:DB21)</f>
        <v>0</v>
      </c>
      <c r="AE21" s="164">
        <f>+SUM(DC21:DE21)</f>
        <v>0</v>
      </c>
      <c r="AF21" s="164">
        <f>+SUM(DF21:DH21)</f>
        <v>0</v>
      </c>
      <c r="AG21" s="164">
        <f>+SUM(DI21:DK21)</f>
        <v>0</v>
      </c>
      <c r="AH21" s="164">
        <f>+SUM(DL21:DN21)</f>
        <v>0</v>
      </c>
      <c r="AI21" s="164">
        <f>+SUM(DO21:DQ21)</f>
        <v>0</v>
      </c>
      <c r="AJ21" s="164">
        <f>+SUM(DR21:DT21)</f>
        <v>0</v>
      </c>
      <c r="AK21" s="164">
        <f>+SUM(DU21:DW21)</f>
        <v>0</v>
      </c>
      <c r="AL21" s="164">
        <f>+SUM(DX21:DZ21)</f>
        <v>0</v>
      </c>
      <c r="AM21" s="164">
        <f>+SUM(EA21:EC21)</f>
        <v>0</v>
      </c>
      <c r="AN21" s="164">
        <f>+SUM(ED21:EF21)</f>
        <v>0</v>
      </c>
      <c r="AO21" s="164">
        <f>+SUM(EG21:EI21)</f>
        <v>0</v>
      </c>
      <c r="AP21" s="164">
        <f>+SUM(EJ21:EL21)</f>
        <v>0</v>
      </c>
      <c r="AQ21" s="164">
        <f>+SUM(EM21:EO21)</f>
        <v>0</v>
      </c>
      <c r="AR21" s="164">
        <f>+SUM(EP21:ER21)</f>
        <v>0</v>
      </c>
      <c r="AS21" s="164">
        <f>+SUM(ES21:EU21)</f>
        <v>0</v>
      </c>
      <c r="AT21" s="164">
        <f>+SUM(EV21:EX21)</f>
        <v>0</v>
      </c>
      <c r="AU21" s="164">
        <f t="shared" ref="AU21:AU23" si="142">+SUM(EY21:FA21)</f>
        <v>0</v>
      </c>
      <c r="AV21" s="164">
        <f t="shared" ref="AV21:AV23" si="143">+SUM(FB21:FD21)</f>
        <v>0</v>
      </c>
      <c r="AW21" s="164">
        <f t="shared" ref="AW21:AW23" si="144">+SUM(FE21:FG21)</f>
        <v>0</v>
      </c>
      <c r="AX21" s="164">
        <f t="shared" ref="AX21:AX23" si="145">+SUM(FH21:FJ21)</f>
        <v>0</v>
      </c>
      <c r="AY21" s="164">
        <f t="shared" si="80"/>
        <v>0</v>
      </c>
      <c r="AZ21" s="164">
        <f t="shared" si="81"/>
        <v>0</v>
      </c>
      <c r="BA21" s="164">
        <f t="shared" si="82"/>
        <v>0</v>
      </c>
      <c r="BB21" s="164">
        <f t="shared" si="83"/>
        <v>0</v>
      </c>
      <c r="BC21" s="164">
        <f t="shared" si="22"/>
        <v>0</v>
      </c>
      <c r="BD21" s="164">
        <f t="shared" si="23"/>
        <v>0</v>
      </c>
      <c r="BE21" s="164">
        <f t="shared" si="24"/>
        <v>0</v>
      </c>
      <c r="BF21" s="164">
        <f t="shared" si="25"/>
        <v>0</v>
      </c>
      <c r="BG21" s="165">
        <f>+[1]GADs!R100</f>
        <v>0</v>
      </c>
      <c r="BH21" s="165">
        <f>+[1]GADs!S100</f>
        <v>0</v>
      </c>
      <c r="BI21" s="165">
        <f>+[1]GADs!T100</f>
        <v>0</v>
      </c>
      <c r="BJ21" s="165">
        <f>+[1]GADs!U100</f>
        <v>0</v>
      </c>
      <c r="BK21" s="165">
        <f>+[1]GADs!V100</f>
        <v>0</v>
      </c>
      <c r="BL21" s="165">
        <f>+[1]GADs!W100</f>
        <v>0</v>
      </c>
      <c r="BM21" s="165">
        <f>+[1]GADs!X100</f>
        <v>0</v>
      </c>
      <c r="BN21" s="165">
        <f>+[1]GADs!Y100</f>
        <v>0</v>
      </c>
      <c r="BO21" s="165">
        <f>+[1]GADs!Z100</f>
        <v>0</v>
      </c>
      <c r="BP21" s="165">
        <f>+[1]GADs!AA100</f>
        <v>0</v>
      </c>
      <c r="BQ21" s="165">
        <f>+[1]GADs!AB100</f>
        <v>0</v>
      </c>
      <c r="BR21" s="165">
        <f>+[1]GADs!AC100</f>
        <v>0</v>
      </c>
      <c r="BS21" s="165">
        <f>+[1]GADs!AD100</f>
        <v>0</v>
      </c>
      <c r="BT21" s="165">
        <f>+[1]GADs!AE100</f>
        <v>0</v>
      </c>
      <c r="BU21" s="165">
        <f>+[1]GADs!AF100</f>
        <v>0</v>
      </c>
      <c r="BV21" s="165">
        <f>+[1]GADs!AG100</f>
        <v>0</v>
      </c>
      <c r="BW21" s="165">
        <f>+[1]GADs!AH100</f>
        <v>0</v>
      </c>
      <c r="BX21" s="165">
        <f>+[1]GADs!AI100</f>
        <v>0</v>
      </c>
      <c r="BY21" s="165">
        <f>+[1]GADs!AJ100</f>
        <v>0</v>
      </c>
      <c r="BZ21" s="165">
        <f>+[1]GADs!AK100</f>
        <v>0</v>
      </c>
      <c r="CA21" s="165">
        <f>+[1]GADs!AL100</f>
        <v>0</v>
      </c>
      <c r="CB21" s="165">
        <f>+[1]GADs!AM100</f>
        <v>0</v>
      </c>
      <c r="CC21" s="165">
        <f>+[1]GADs!AN100</f>
        <v>0</v>
      </c>
      <c r="CD21" s="165">
        <f>+[1]GADs!AO100</f>
        <v>0</v>
      </c>
      <c r="CE21" s="165">
        <f>+[1]GADs!AP100</f>
        <v>0</v>
      </c>
      <c r="CF21" s="165">
        <f>+[1]GADs!AQ100</f>
        <v>0</v>
      </c>
      <c r="CG21" s="165">
        <f>+[1]GADs!AR100</f>
        <v>0</v>
      </c>
      <c r="CH21" s="165">
        <f>+[1]GADs!AS100</f>
        <v>0</v>
      </c>
      <c r="CI21" s="165">
        <f>+[1]GADs!AT100</f>
        <v>0</v>
      </c>
      <c r="CJ21" s="165">
        <f>+[1]GADs!AU100</f>
        <v>0</v>
      </c>
      <c r="CK21" s="165">
        <f>+[1]GADs!AV100</f>
        <v>0</v>
      </c>
      <c r="CL21" s="165">
        <f>+[1]GADs!AW100</f>
        <v>0</v>
      </c>
      <c r="CM21" s="165">
        <f>+[1]GADs!AX100</f>
        <v>0</v>
      </c>
      <c r="CN21" s="165">
        <f>+[1]GADs!AY100</f>
        <v>0</v>
      </c>
      <c r="CO21" s="165">
        <f>+[1]GADs!AZ100</f>
        <v>0</v>
      </c>
      <c r="CP21" s="165">
        <f>+[1]GADs!BA100</f>
        <v>0</v>
      </c>
      <c r="CQ21" s="165">
        <f>+[1]GADs!BB100</f>
        <v>0</v>
      </c>
      <c r="CR21" s="165">
        <f>+[1]GADs!BC100</f>
        <v>0</v>
      </c>
      <c r="CS21" s="165">
        <f>+[1]GADs!BD100</f>
        <v>0</v>
      </c>
      <c r="CT21" s="165">
        <f>+[1]GADs!BE100</f>
        <v>0</v>
      </c>
      <c r="CU21" s="165">
        <f>+[1]GADs!BF100</f>
        <v>0</v>
      </c>
      <c r="CV21" s="165">
        <f>+[1]GADs!BG100</f>
        <v>0</v>
      </c>
      <c r="CW21" s="165">
        <f>+[1]GADs!BH100</f>
        <v>0</v>
      </c>
      <c r="CX21" s="165">
        <f>+[1]GADs!BI100</f>
        <v>0</v>
      </c>
      <c r="CY21" s="165">
        <f>+[1]GADs!BJ100</f>
        <v>0</v>
      </c>
      <c r="CZ21" s="165">
        <f>+[1]GADs!BK100</f>
        <v>0</v>
      </c>
      <c r="DA21" s="165">
        <f>+[1]GADs!BL100</f>
        <v>0</v>
      </c>
      <c r="DB21" s="165">
        <f>+[1]GADs!BM100</f>
        <v>0</v>
      </c>
      <c r="DC21" s="165">
        <f>+[1]GADs!BN100</f>
        <v>0</v>
      </c>
      <c r="DD21" s="165">
        <f>+[1]GADs!BO100</f>
        <v>0</v>
      </c>
      <c r="DE21" s="165">
        <f>+[1]GADs!BP100</f>
        <v>0</v>
      </c>
      <c r="DF21" s="165">
        <f>+[1]GADs!BQ100</f>
        <v>0</v>
      </c>
      <c r="DG21" s="165">
        <f>+[1]GADs!BR100</f>
        <v>0</v>
      </c>
      <c r="DH21" s="165">
        <f>+[1]GADs!BS100</f>
        <v>0</v>
      </c>
      <c r="DI21" s="165">
        <f>+[1]GADs!BT100</f>
        <v>0</v>
      </c>
      <c r="DJ21" s="165">
        <f>+[1]GADs!BU100</f>
        <v>0</v>
      </c>
      <c r="DK21" s="165">
        <f>+[1]GADs!BV100</f>
        <v>0</v>
      </c>
      <c r="DL21" s="165">
        <f>+[1]GADs!BW100</f>
        <v>0</v>
      </c>
      <c r="DM21" s="165">
        <f>+[1]GADs!BX100</f>
        <v>0</v>
      </c>
      <c r="DN21" s="165">
        <f>+[1]GADs!BY100</f>
        <v>0</v>
      </c>
      <c r="DO21" s="165">
        <f>+[1]GADs!BZ100</f>
        <v>0</v>
      </c>
      <c r="DP21" s="165">
        <f>+[1]GADs!CA100</f>
        <v>0</v>
      </c>
      <c r="DQ21" s="165">
        <f>+[1]GADs!CB100</f>
        <v>0</v>
      </c>
      <c r="DR21" s="165">
        <f>+[1]GADs!CC100</f>
        <v>0</v>
      </c>
      <c r="DS21" s="165">
        <f>+[1]GADs!CD100</f>
        <v>0</v>
      </c>
      <c r="DT21" s="165">
        <f>+[1]GADs!CE100</f>
        <v>0</v>
      </c>
      <c r="DU21" s="165">
        <f>+[1]GADs!CF100</f>
        <v>0</v>
      </c>
      <c r="DV21" s="165">
        <f>+[1]GADs!CG100</f>
        <v>0</v>
      </c>
      <c r="DW21" s="165">
        <f>+[1]GADs!CH100</f>
        <v>0</v>
      </c>
      <c r="DX21" s="165">
        <f>+[1]GADs!CI100</f>
        <v>0</v>
      </c>
      <c r="DY21" s="165">
        <f>+[1]GADs!CJ100</f>
        <v>0</v>
      </c>
      <c r="DZ21" s="165">
        <f>+[1]GADs!CK100</f>
        <v>0</v>
      </c>
      <c r="EA21" s="165">
        <f>+[1]GADs!CL100</f>
        <v>0</v>
      </c>
      <c r="EB21" s="165">
        <f>+[1]GADs!CM100</f>
        <v>0</v>
      </c>
      <c r="EC21" s="165">
        <f>+[1]GADs!CN100</f>
        <v>0</v>
      </c>
      <c r="ED21" s="165">
        <f>+[1]GADs!CO100</f>
        <v>0</v>
      </c>
      <c r="EE21" s="165">
        <f>+[1]GADs!CP100</f>
        <v>0</v>
      </c>
      <c r="EF21" s="165">
        <f>+[1]GADs!CQ100</f>
        <v>0</v>
      </c>
      <c r="EG21" s="165">
        <f>+[1]GADs!CR100</f>
        <v>0</v>
      </c>
      <c r="EH21" s="165">
        <f>+[1]GADs!CS100</f>
        <v>0</v>
      </c>
      <c r="EI21" s="165">
        <f>+[1]GADs!CT100</f>
        <v>0</v>
      </c>
      <c r="EJ21" s="165">
        <f>+[1]GADs!CU100</f>
        <v>0</v>
      </c>
      <c r="EK21" s="165">
        <f>+[1]GADs!CV100</f>
        <v>0</v>
      </c>
      <c r="EL21" s="165">
        <f>+[1]GADs!CW100</f>
        <v>0</v>
      </c>
      <c r="EM21" s="165">
        <f>+[1]GADs!CX100</f>
        <v>0</v>
      </c>
      <c r="EN21" s="165">
        <f>+[1]GADs!CY100</f>
        <v>0</v>
      </c>
      <c r="EO21" s="165">
        <f>+[1]GADs!CZ100</f>
        <v>0</v>
      </c>
      <c r="EP21" s="165">
        <f>+[1]GADs!DA100</f>
        <v>0</v>
      </c>
      <c r="EQ21" s="165">
        <f>+[1]GADs!DB100</f>
        <v>0</v>
      </c>
      <c r="ER21" s="165">
        <f>+[1]GADs!DC100</f>
        <v>0</v>
      </c>
      <c r="ES21" s="165">
        <f>+[1]GADs!DD100</f>
        <v>0</v>
      </c>
      <c r="ET21" s="165">
        <f>+[1]GADs!DE100</f>
        <v>0</v>
      </c>
      <c r="EU21" s="165">
        <f>+[1]GADs!DF100</f>
        <v>0</v>
      </c>
      <c r="EV21" s="165">
        <f>+[1]GADs!DG100</f>
        <v>0</v>
      </c>
      <c r="EW21" s="165">
        <f>+[1]GADs!DH100</f>
        <v>0</v>
      </c>
      <c r="EX21" s="165">
        <f>+[1]GADs!DI100</f>
        <v>0</v>
      </c>
      <c r="EY21" s="165">
        <f>+[1]GADs!DJ100</f>
        <v>0</v>
      </c>
      <c r="EZ21" s="165">
        <f>+[1]GADs!DK100</f>
        <v>0</v>
      </c>
      <c r="FA21" s="165">
        <f>+[1]GADs!DL100</f>
        <v>0</v>
      </c>
      <c r="FB21" s="165">
        <f>+[1]GADs!DM100</f>
        <v>0</v>
      </c>
      <c r="FC21" s="165">
        <f>+[1]GADs!DN100</f>
        <v>0</v>
      </c>
      <c r="FD21" s="165">
        <f>+[1]GADs!DO100</f>
        <v>0</v>
      </c>
      <c r="FE21" s="165">
        <f>+[1]GADs!DP100</f>
        <v>0</v>
      </c>
      <c r="FF21" s="165">
        <f>+[1]GADs!DQ100</f>
        <v>0</v>
      </c>
      <c r="FG21" s="165">
        <f>+[1]GADs!DR100</f>
        <v>0</v>
      </c>
      <c r="FH21" s="165">
        <f>+[1]GADs!DS100</f>
        <v>0</v>
      </c>
      <c r="FI21" s="165">
        <f>+[1]GADs!DT100</f>
        <v>0</v>
      </c>
      <c r="FJ21" s="165">
        <f>+[1]GADs!DU100</f>
        <v>0</v>
      </c>
      <c r="FK21" s="165">
        <f>+[1]GADs!DV100</f>
        <v>0</v>
      </c>
      <c r="FL21" s="165">
        <f>+[1]GADs!DW100</f>
        <v>0</v>
      </c>
      <c r="FM21" s="165">
        <f>+[1]GADs!DX100</f>
        <v>0</v>
      </c>
      <c r="FN21" s="165">
        <f>+[1]GADs!DY100</f>
        <v>0</v>
      </c>
      <c r="FO21" s="165">
        <f>+[1]GADs!DZ100</f>
        <v>0</v>
      </c>
      <c r="FP21" s="165">
        <f>+[1]GADs!EA100</f>
        <v>0</v>
      </c>
      <c r="FQ21" s="165">
        <f>+[1]GADs!EB100</f>
        <v>0</v>
      </c>
      <c r="FR21" s="165">
        <f>+[1]GADs!EC100</f>
        <v>0</v>
      </c>
      <c r="FS21" s="165">
        <f>+[1]GADs!ED100</f>
        <v>0</v>
      </c>
      <c r="FT21" s="165">
        <f>+[1]GADs!EE100</f>
        <v>0</v>
      </c>
      <c r="FU21" s="165">
        <f>+[1]GADs!EF100</f>
        <v>0</v>
      </c>
      <c r="FV21" s="165">
        <f>+[1]GADs!EG100</f>
        <v>0</v>
      </c>
      <c r="FW21" s="165">
        <f>+[1]GADs!EH100</f>
        <v>0</v>
      </c>
      <c r="FX21" s="165">
        <f>+[1]GADs!EI100</f>
        <v>0</v>
      </c>
      <c r="FY21" s="165">
        <f>+[1]GADs!EJ100</f>
        <v>0</v>
      </c>
      <c r="FZ21" s="165">
        <f>+[1]GADs!EK100</f>
        <v>0</v>
      </c>
      <c r="GA21" s="165">
        <f>+[1]GADs!EL100</f>
        <v>0</v>
      </c>
      <c r="GB21" s="165">
        <f>+[1]GADs!EM100</f>
        <v>0</v>
      </c>
      <c r="GC21" s="165">
        <f>+[1]GADs!EN100</f>
        <v>0</v>
      </c>
      <c r="GD21" s="165">
        <f>+[1]GADs!EO100</f>
        <v>0</v>
      </c>
      <c r="GE21" s="165">
        <f>+[1]GADs!EP100</f>
        <v>0</v>
      </c>
      <c r="GF21" s="165">
        <f>+[1]GADs!EQ100</f>
        <v>0</v>
      </c>
      <c r="GG21" s="165">
        <f>+[1]GADs!ER100</f>
        <v>0</v>
      </c>
      <c r="GH21" s="165">
        <f>+[1]GADs!ES100</f>
        <v>0</v>
      </c>
    </row>
    <row r="22" spans="2:190" hidden="1">
      <c r="B22" s="167">
        <v>212</v>
      </c>
      <c r="C22" s="168" t="s">
        <v>90</v>
      </c>
      <c r="D22" s="164">
        <f t="shared" si="133"/>
        <v>0</v>
      </c>
      <c r="E22" s="164">
        <f t="shared" si="134"/>
        <v>0</v>
      </c>
      <c r="F22" s="164">
        <f t="shared" si="135"/>
        <v>0</v>
      </c>
      <c r="G22" s="164">
        <f t="shared" si="136"/>
        <v>0</v>
      </c>
      <c r="H22" s="164">
        <f t="shared" si="137"/>
        <v>0</v>
      </c>
      <c r="I22" s="164">
        <f t="shared" si="138"/>
        <v>0</v>
      </c>
      <c r="J22" s="164">
        <f t="shared" si="139"/>
        <v>0</v>
      </c>
      <c r="K22" s="164">
        <f t="shared" si="140"/>
        <v>0</v>
      </c>
      <c r="L22" s="164">
        <f t="shared" si="141"/>
        <v>0</v>
      </c>
      <c r="M22" s="164">
        <f t="shared" si="1"/>
        <v>0</v>
      </c>
      <c r="N22" s="164">
        <f t="shared" si="19"/>
        <v>0</v>
      </c>
      <c r="O22" s="164">
        <f>+SUM(BG22:BI22)</f>
        <v>0</v>
      </c>
      <c r="P22" s="164">
        <f>+SUM(BJ22:BL22)</f>
        <v>0</v>
      </c>
      <c r="Q22" s="164">
        <f>+SUM(BM22:BO22)</f>
        <v>0</v>
      </c>
      <c r="R22" s="164">
        <f>+SUM(BP22:BR22)</f>
        <v>0</v>
      </c>
      <c r="S22" s="164">
        <f>+SUM(BS22:BU22)</f>
        <v>0</v>
      </c>
      <c r="T22" s="164">
        <f>+SUM(BV22:BX22)</f>
        <v>0</v>
      </c>
      <c r="U22" s="164">
        <f>+SUM(BY22:CA22)</f>
        <v>0</v>
      </c>
      <c r="V22" s="164">
        <f>+SUM(CB22:CD22)</f>
        <v>0</v>
      </c>
      <c r="W22" s="164">
        <f>+SUM(CE22:CG22)</f>
        <v>0</v>
      </c>
      <c r="X22" s="164">
        <f>+SUM(CH22:CJ22)</f>
        <v>0</v>
      </c>
      <c r="Y22" s="164">
        <f>+SUM(CK22:CM22)</f>
        <v>0</v>
      </c>
      <c r="Z22" s="164">
        <f>+SUM(CN22:CP22)</f>
        <v>0</v>
      </c>
      <c r="AA22" s="164">
        <f>+SUM(CQ22:CS22)</f>
        <v>0</v>
      </c>
      <c r="AB22" s="164">
        <f>+SUM(CT22:CV22)</f>
        <v>0</v>
      </c>
      <c r="AC22" s="164">
        <f>+SUM(CW22:CY22)</f>
        <v>0</v>
      </c>
      <c r="AD22" s="164">
        <f>+SUM(CZ22:DB22)</f>
        <v>0</v>
      </c>
      <c r="AE22" s="164">
        <f>+SUM(DC22:DE22)</f>
        <v>0</v>
      </c>
      <c r="AF22" s="164">
        <f>+SUM(DF22:DH22)</f>
        <v>0</v>
      </c>
      <c r="AG22" s="164">
        <f>+SUM(DI22:DK22)</f>
        <v>0</v>
      </c>
      <c r="AH22" s="164">
        <f>+SUM(DL22:DN22)</f>
        <v>0</v>
      </c>
      <c r="AI22" s="164">
        <f>+SUM(DO22:DQ22)</f>
        <v>0</v>
      </c>
      <c r="AJ22" s="164">
        <f>+SUM(DR22:DT22)</f>
        <v>0</v>
      </c>
      <c r="AK22" s="164">
        <f>+SUM(DU22:DW22)</f>
        <v>0</v>
      </c>
      <c r="AL22" s="164">
        <f>+SUM(DX22:DZ22)</f>
        <v>0</v>
      </c>
      <c r="AM22" s="164">
        <f>+SUM(EA22:EC22)</f>
        <v>0</v>
      </c>
      <c r="AN22" s="164">
        <f>+SUM(ED22:EF22)</f>
        <v>0</v>
      </c>
      <c r="AO22" s="164">
        <f>+SUM(EG22:EI22)</f>
        <v>0</v>
      </c>
      <c r="AP22" s="164">
        <f>+SUM(EJ22:EL22)</f>
        <v>0</v>
      </c>
      <c r="AQ22" s="164">
        <f>+SUM(EM22:EO22)</f>
        <v>0</v>
      </c>
      <c r="AR22" s="164">
        <f>+SUM(EP22:ER22)</f>
        <v>0</v>
      </c>
      <c r="AS22" s="164">
        <f>+SUM(ES22:EU22)</f>
        <v>0</v>
      </c>
      <c r="AT22" s="164">
        <f>+SUM(EV22:EX22)</f>
        <v>0</v>
      </c>
      <c r="AU22" s="164">
        <f t="shared" si="142"/>
        <v>0</v>
      </c>
      <c r="AV22" s="164">
        <f t="shared" si="143"/>
        <v>0</v>
      </c>
      <c r="AW22" s="164">
        <f t="shared" si="144"/>
        <v>0</v>
      </c>
      <c r="AX22" s="164">
        <f t="shared" si="145"/>
        <v>0</v>
      </c>
      <c r="AY22" s="164">
        <f t="shared" si="80"/>
        <v>0</v>
      </c>
      <c r="AZ22" s="164">
        <f t="shared" si="81"/>
        <v>0</v>
      </c>
      <c r="BA22" s="164">
        <f t="shared" si="82"/>
        <v>0</v>
      </c>
      <c r="BB22" s="164">
        <f t="shared" si="83"/>
        <v>0</v>
      </c>
      <c r="BC22" s="164">
        <f t="shared" si="22"/>
        <v>0</v>
      </c>
      <c r="BD22" s="164">
        <f t="shared" si="23"/>
        <v>0</v>
      </c>
      <c r="BE22" s="164">
        <f t="shared" si="24"/>
        <v>0</v>
      </c>
      <c r="BF22" s="164">
        <f t="shared" si="25"/>
        <v>0</v>
      </c>
      <c r="BG22" s="165">
        <f>+[1]GADs!R100</f>
        <v>0</v>
      </c>
      <c r="BH22" s="165">
        <f>+[1]GADs!S100</f>
        <v>0</v>
      </c>
      <c r="BI22" s="165">
        <f>+[1]GADs!T100</f>
        <v>0</v>
      </c>
      <c r="BJ22" s="165">
        <f>+[1]GADs!U100</f>
        <v>0</v>
      </c>
      <c r="BK22" s="165">
        <f>+[1]GADs!V100</f>
        <v>0</v>
      </c>
      <c r="BL22" s="165">
        <f>+[1]GADs!W100</f>
        <v>0</v>
      </c>
      <c r="BM22" s="165">
        <f>+[1]GADs!X100</f>
        <v>0</v>
      </c>
      <c r="BN22" s="165">
        <f>+[1]GADs!Y100</f>
        <v>0</v>
      </c>
      <c r="BO22" s="165">
        <f>+[1]GADs!Z100</f>
        <v>0</v>
      </c>
      <c r="BP22" s="165">
        <f>+[1]GADs!AA100</f>
        <v>0</v>
      </c>
      <c r="BQ22" s="165">
        <f>+[1]GADs!AB100</f>
        <v>0</v>
      </c>
      <c r="BR22" s="165">
        <f>+[1]GADs!AC100</f>
        <v>0</v>
      </c>
      <c r="BS22" s="165">
        <f>+[1]GADs!AD100</f>
        <v>0</v>
      </c>
      <c r="BT22" s="165">
        <f>+[1]GADs!AE100</f>
        <v>0</v>
      </c>
      <c r="BU22" s="165">
        <f>+[1]GADs!AF100</f>
        <v>0</v>
      </c>
      <c r="BV22" s="165">
        <f>+[1]GADs!AG100</f>
        <v>0</v>
      </c>
      <c r="BW22" s="165">
        <f>+[1]GADs!AH100</f>
        <v>0</v>
      </c>
      <c r="BX22" s="165">
        <f>+[1]GADs!AI100</f>
        <v>0</v>
      </c>
      <c r="BY22" s="165">
        <f>+[1]GADs!AJ100</f>
        <v>0</v>
      </c>
      <c r="BZ22" s="165">
        <f>+[1]GADs!AK100</f>
        <v>0</v>
      </c>
      <c r="CA22" s="165">
        <f>+[1]GADs!AL100</f>
        <v>0</v>
      </c>
      <c r="CB22" s="165">
        <f>+[1]GADs!AM100</f>
        <v>0</v>
      </c>
      <c r="CC22" s="165">
        <f>+[1]GADs!AN100</f>
        <v>0</v>
      </c>
      <c r="CD22" s="165">
        <f>+[1]GADs!AO100</f>
        <v>0</v>
      </c>
      <c r="CE22" s="165">
        <f>+[1]GADs!AP100</f>
        <v>0</v>
      </c>
      <c r="CF22" s="165">
        <f>+[1]GADs!AQ100</f>
        <v>0</v>
      </c>
      <c r="CG22" s="165">
        <f>+[1]GADs!AR100</f>
        <v>0</v>
      </c>
      <c r="CH22" s="165">
        <f>+[1]GADs!AS100</f>
        <v>0</v>
      </c>
      <c r="CI22" s="165">
        <f>+[1]GADs!AT100</f>
        <v>0</v>
      </c>
      <c r="CJ22" s="165">
        <f>+[1]GADs!AU100</f>
        <v>0</v>
      </c>
      <c r="CK22" s="165">
        <f>+[1]GADs!AV100</f>
        <v>0</v>
      </c>
      <c r="CL22" s="165">
        <f>+[1]GADs!AW100</f>
        <v>0</v>
      </c>
      <c r="CM22" s="165">
        <f>+[1]GADs!AX100</f>
        <v>0</v>
      </c>
      <c r="CN22" s="165">
        <f>+[1]GADs!AY100</f>
        <v>0</v>
      </c>
      <c r="CO22" s="165">
        <f>+[1]GADs!AZ100</f>
        <v>0</v>
      </c>
      <c r="CP22" s="165">
        <f>+[1]GADs!BA100</f>
        <v>0</v>
      </c>
      <c r="CQ22" s="165">
        <f>+[1]GADs!BB100</f>
        <v>0</v>
      </c>
      <c r="CR22" s="165">
        <f>+[1]GADs!BC100</f>
        <v>0</v>
      </c>
      <c r="CS22" s="165">
        <f>+[1]GADs!BD100</f>
        <v>0</v>
      </c>
      <c r="CT22" s="165">
        <f>+[1]GADs!BE100</f>
        <v>0</v>
      </c>
      <c r="CU22" s="165">
        <f>+[1]GADs!BF100</f>
        <v>0</v>
      </c>
      <c r="CV22" s="165">
        <f>+[1]GADs!BG100</f>
        <v>0</v>
      </c>
      <c r="CW22" s="165">
        <f>+[1]GADs!BH100</f>
        <v>0</v>
      </c>
      <c r="CX22" s="165">
        <f>+[1]GADs!BI100</f>
        <v>0</v>
      </c>
      <c r="CY22" s="165">
        <f>+[1]GADs!BJ100</f>
        <v>0</v>
      </c>
      <c r="CZ22" s="165">
        <f>+[1]GADs!BK100</f>
        <v>0</v>
      </c>
      <c r="DA22" s="165">
        <f>+[1]GADs!BL100</f>
        <v>0</v>
      </c>
      <c r="DB22" s="165">
        <f>+[1]GADs!BM100</f>
        <v>0</v>
      </c>
      <c r="DC22" s="165">
        <f>+[1]GADs!BN100</f>
        <v>0</v>
      </c>
      <c r="DD22" s="165">
        <f>+[1]GADs!BO100</f>
        <v>0</v>
      </c>
      <c r="DE22" s="165">
        <f>+[1]GADs!BP100</f>
        <v>0</v>
      </c>
      <c r="DF22" s="165">
        <f>+[1]GADs!BQ100</f>
        <v>0</v>
      </c>
      <c r="DG22" s="165">
        <f>+[1]GADs!BR100</f>
        <v>0</v>
      </c>
      <c r="DH22" s="165">
        <f>+[1]GADs!BS100</f>
        <v>0</v>
      </c>
      <c r="DI22" s="165">
        <f>+[1]GADs!BT100</f>
        <v>0</v>
      </c>
      <c r="DJ22" s="165">
        <f>+[1]GADs!BU100</f>
        <v>0</v>
      </c>
      <c r="DK22" s="165">
        <f>+[1]GADs!BV100</f>
        <v>0</v>
      </c>
      <c r="DL22" s="165">
        <f>+[1]GADs!BW100</f>
        <v>0</v>
      </c>
      <c r="DM22" s="165">
        <f>+[1]GADs!BX100</f>
        <v>0</v>
      </c>
      <c r="DN22" s="165">
        <f>+[1]GADs!BY100</f>
        <v>0</v>
      </c>
      <c r="DO22" s="165">
        <f>+[1]GADs!BZ100</f>
        <v>0</v>
      </c>
      <c r="DP22" s="165">
        <f>+[1]GADs!CA100</f>
        <v>0</v>
      </c>
      <c r="DQ22" s="165">
        <f>+[1]GADs!CB100</f>
        <v>0</v>
      </c>
      <c r="DR22" s="165">
        <f>+[1]GADs!CC100</f>
        <v>0</v>
      </c>
      <c r="DS22" s="165">
        <f>+[1]GADs!CD100</f>
        <v>0</v>
      </c>
      <c r="DT22" s="165">
        <f>+[1]GADs!CE100</f>
        <v>0</v>
      </c>
      <c r="DU22" s="165">
        <f>+[1]GADs!CF100</f>
        <v>0</v>
      </c>
      <c r="DV22" s="165">
        <f>+[1]GADs!CG100</f>
        <v>0</v>
      </c>
      <c r="DW22" s="165">
        <f>+[1]GADs!CH100</f>
        <v>0</v>
      </c>
      <c r="DX22" s="165">
        <f>+[1]GADs!CI100</f>
        <v>0</v>
      </c>
      <c r="DY22" s="165">
        <f>+[1]GADs!CJ100</f>
        <v>0</v>
      </c>
      <c r="DZ22" s="165">
        <f>+[1]GADs!CK100</f>
        <v>0</v>
      </c>
      <c r="EA22" s="165">
        <f>+[1]GADs!CL100</f>
        <v>0</v>
      </c>
      <c r="EB22" s="165">
        <f>+[1]GADs!CM100</f>
        <v>0</v>
      </c>
      <c r="EC22" s="165">
        <f>+[1]GADs!CN100</f>
        <v>0</v>
      </c>
      <c r="ED22" s="165">
        <f>+[1]GADs!CO100</f>
        <v>0</v>
      </c>
      <c r="EE22" s="165">
        <f>+[1]GADs!CP100</f>
        <v>0</v>
      </c>
      <c r="EF22" s="165">
        <f>+[1]GADs!CQ100</f>
        <v>0</v>
      </c>
      <c r="EG22" s="165">
        <f>+[1]GADs!CR100</f>
        <v>0</v>
      </c>
      <c r="EH22" s="165">
        <f>+[1]GADs!CS100</f>
        <v>0</v>
      </c>
      <c r="EI22" s="165">
        <f>+[1]GADs!CT100</f>
        <v>0</v>
      </c>
      <c r="EJ22" s="165">
        <f>+[1]GADs!CU100</f>
        <v>0</v>
      </c>
      <c r="EK22" s="165">
        <f>+[1]GADs!CV100</f>
        <v>0</v>
      </c>
      <c r="EL22" s="165">
        <f>+[1]GADs!CW100</f>
        <v>0</v>
      </c>
      <c r="EM22" s="165">
        <f>+[1]GADs!CX100</f>
        <v>0</v>
      </c>
      <c r="EN22" s="165">
        <f>+[1]GADs!CY100</f>
        <v>0</v>
      </c>
      <c r="EO22" s="165">
        <f>+[1]GADs!CZ100</f>
        <v>0</v>
      </c>
      <c r="EP22" s="165">
        <f>+[1]GADs!DA100</f>
        <v>0</v>
      </c>
      <c r="EQ22" s="165">
        <f>+[1]GADs!DB100</f>
        <v>0</v>
      </c>
      <c r="ER22" s="165">
        <f>+[1]GADs!DC100</f>
        <v>0</v>
      </c>
      <c r="ES22" s="165">
        <f>+[1]GADs!DD100</f>
        <v>0</v>
      </c>
      <c r="ET22" s="165">
        <f>+[1]GADs!DE100</f>
        <v>0</v>
      </c>
      <c r="EU22" s="165">
        <f>+[1]GADs!DF100</f>
        <v>0</v>
      </c>
      <c r="EV22" s="165">
        <f>+[1]GADs!DG100</f>
        <v>0</v>
      </c>
      <c r="EW22" s="165">
        <f>+[1]GADs!DH100</f>
        <v>0</v>
      </c>
      <c r="EX22" s="165">
        <f>+[1]GADs!DI100</f>
        <v>0</v>
      </c>
      <c r="EY22" s="165">
        <f>+[1]GADs!DJ100</f>
        <v>0</v>
      </c>
      <c r="EZ22" s="165">
        <f>+[1]GADs!DK100</f>
        <v>0</v>
      </c>
      <c r="FA22" s="165">
        <f>+[1]GADs!DL100</f>
        <v>0</v>
      </c>
      <c r="FB22" s="165">
        <f>+[1]GADs!DM100</f>
        <v>0</v>
      </c>
      <c r="FC22" s="165">
        <f>+[1]GADs!DN100</f>
        <v>0</v>
      </c>
      <c r="FD22" s="165">
        <f>+[1]GADs!DO100</f>
        <v>0</v>
      </c>
      <c r="FE22" s="165">
        <f>+[1]GADs!DP100</f>
        <v>0</v>
      </c>
      <c r="FF22" s="165">
        <f>+[1]GADs!DQ100</f>
        <v>0</v>
      </c>
      <c r="FG22" s="165">
        <f>+[1]GADs!DR100</f>
        <v>0</v>
      </c>
      <c r="FH22" s="165">
        <f>+[1]GADs!DS100</f>
        <v>0</v>
      </c>
      <c r="FI22" s="165">
        <f>+[1]GADs!DT100</f>
        <v>0</v>
      </c>
      <c r="FJ22" s="165">
        <f>+[1]GADs!DU100</f>
        <v>0</v>
      </c>
      <c r="FK22" s="165">
        <f>+[1]GADs!DV100</f>
        <v>0</v>
      </c>
      <c r="FL22" s="165">
        <f>+[1]GADs!DW100</f>
        <v>0</v>
      </c>
      <c r="FM22" s="165">
        <f>+[1]GADs!DX100</f>
        <v>0</v>
      </c>
      <c r="FN22" s="165">
        <f>+[1]GADs!DY100</f>
        <v>0</v>
      </c>
      <c r="FO22" s="165">
        <f>+[1]GADs!DZ100</f>
        <v>0</v>
      </c>
      <c r="FP22" s="165">
        <f>+[1]GADs!EA100</f>
        <v>0</v>
      </c>
      <c r="FQ22" s="165">
        <f>+[1]GADs!EB100</f>
        <v>0</v>
      </c>
      <c r="FR22" s="165">
        <f>+[1]GADs!EC100</f>
        <v>0</v>
      </c>
      <c r="FS22" s="165">
        <f>+[1]GADs!ED100</f>
        <v>0</v>
      </c>
      <c r="FT22" s="165">
        <f>+[1]GADs!EE100</f>
        <v>0</v>
      </c>
      <c r="FU22" s="165">
        <f>+[1]GADs!EF100</f>
        <v>0</v>
      </c>
      <c r="FV22" s="165">
        <f>+[1]GADs!EG100</f>
        <v>0</v>
      </c>
      <c r="FW22" s="165">
        <f>+[1]GADs!EH100</f>
        <v>0</v>
      </c>
      <c r="FX22" s="165">
        <f>+[1]GADs!EI100</f>
        <v>0</v>
      </c>
      <c r="FY22" s="165">
        <f>+[1]GADs!EJ100</f>
        <v>0</v>
      </c>
      <c r="FZ22" s="165">
        <f>+[1]GADs!EK100</f>
        <v>0</v>
      </c>
      <c r="GA22" s="165">
        <f>+[1]GADs!EL100</f>
        <v>0</v>
      </c>
      <c r="GB22" s="165">
        <f>+[1]GADs!EM100</f>
        <v>0</v>
      </c>
      <c r="GC22" s="165">
        <f>+[1]GADs!EN100</f>
        <v>0</v>
      </c>
      <c r="GD22" s="165">
        <f>+[1]GADs!EO100</f>
        <v>0</v>
      </c>
      <c r="GE22" s="165">
        <f>+[1]GADs!EP100</f>
        <v>0</v>
      </c>
      <c r="GF22" s="165">
        <f>+[1]GADs!EQ100</f>
        <v>0</v>
      </c>
      <c r="GG22" s="165">
        <f>+[1]GADs!ER100</f>
        <v>0</v>
      </c>
      <c r="GH22" s="165">
        <f>+[1]GADs!ES100</f>
        <v>0</v>
      </c>
    </row>
    <row r="23" spans="2:190" hidden="1">
      <c r="B23" s="167">
        <v>213</v>
      </c>
      <c r="C23" s="168" t="s">
        <v>91</v>
      </c>
      <c r="D23" s="164">
        <f t="shared" si="133"/>
        <v>0</v>
      </c>
      <c r="E23" s="164">
        <f t="shared" si="134"/>
        <v>0</v>
      </c>
      <c r="F23" s="164">
        <f t="shared" si="135"/>
        <v>0</v>
      </c>
      <c r="G23" s="164">
        <f t="shared" si="136"/>
        <v>0</v>
      </c>
      <c r="H23" s="164">
        <f t="shared" si="137"/>
        <v>0</v>
      </c>
      <c r="I23" s="164">
        <f t="shared" si="138"/>
        <v>0</v>
      </c>
      <c r="J23" s="164">
        <f t="shared" si="139"/>
        <v>0</v>
      </c>
      <c r="K23" s="164">
        <f t="shared" si="140"/>
        <v>0</v>
      </c>
      <c r="L23" s="164">
        <f t="shared" si="141"/>
        <v>0</v>
      </c>
      <c r="M23" s="164">
        <f t="shared" si="1"/>
        <v>0</v>
      </c>
      <c r="N23" s="164">
        <f t="shared" si="19"/>
        <v>0</v>
      </c>
      <c r="O23" s="164">
        <f>+SUM(BG23:BI23)</f>
        <v>0</v>
      </c>
      <c r="P23" s="164">
        <f>+SUM(BJ23:BL23)</f>
        <v>0</v>
      </c>
      <c r="Q23" s="164">
        <f>+SUM(BM23:BO23)</f>
        <v>0</v>
      </c>
      <c r="R23" s="164">
        <f>+SUM(BP23:BR23)</f>
        <v>0</v>
      </c>
      <c r="S23" s="164">
        <f>+SUM(BS23:BU23)</f>
        <v>0</v>
      </c>
      <c r="T23" s="164">
        <f>+SUM(BV23:BX23)</f>
        <v>0</v>
      </c>
      <c r="U23" s="164">
        <f>+SUM(BY23:CA23)</f>
        <v>0</v>
      </c>
      <c r="V23" s="164">
        <f>+SUM(CB23:CD23)</f>
        <v>0</v>
      </c>
      <c r="W23" s="164">
        <f>+SUM(CE23:CG23)</f>
        <v>0</v>
      </c>
      <c r="X23" s="164">
        <f>+SUM(CH23:CJ23)</f>
        <v>0</v>
      </c>
      <c r="Y23" s="164">
        <f>+SUM(CK23:CM23)</f>
        <v>0</v>
      </c>
      <c r="Z23" s="164">
        <f>+SUM(CN23:CP23)</f>
        <v>0</v>
      </c>
      <c r="AA23" s="164">
        <f>+SUM(CQ23:CS23)</f>
        <v>0</v>
      </c>
      <c r="AB23" s="164">
        <f>+SUM(CT23:CV23)</f>
        <v>0</v>
      </c>
      <c r="AC23" s="164">
        <f>+SUM(CW23:CY23)</f>
        <v>0</v>
      </c>
      <c r="AD23" s="164">
        <f>+SUM(CZ23:DB23)</f>
        <v>0</v>
      </c>
      <c r="AE23" s="164">
        <f>+SUM(DC23:DE23)</f>
        <v>0</v>
      </c>
      <c r="AF23" s="164">
        <f>+SUM(DF23:DH23)</f>
        <v>0</v>
      </c>
      <c r="AG23" s="164">
        <f>+SUM(DI23:DK23)</f>
        <v>0</v>
      </c>
      <c r="AH23" s="164">
        <f>+SUM(DL23:DN23)</f>
        <v>0</v>
      </c>
      <c r="AI23" s="164">
        <f>+SUM(DO23:DQ23)</f>
        <v>0</v>
      </c>
      <c r="AJ23" s="164">
        <f>+SUM(DR23:DT23)</f>
        <v>0</v>
      </c>
      <c r="AK23" s="164">
        <f>+SUM(DU23:DW23)</f>
        <v>0</v>
      </c>
      <c r="AL23" s="164">
        <f>+SUM(DX23:DZ23)</f>
        <v>0</v>
      </c>
      <c r="AM23" s="164">
        <f>+SUM(EA23:EC23)</f>
        <v>0</v>
      </c>
      <c r="AN23" s="164">
        <f>+SUM(ED23:EF23)</f>
        <v>0</v>
      </c>
      <c r="AO23" s="164">
        <f>+SUM(EG23:EI23)</f>
        <v>0</v>
      </c>
      <c r="AP23" s="164">
        <f>+SUM(EJ23:EL23)</f>
        <v>0</v>
      </c>
      <c r="AQ23" s="164">
        <f>+SUM(EM23:EO23)</f>
        <v>0</v>
      </c>
      <c r="AR23" s="164">
        <f>+SUM(EP23:ER23)</f>
        <v>0</v>
      </c>
      <c r="AS23" s="164">
        <f>+SUM(ES23:EU23)</f>
        <v>0</v>
      </c>
      <c r="AT23" s="164">
        <f>+SUM(EV23:EX23)</f>
        <v>0</v>
      </c>
      <c r="AU23" s="164">
        <f t="shared" si="142"/>
        <v>0</v>
      </c>
      <c r="AV23" s="164">
        <f t="shared" si="143"/>
        <v>0</v>
      </c>
      <c r="AW23" s="164">
        <f t="shared" si="144"/>
        <v>0</v>
      </c>
      <c r="AX23" s="164">
        <f t="shared" si="145"/>
        <v>0</v>
      </c>
      <c r="AY23" s="164">
        <f t="shared" si="80"/>
        <v>0</v>
      </c>
      <c r="AZ23" s="164">
        <f t="shared" si="81"/>
        <v>0</v>
      </c>
      <c r="BA23" s="164">
        <f t="shared" si="82"/>
        <v>0</v>
      </c>
      <c r="BB23" s="164">
        <f t="shared" si="83"/>
        <v>0</v>
      </c>
      <c r="BC23" s="164">
        <f t="shared" si="22"/>
        <v>0</v>
      </c>
      <c r="BD23" s="164">
        <f t="shared" si="23"/>
        <v>0</v>
      </c>
      <c r="BE23" s="164">
        <f t="shared" si="24"/>
        <v>0</v>
      </c>
      <c r="BF23" s="164">
        <f t="shared" si="25"/>
        <v>0</v>
      </c>
      <c r="BG23" s="165">
        <f>+[1]GADs!R119</f>
        <v>0</v>
      </c>
      <c r="BH23" s="165">
        <f>+[1]GADs!S119</f>
        <v>0</v>
      </c>
      <c r="BI23" s="165">
        <f>+[1]GADs!T119</f>
        <v>0</v>
      </c>
      <c r="BJ23" s="165">
        <f>+[1]GADs!U119</f>
        <v>0</v>
      </c>
      <c r="BK23" s="165">
        <f>+[1]GADs!V119</f>
        <v>0</v>
      </c>
      <c r="BL23" s="165">
        <f>+[1]GADs!W119</f>
        <v>0</v>
      </c>
      <c r="BM23" s="165">
        <f>+[1]GADs!X119</f>
        <v>0</v>
      </c>
      <c r="BN23" s="165">
        <f>+[1]GADs!Y119</f>
        <v>0</v>
      </c>
      <c r="BO23" s="165">
        <f>+[1]GADs!Z119</f>
        <v>0</v>
      </c>
      <c r="BP23" s="165">
        <f>+[1]GADs!AA119</f>
        <v>0</v>
      </c>
      <c r="BQ23" s="165">
        <f>+[1]GADs!AB119</f>
        <v>0</v>
      </c>
      <c r="BR23" s="165">
        <f>+[1]GADs!AC119</f>
        <v>0</v>
      </c>
      <c r="BS23" s="165">
        <f>+[1]GADs!AD119</f>
        <v>0</v>
      </c>
      <c r="BT23" s="165">
        <f>+[1]GADs!AE119</f>
        <v>0</v>
      </c>
      <c r="BU23" s="165">
        <f>+[1]GADs!AF119</f>
        <v>0</v>
      </c>
      <c r="BV23" s="165">
        <f>+[1]GADs!AG119</f>
        <v>0</v>
      </c>
      <c r="BW23" s="165">
        <f>+[1]GADs!AH119</f>
        <v>0</v>
      </c>
      <c r="BX23" s="165">
        <f>+[1]GADs!AI119</f>
        <v>0</v>
      </c>
      <c r="BY23" s="165">
        <f>+[1]GADs!AJ119</f>
        <v>0</v>
      </c>
      <c r="BZ23" s="165">
        <f>+[1]GADs!AK119</f>
        <v>0</v>
      </c>
      <c r="CA23" s="165">
        <f>+[1]GADs!AL119</f>
        <v>0</v>
      </c>
      <c r="CB23" s="165">
        <f>+[1]GADs!AM119</f>
        <v>0</v>
      </c>
      <c r="CC23" s="165">
        <f>+[1]GADs!AN119</f>
        <v>0</v>
      </c>
      <c r="CD23" s="165">
        <f>+[1]GADs!AO119</f>
        <v>0</v>
      </c>
      <c r="CE23" s="165">
        <f>+[1]GADs!AP119</f>
        <v>0</v>
      </c>
      <c r="CF23" s="165">
        <f>+[1]GADs!AQ119</f>
        <v>0</v>
      </c>
      <c r="CG23" s="165">
        <f>+[1]GADs!AR119</f>
        <v>0</v>
      </c>
      <c r="CH23" s="165">
        <f>+[1]GADs!AS119</f>
        <v>0</v>
      </c>
      <c r="CI23" s="165">
        <f>+[1]GADs!AT119</f>
        <v>0</v>
      </c>
      <c r="CJ23" s="165">
        <f>+[1]GADs!AU119</f>
        <v>0</v>
      </c>
      <c r="CK23" s="165">
        <f>+[1]GADs!AV119</f>
        <v>0</v>
      </c>
      <c r="CL23" s="165">
        <f>+[1]GADs!AW119</f>
        <v>0</v>
      </c>
      <c r="CM23" s="165">
        <f>+[1]GADs!AX119</f>
        <v>0</v>
      </c>
      <c r="CN23" s="165">
        <f>+[1]GADs!AY119</f>
        <v>0</v>
      </c>
      <c r="CO23" s="165">
        <f>+[1]GADs!AZ119</f>
        <v>0</v>
      </c>
      <c r="CP23" s="165">
        <f>+[1]GADs!BA119</f>
        <v>0</v>
      </c>
      <c r="CQ23" s="165">
        <f>+[1]GADs!BB119</f>
        <v>0</v>
      </c>
      <c r="CR23" s="165">
        <f>+[1]GADs!BC119</f>
        <v>0</v>
      </c>
      <c r="CS23" s="165">
        <f>+[1]GADs!BD119</f>
        <v>0</v>
      </c>
      <c r="CT23" s="165">
        <f>+[1]GADs!BE119</f>
        <v>0</v>
      </c>
      <c r="CU23" s="165">
        <f>+[1]GADs!BF119</f>
        <v>0</v>
      </c>
      <c r="CV23" s="165">
        <f>+[1]GADs!BG119</f>
        <v>0</v>
      </c>
      <c r="CW23" s="165">
        <f>+[1]GADs!BH119</f>
        <v>0</v>
      </c>
      <c r="CX23" s="165">
        <f>+[1]GADs!BI119</f>
        <v>0</v>
      </c>
      <c r="CY23" s="165">
        <f>+[1]GADs!BJ119</f>
        <v>0</v>
      </c>
      <c r="CZ23" s="165">
        <f>+[1]GADs!BK119</f>
        <v>0</v>
      </c>
      <c r="DA23" s="165">
        <f>+[1]GADs!BL119</f>
        <v>0</v>
      </c>
      <c r="DB23" s="165">
        <f>+[1]GADs!BM119</f>
        <v>0</v>
      </c>
      <c r="DC23" s="165">
        <f>+[1]GADs!BN119</f>
        <v>0</v>
      </c>
      <c r="DD23" s="165">
        <f>+[1]GADs!BO119</f>
        <v>0</v>
      </c>
      <c r="DE23" s="165">
        <f>+[1]GADs!BP119</f>
        <v>0</v>
      </c>
      <c r="DF23" s="165">
        <f>+[1]GADs!BQ119</f>
        <v>0</v>
      </c>
      <c r="DG23" s="165">
        <f>+[1]GADs!BR119</f>
        <v>0</v>
      </c>
      <c r="DH23" s="165">
        <f>+[1]GADs!BS119</f>
        <v>0</v>
      </c>
      <c r="DI23" s="165">
        <f>+[1]GADs!BT119</f>
        <v>0</v>
      </c>
      <c r="DJ23" s="165">
        <f>+[1]GADs!BU119</f>
        <v>0</v>
      </c>
      <c r="DK23" s="165">
        <f>+[1]GADs!BV119</f>
        <v>0</v>
      </c>
      <c r="DL23" s="165">
        <f>+[1]GADs!BW119</f>
        <v>0</v>
      </c>
      <c r="DM23" s="165">
        <f>+[1]GADs!BX119</f>
        <v>0</v>
      </c>
      <c r="DN23" s="165">
        <f>+[1]GADs!BY119</f>
        <v>0</v>
      </c>
      <c r="DO23" s="165">
        <f>+[1]GADs!BZ119</f>
        <v>0</v>
      </c>
      <c r="DP23" s="165">
        <f>+[1]GADs!CA119</f>
        <v>0</v>
      </c>
      <c r="DQ23" s="165">
        <f>+[1]GADs!CB119</f>
        <v>0</v>
      </c>
      <c r="DR23" s="165">
        <f>+[1]GADs!CC119</f>
        <v>0</v>
      </c>
      <c r="DS23" s="165">
        <f>+[1]GADs!CD119</f>
        <v>0</v>
      </c>
      <c r="DT23" s="165">
        <f>+[1]GADs!CE119</f>
        <v>0</v>
      </c>
      <c r="DU23" s="165">
        <f>+[1]GADs!CF119</f>
        <v>0</v>
      </c>
      <c r="DV23" s="165">
        <f>+[1]GADs!CG119</f>
        <v>0</v>
      </c>
      <c r="DW23" s="165">
        <f>+[1]GADs!CH119</f>
        <v>0</v>
      </c>
      <c r="DX23" s="165">
        <f>+[1]GADs!CI119</f>
        <v>0</v>
      </c>
      <c r="DY23" s="165">
        <f>+[1]GADs!CJ119</f>
        <v>0</v>
      </c>
      <c r="DZ23" s="165">
        <f>+[1]GADs!CK119</f>
        <v>0</v>
      </c>
      <c r="EA23" s="165">
        <f>+[1]GADs!CL119</f>
        <v>0</v>
      </c>
      <c r="EB23" s="165">
        <f>+[1]GADs!CM119</f>
        <v>0</v>
      </c>
      <c r="EC23" s="165">
        <f>+[1]GADs!CN119</f>
        <v>0</v>
      </c>
      <c r="ED23" s="165">
        <f>+[1]GADs!CO119</f>
        <v>0</v>
      </c>
      <c r="EE23" s="165">
        <f>+[1]GADs!CP119</f>
        <v>0</v>
      </c>
      <c r="EF23" s="165">
        <f>+[1]GADs!CQ119</f>
        <v>0</v>
      </c>
      <c r="EG23" s="165">
        <f>+[1]GADs!CR119</f>
        <v>0</v>
      </c>
      <c r="EH23" s="165">
        <f>+[1]GADs!CS119</f>
        <v>0</v>
      </c>
      <c r="EI23" s="165">
        <f>+[1]GADs!CT119</f>
        <v>0</v>
      </c>
      <c r="EJ23" s="165">
        <f>+[1]GADs!CU119</f>
        <v>0</v>
      </c>
      <c r="EK23" s="165">
        <f>+[1]GADs!CV119</f>
        <v>0</v>
      </c>
      <c r="EL23" s="165">
        <f>+[1]GADs!CW119</f>
        <v>0</v>
      </c>
      <c r="EM23" s="165">
        <f>+[1]GADs!CX119</f>
        <v>0</v>
      </c>
      <c r="EN23" s="165">
        <f>+[1]GADs!CY119</f>
        <v>0</v>
      </c>
      <c r="EO23" s="165">
        <f>+[1]GADs!CZ119</f>
        <v>0</v>
      </c>
      <c r="EP23" s="165">
        <f>+[1]GADs!DA119</f>
        <v>0</v>
      </c>
      <c r="EQ23" s="165">
        <f>+[1]GADs!DB119</f>
        <v>0</v>
      </c>
      <c r="ER23" s="165">
        <f>+[1]GADs!DC119</f>
        <v>0</v>
      </c>
      <c r="ES23" s="165">
        <f>+[1]GADs!DD119</f>
        <v>0</v>
      </c>
      <c r="ET23" s="165">
        <f>+[1]GADs!DE119</f>
        <v>0</v>
      </c>
      <c r="EU23" s="165">
        <f>+[1]GADs!DF119</f>
        <v>0</v>
      </c>
      <c r="EV23" s="165">
        <f>+[1]GADs!DG119</f>
        <v>0</v>
      </c>
      <c r="EW23" s="165">
        <f>+[1]GADs!DH119</f>
        <v>0</v>
      </c>
      <c r="EX23" s="165">
        <f>+[1]GADs!DI119</f>
        <v>0</v>
      </c>
      <c r="EY23" s="165">
        <f>+[1]GADs!DJ119</f>
        <v>0</v>
      </c>
      <c r="EZ23" s="165">
        <f>+[1]GADs!DK119</f>
        <v>0</v>
      </c>
      <c r="FA23" s="165">
        <f>+[1]GADs!DL119</f>
        <v>0</v>
      </c>
      <c r="FB23" s="165">
        <f>+[1]GADs!DM119</f>
        <v>0</v>
      </c>
      <c r="FC23" s="165">
        <f>+[1]GADs!DN119</f>
        <v>0</v>
      </c>
      <c r="FD23" s="165">
        <f>+[1]GADs!DO119</f>
        <v>0</v>
      </c>
      <c r="FE23" s="165">
        <f>+[1]GADs!DP119</f>
        <v>0</v>
      </c>
      <c r="FF23" s="165">
        <f>+[1]GADs!DQ119</f>
        <v>0</v>
      </c>
      <c r="FG23" s="165">
        <f>+[1]GADs!DR119</f>
        <v>0</v>
      </c>
      <c r="FH23" s="165">
        <f>+[1]GADs!DS119</f>
        <v>0</v>
      </c>
      <c r="FI23" s="165">
        <f>+[1]GADs!DT119</f>
        <v>0</v>
      </c>
      <c r="FJ23" s="165">
        <f>+[1]GADs!DU119</f>
        <v>0</v>
      </c>
      <c r="FK23" s="165">
        <f>+[1]GADs!DV119</f>
        <v>0</v>
      </c>
      <c r="FL23" s="165">
        <f>+[1]GADs!DW119</f>
        <v>0</v>
      </c>
      <c r="FM23" s="165">
        <f>+[1]GADs!DX119</f>
        <v>0</v>
      </c>
      <c r="FN23" s="165">
        <f>+[1]GADs!DY119</f>
        <v>0</v>
      </c>
      <c r="FO23" s="165">
        <f>+[1]GADs!DZ119</f>
        <v>0</v>
      </c>
      <c r="FP23" s="165">
        <f>+[1]GADs!EA119</f>
        <v>0</v>
      </c>
      <c r="FQ23" s="165">
        <f>+[1]GADs!EB119</f>
        <v>0</v>
      </c>
      <c r="FR23" s="165">
        <f>+[1]GADs!EC119</f>
        <v>0</v>
      </c>
      <c r="FS23" s="165">
        <f>+[1]GADs!ED119</f>
        <v>0</v>
      </c>
      <c r="FT23" s="165">
        <f>+[1]GADs!EE119</f>
        <v>0</v>
      </c>
      <c r="FU23" s="165">
        <f>+[1]GADs!EF119</f>
        <v>0</v>
      </c>
      <c r="FV23" s="165">
        <f>+[1]GADs!EG119</f>
        <v>0</v>
      </c>
      <c r="FW23" s="165">
        <f>+[1]GADs!EH119</f>
        <v>0</v>
      </c>
      <c r="FX23" s="165">
        <f>+[1]GADs!EI119</f>
        <v>0</v>
      </c>
      <c r="FY23" s="165">
        <f>+[1]GADs!EJ119</f>
        <v>0</v>
      </c>
      <c r="FZ23" s="165">
        <f>+[1]GADs!EK119</f>
        <v>0</v>
      </c>
      <c r="GA23" s="165">
        <f>+[1]GADs!EL119</f>
        <v>0</v>
      </c>
      <c r="GB23" s="165">
        <f>+[1]GADs!EM119</f>
        <v>0</v>
      </c>
      <c r="GC23" s="165">
        <f>+[1]GADs!EN119</f>
        <v>0</v>
      </c>
      <c r="GD23" s="165">
        <f>+[1]GADs!EO119</f>
        <v>0</v>
      </c>
      <c r="GE23" s="165">
        <f>+[1]GADs!EP119</f>
        <v>0</v>
      </c>
      <c r="GF23" s="165">
        <f>+[1]GADs!EQ119</f>
        <v>0</v>
      </c>
      <c r="GG23" s="165">
        <f>+[1]GADs!ER119</f>
        <v>0</v>
      </c>
      <c r="GH23" s="165">
        <f>+[1]GADs!ES119</f>
        <v>0</v>
      </c>
    </row>
    <row r="24" spans="2:190" s="76" customFormat="1">
      <c r="B24" s="166">
        <v>22</v>
      </c>
      <c r="C24" s="166" t="s">
        <v>93</v>
      </c>
      <c r="D24" s="160">
        <f t="shared" ref="D24:AG24" si="146">+SUM(D25:D27)</f>
        <v>150.84269161569998</v>
      </c>
      <c r="E24" s="160">
        <f t="shared" si="146"/>
        <v>114.98280764260002</v>
      </c>
      <c r="F24" s="160">
        <f t="shared" si="146"/>
        <v>130.85573063999999</v>
      </c>
      <c r="G24" s="160">
        <f t="shared" si="146"/>
        <v>193.73847152000005</v>
      </c>
      <c r="H24" s="160">
        <f t="shared" si="146"/>
        <v>215.87748013999999</v>
      </c>
      <c r="I24" s="160">
        <f t="shared" si="146"/>
        <v>343.67571408800001</v>
      </c>
      <c r="J24" s="160">
        <f t="shared" si="146"/>
        <v>191.36369212899999</v>
      </c>
      <c r="K24" s="160">
        <f t="shared" si="146"/>
        <v>95.399662307100016</v>
      </c>
      <c r="L24" s="160">
        <f t="shared" ref="L24" si="147">+SUM(L25:L27)</f>
        <v>48.488942090300021</v>
      </c>
      <c r="M24" s="160">
        <f t="shared" si="1"/>
        <v>86.620754467000012</v>
      </c>
      <c r="N24" s="160">
        <f t="shared" si="19"/>
        <v>57.311845351999999</v>
      </c>
      <c r="O24" s="160">
        <f t="shared" si="146"/>
        <v>-9.6900648999999959</v>
      </c>
      <c r="P24" s="160">
        <f t="shared" si="146"/>
        <v>31.188362120000001</v>
      </c>
      <c r="Q24" s="160">
        <f t="shared" si="146"/>
        <v>9.6340907100000042</v>
      </c>
      <c r="R24" s="160">
        <f t="shared" si="146"/>
        <v>119.71030368569998</v>
      </c>
      <c r="S24" s="160">
        <f t="shared" si="146"/>
        <v>-45.117096956200001</v>
      </c>
      <c r="T24" s="160">
        <f t="shared" si="146"/>
        <v>-0.17683102020000163</v>
      </c>
      <c r="U24" s="160">
        <f t="shared" si="146"/>
        <v>16.438772210000003</v>
      </c>
      <c r="V24" s="160">
        <f t="shared" si="146"/>
        <v>143.837963409</v>
      </c>
      <c r="W24" s="160">
        <f t="shared" si="146"/>
        <v>-11.192846340000008</v>
      </c>
      <c r="X24" s="160">
        <f t="shared" si="146"/>
        <v>-12.321110320000001</v>
      </c>
      <c r="Y24" s="160">
        <f t="shared" si="146"/>
        <v>-6.6977103800000037</v>
      </c>
      <c r="Z24" s="160">
        <f t="shared" si="146"/>
        <v>161.06739768</v>
      </c>
      <c r="AA24" s="160">
        <f t="shared" si="146"/>
        <v>-3.3362275699999948</v>
      </c>
      <c r="AB24" s="160">
        <f t="shared" si="146"/>
        <v>56.739913520000002</v>
      </c>
      <c r="AC24" s="160">
        <f t="shared" si="146"/>
        <v>47.984153819999996</v>
      </c>
      <c r="AD24" s="160">
        <f t="shared" si="146"/>
        <v>92.350631750000005</v>
      </c>
      <c r="AE24" s="160">
        <f t="shared" si="146"/>
        <v>-21.529733139999998</v>
      </c>
      <c r="AF24" s="160">
        <f t="shared" si="146"/>
        <v>66.45327463000001</v>
      </c>
      <c r="AG24" s="160">
        <f t="shared" si="146"/>
        <v>17.267363939999996</v>
      </c>
      <c r="AH24" s="160">
        <f t="shared" ref="AH24:BG24" si="148">+SUM(AH25:AH27)</f>
        <v>153.68657471</v>
      </c>
      <c r="AI24" s="160">
        <f t="shared" si="148"/>
        <v>3.7334959699999981</v>
      </c>
      <c r="AJ24" s="160">
        <f t="shared" si="148"/>
        <v>25.829702261000001</v>
      </c>
      <c r="AK24" s="160">
        <f t="shared" si="148"/>
        <v>14.893910996999995</v>
      </c>
      <c r="AL24" s="160">
        <f t="shared" si="148"/>
        <v>299.21860486000003</v>
      </c>
      <c r="AM24" s="160">
        <f t="shared" si="148"/>
        <v>14.720044643999994</v>
      </c>
      <c r="AN24" s="160">
        <f t="shared" si="148"/>
        <v>3.9338623599999956</v>
      </c>
      <c r="AO24" s="160">
        <f t="shared" si="148"/>
        <v>-19.695765832999996</v>
      </c>
      <c r="AP24" s="160">
        <f t="shared" si="148"/>
        <v>192.40555095799999</v>
      </c>
      <c r="AQ24" s="160">
        <f t="shared" si="148"/>
        <v>-21.896892379999997</v>
      </c>
      <c r="AR24" s="160">
        <f t="shared" si="148"/>
        <v>4.7509422709999996</v>
      </c>
      <c r="AS24" s="160">
        <f t="shared" si="148"/>
        <v>4.4986753370000141</v>
      </c>
      <c r="AT24" s="160">
        <f t="shared" si="148"/>
        <v>108.0469370791</v>
      </c>
      <c r="AU24" s="160">
        <f t="shared" si="148"/>
        <v>6.6039424308999877</v>
      </c>
      <c r="AV24" s="160">
        <f t="shared" si="148"/>
        <v>18.545797949999997</v>
      </c>
      <c r="AW24" s="160">
        <f t="shared" si="148"/>
        <v>-15.143241068599981</v>
      </c>
      <c r="AX24" s="160">
        <f t="shared" si="148"/>
        <v>38.482442778000006</v>
      </c>
      <c r="AY24" s="160">
        <f t="shared" si="80"/>
        <v>-1.4974422330000072</v>
      </c>
      <c r="AZ24" s="160">
        <f t="shared" si="81"/>
        <v>6.4267128500000013</v>
      </c>
      <c r="BA24" s="160">
        <f t="shared" si="82"/>
        <v>28.59112368000001</v>
      </c>
      <c r="BB24" s="160">
        <f t="shared" si="83"/>
        <v>53.100360170000002</v>
      </c>
      <c r="BC24" s="160">
        <f t="shared" si="22"/>
        <v>57.652389200000002</v>
      </c>
      <c r="BD24" s="160">
        <f t="shared" si="23"/>
        <v>-9.0766352900000022</v>
      </c>
      <c r="BE24" s="160">
        <f t="shared" si="24"/>
        <v>19.685892301999999</v>
      </c>
      <c r="BF24" s="160">
        <f t="shared" si="25"/>
        <v>-10.949800860000005</v>
      </c>
      <c r="BG24" s="160">
        <f t="shared" si="148"/>
        <v>-5.0969712007999988</v>
      </c>
      <c r="BH24" s="160">
        <f t="shared" ref="BH24:DS24" si="149">+SUM(BH25:BH27)</f>
        <v>-10.933703869199999</v>
      </c>
      <c r="BI24" s="160">
        <f t="shared" si="149"/>
        <v>6.3406101700000015</v>
      </c>
      <c r="BJ24" s="160">
        <f t="shared" si="149"/>
        <v>29.660947280000002</v>
      </c>
      <c r="BK24" s="160">
        <f t="shared" si="149"/>
        <v>0.33076041000000034</v>
      </c>
      <c r="BL24" s="160">
        <f t="shared" si="149"/>
        <v>1.1966544299999979</v>
      </c>
      <c r="BM24" s="160">
        <f t="shared" si="149"/>
        <v>-4.5546906500000013</v>
      </c>
      <c r="BN24" s="160">
        <f t="shared" si="149"/>
        <v>13.563802200000001</v>
      </c>
      <c r="BO24" s="160">
        <f t="shared" si="149"/>
        <v>0.6249791600000032</v>
      </c>
      <c r="BP24" s="160">
        <f t="shared" si="149"/>
        <v>9.4552602682000035</v>
      </c>
      <c r="BQ24" s="160">
        <f t="shared" si="149"/>
        <v>23.929874777499997</v>
      </c>
      <c r="BR24" s="160">
        <f t="shared" si="149"/>
        <v>86.325168639999987</v>
      </c>
      <c r="BS24" s="160">
        <f t="shared" si="149"/>
        <v>-30.7588941062</v>
      </c>
      <c r="BT24" s="160">
        <f t="shared" si="149"/>
        <v>-7.528421390000001</v>
      </c>
      <c r="BU24" s="160">
        <f t="shared" si="149"/>
        <v>-6.8297814599999986</v>
      </c>
      <c r="BV24" s="160">
        <f t="shared" si="149"/>
        <v>-9.9707482262000031</v>
      </c>
      <c r="BW24" s="160">
        <f t="shared" si="149"/>
        <v>-2.5266237199999977</v>
      </c>
      <c r="BX24" s="160">
        <f t="shared" si="149"/>
        <v>12.320540926000001</v>
      </c>
      <c r="BY24" s="160">
        <f t="shared" si="149"/>
        <v>-6.5635594199999971</v>
      </c>
      <c r="BZ24" s="160">
        <f t="shared" si="149"/>
        <v>1.605354430000002</v>
      </c>
      <c r="CA24" s="160">
        <f t="shared" si="149"/>
        <v>21.396977199999998</v>
      </c>
      <c r="CB24" s="160">
        <f t="shared" si="149"/>
        <v>21.072542849000001</v>
      </c>
      <c r="CC24" s="160">
        <f t="shared" si="149"/>
        <v>55.745085979999999</v>
      </c>
      <c r="CD24" s="160">
        <f t="shared" si="149"/>
        <v>67.020334580000011</v>
      </c>
      <c r="CE24" s="160">
        <f t="shared" si="149"/>
        <v>-2.0736925200000034</v>
      </c>
      <c r="CF24" s="160">
        <f t="shared" si="149"/>
        <v>6.56250701</v>
      </c>
      <c r="CG24" s="160">
        <f t="shared" si="149"/>
        <v>-15.681660830000006</v>
      </c>
      <c r="CH24" s="160">
        <f t="shared" si="149"/>
        <v>-4.8560349100000035</v>
      </c>
      <c r="CI24" s="160">
        <f t="shared" si="149"/>
        <v>-1.1237850199999975</v>
      </c>
      <c r="CJ24" s="160">
        <f t="shared" si="149"/>
        <v>-6.3412903899999993</v>
      </c>
      <c r="CK24" s="160">
        <f t="shared" si="149"/>
        <v>0.15345286000000202</v>
      </c>
      <c r="CL24" s="160">
        <f t="shared" si="149"/>
        <v>-1.2606315200000053</v>
      </c>
      <c r="CM24" s="160">
        <f t="shared" si="149"/>
        <v>-5.5905317200000004</v>
      </c>
      <c r="CN24" s="160">
        <f t="shared" si="149"/>
        <v>1.0098057399999998</v>
      </c>
      <c r="CO24" s="160">
        <f t="shared" si="149"/>
        <v>119.24676682</v>
      </c>
      <c r="CP24" s="160">
        <f t="shared" si="149"/>
        <v>40.810825120000004</v>
      </c>
      <c r="CQ24" s="160">
        <f t="shared" si="149"/>
        <v>-13.040141650000001</v>
      </c>
      <c r="CR24" s="160">
        <f t="shared" si="149"/>
        <v>14.119539070000004</v>
      </c>
      <c r="CS24" s="160">
        <f t="shared" si="149"/>
        <v>-4.4156249899999978</v>
      </c>
      <c r="CT24" s="160">
        <f t="shared" si="149"/>
        <v>18.562296280000005</v>
      </c>
      <c r="CU24" s="160">
        <f t="shared" si="149"/>
        <v>28.729294820000003</v>
      </c>
      <c r="CV24" s="160">
        <f t="shared" si="149"/>
        <v>9.4483224199999949</v>
      </c>
      <c r="CW24" s="160">
        <f t="shared" si="149"/>
        <v>8.1940063900000002</v>
      </c>
      <c r="CX24" s="160">
        <f t="shared" si="149"/>
        <v>16.457846110000002</v>
      </c>
      <c r="CY24" s="160">
        <f t="shared" si="149"/>
        <v>23.332301319999999</v>
      </c>
      <c r="CZ24" s="160">
        <f t="shared" si="149"/>
        <v>24.36033261</v>
      </c>
      <c r="DA24" s="160">
        <f t="shared" si="149"/>
        <v>12.543802920000006</v>
      </c>
      <c r="DB24" s="160">
        <f t="shared" si="149"/>
        <v>55.446496219999993</v>
      </c>
      <c r="DC24" s="160">
        <f t="shared" si="149"/>
        <v>-13.020393759999997</v>
      </c>
      <c r="DD24" s="160">
        <f t="shared" si="149"/>
        <v>-4.3894764399999993</v>
      </c>
      <c r="DE24" s="160">
        <f t="shared" si="149"/>
        <v>-4.11986294</v>
      </c>
      <c r="DF24" s="160">
        <f t="shared" si="149"/>
        <v>10.13486827</v>
      </c>
      <c r="DG24" s="160">
        <f t="shared" si="149"/>
        <v>0.96874723999999901</v>
      </c>
      <c r="DH24" s="160">
        <f t="shared" si="149"/>
        <v>55.349659119999998</v>
      </c>
      <c r="DI24" s="160">
        <f t="shared" si="149"/>
        <v>-9.0336981600000001</v>
      </c>
      <c r="DJ24" s="160">
        <f t="shared" si="149"/>
        <v>-2.905253130000002</v>
      </c>
      <c r="DK24" s="160">
        <f t="shared" si="149"/>
        <v>29.206315230000001</v>
      </c>
      <c r="DL24" s="160">
        <f t="shared" si="149"/>
        <v>69.57812555000001</v>
      </c>
      <c r="DM24" s="160">
        <f t="shared" si="149"/>
        <v>11.399309540000001</v>
      </c>
      <c r="DN24" s="160">
        <f t="shared" si="149"/>
        <v>72.709139619999988</v>
      </c>
      <c r="DO24" s="160">
        <f t="shared" si="149"/>
        <v>3.297029669999997</v>
      </c>
      <c r="DP24" s="160">
        <f t="shared" si="149"/>
        <v>-7.7257160099999966</v>
      </c>
      <c r="DQ24" s="160">
        <f t="shared" si="149"/>
        <v>8.1621823099999968</v>
      </c>
      <c r="DR24" s="160">
        <f t="shared" si="149"/>
        <v>2.1243276799999995</v>
      </c>
      <c r="DS24" s="160">
        <f t="shared" si="149"/>
        <v>16.522447426999996</v>
      </c>
      <c r="DT24" s="160">
        <f t="shared" ref="DT24:FY24" si="150">+SUM(DT25:DT27)</f>
        <v>7.1829271540000024</v>
      </c>
      <c r="DU24" s="160">
        <f t="shared" si="150"/>
        <v>-7.0075909630000002</v>
      </c>
      <c r="DV24" s="160">
        <f t="shared" si="150"/>
        <v>5.3255896699999976</v>
      </c>
      <c r="DW24" s="160">
        <f t="shared" si="150"/>
        <v>16.575912289999998</v>
      </c>
      <c r="DX24" s="160">
        <f t="shared" si="150"/>
        <v>-0.313481969999995</v>
      </c>
      <c r="DY24" s="160">
        <f t="shared" si="150"/>
        <v>6.5176631399999998</v>
      </c>
      <c r="DZ24" s="160">
        <f t="shared" si="150"/>
        <v>293.01442369</v>
      </c>
      <c r="EA24" s="160">
        <f t="shared" si="150"/>
        <v>-1.3709346000002398E-2</v>
      </c>
      <c r="EB24" s="160">
        <f t="shared" si="150"/>
        <v>8.4551816099999968</v>
      </c>
      <c r="EC24" s="160">
        <f t="shared" si="150"/>
        <v>6.2785723800000017</v>
      </c>
      <c r="ED24" s="160">
        <f t="shared" si="150"/>
        <v>3.7624197199999938</v>
      </c>
      <c r="EE24" s="160">
        <f t="shared" si="150"/>
        <v>1.3016728099999995</v>
      </c>
      <c r="EF24" s="160">
        <f t="shared" si="150"/>
        <v>-1.1302301699999973</v>
      </c>
      <c r="EG24" s="160">
        <f t="shared" si="150"/>
        <v>-10.096102033000001</v>
      </c>
      <c r="EH24" s="160">
        <f t="shared" si="150"/>
        <v>-2.166427419999998</v>
      </c>
      <c r="EI24" s="160">
        <f t="shared" si="150"/>
        <v>-7.4332363799999985</v>
      </c>
      <c r="EJ24" s="160">
        <f t="shared" si="150"/>
        <v>58.839491738000007</v>
      </c>
      <c r="EK24" s="160">
        <f t="shared" si="150"/>
        <v>32.852018050000005</v>
      </c>
      <c r="EL24" s="160">
        <f t="shared" si="150"/>
        <v>100.71404116999999</v>
      </c>
      <c r="EM24" s="160">
        <f t="shared" si="150"/>
        <v>-11.442658659999999</v>
      </c>
      <c r="EN24" s="160">
        <f t="shared" si="150"/>
        <v>2.2184666300000009</v>
      </c>
      <c r="EO24" s="160">
        <f t="shared" si="150"/>
        <v>-12.67270035</v>
      </c>
      <c r="EP24" s="160">
        <f t="shared" si="150"/>
        <v>16.644081379999999</v>
      </c>
      <c r="EQ24" s="160">
        <f t="shared" si="150"/>
        <v>-7.6866502990000001</v>
      </c>
      <c r="ER24" s="160">
        <f t="shared" si="150"/>
        <v>-4.2064888099999997</v>
      </c>
      <c r="ES24" s="160">
        <f t="shared" si="150"/>
        <v>18.158272127000004</v>
      </c>
      <c r="ET24" s="160">
        <f t="shared" si="150"/>
        <v>-12.397470099999998</v>
      </c>
      <c r="EU24" s="160">
        <f t="shared" si="150"/>
        <v>-1.2621266899999939</v>
      </c>
      <c r="EV24" s="160">
        <f t="shared" si="150"/>
        <v>14.18379572000001</v>
      </c>
      <c r="EW24" s="160">
        <f t="shared" si="150"/>
        <v>-1.9317044099999978</v>
      </c>
      <c r="EX24" s="160">
        <f t="shared" si="150"/>
        <v>95.794845769099993</v>
      </c>
      <c r="EY24" s="160">
        <f t="shared" si="150"/>
        <v>-7.743589989100002</v>
      </c>
      <c r="EZ24" s="160">
        <f t="shared" si="150"/>
        <v>-10.008318940000002</v>
      </c>
      <c r="FA24" s="160">
        <f t="shared" si="150"/>
        <v>24.355851359999992</v>
      </c>
      <c r="FB24" s="160">
        <f t="shared" si="150"/>
        <v>-2.1673575</v>
      </c>
      <c r="FC24" s="160">
        <f t="shared" si="150"/>
        <v>-6.4524300600000029</v>
      </c>
      <c r="FD24" s="160">
        <f t="shared" si="150"/>
        <v>27.16558551</v>
      </c>
      <c r="FE24" s="160">
        <f t="shared" si="150"/>
        <v>-8.7463896129999803</v>
      </c>
      <c r="FF24" s="160">
        <f t="shared" si="150"/>
        <v>-9.4561392300000016</v>
      </c>
      <c r="FG24" s="160">
        <f t="shared" si="150"/>
        <v>3.0592877744000013</v>
      </c>
      <c r="FH24" s="160">
        <f t="shared" si="150"/>
        <v>2.0876448299999995</v>
      </c>
      <c r="FI24" s="160">
        <f t="shared" si="150"/>
        <v>13.561755758000009</v>
      </c>
      <c r="FJ24" s="160">
        <f t="shared" si="150"/>
        <v>22.83304219</v>
      </c>
      <c r="FK24" s="160">
        <f t="shared" si="150"/>
        <v>-9.0578573030000005</v>
      </c>
      <c r="FL24" s="160">
        <f t="shared" si="150"/>
        <v>2.9069567699999999</v>
      </c>
      <c r="FM24" s="160">
        <f t="shared" si="150"/>
        <v>4.6534582999999934</v>
      </c>
      <c r="FN24" s="160">
        <f t="shared" si="150"/>
        <v>-5.7812159099999976</v>
      </c>
      <c r="FO24" s="160">
        <f t="shared" si="150"/>
        <v>-2.5075960000003228E-2</v>
      </c>
      <c r="FP24" s="160">
        <f t="shared" si="150"/>
        <v>12.233004720000002</v>
      </c>
      <c r="FQ24" s="160">
        <f t="shared" si="150"/>
        <v>5.0347143200000017</v>
      </c>
      <c r="FR24" s="160">
        <f t="shared" si="150"/>
        <v>8.8085615100000041</v>
      </c>
      <c r="FS24" s="160">
        <f t="shared" si="150"/>
        <v>14.747847850000005</v>
      </c>
      <c r="FT24" s="160">
        <f t="shared" si="150"/>
        <v>11.082774819999997</v>
      </c>
      <c r="FU24" s="160">
        <f t="shared" si="150"/>
        <v>15.674258829999999</v>
      </c>
      <c r="FV24" s="160">
        <f t="shared" si="150"/>
        <v>26.343326520000005</v>
      </c>
      <c r="FW24" s="160">
        <f t="shared" si="150"/>
        <v>30.495170249999994</v>
      </c>
      <c r="FX24" s="160">
        <f t="shared" si="150"/>
        <v>14.145146199999997</v>
      </c>
      <c r="FY24" s="160">
        <f t="shared" si="150"/>
        <v>13.012072750000007</v>
      </c>
      <c r="FZ24" s="160">
        <f t="shared" ref="FZ24" si="151">+SUM(FZ25:FZ27)</f>
        <v>6.3598115499999981</v>
      </c>
      <c r="GA24" s="160">
        <f t="shared" ref="GA24" si="152">+SUM(GA25:GA27)</f>
        <v>-5.2914212300000001</v>
      </c>
      <c r="GB24" s="160">
        <f t="shared" ref="GB24" si="153">+SUM(GB25:GB27)</f>
        <v>-10.145025610000001</v>
      </c>
      <c r="GC24" s="160">
        <f t="shared" ref="GC24:GD24" si="154">+SUM(GC25:GC27)</f>
        <v>13.449388681999997</v>
      </c>
      <c r="GD24" s="160">
        <f t="shared" si="154"/>
        <v>-1.1544901299999992</v>
      </c>
      <c r="GE24" s="160">
        <f t="shared" ref="GE24" si="155">+SUM(GE25:GE27)</f>
        <v>7.3909937500000034</v>
      </c>
      <c r="GF24" s="160">
        <f t="shared" ref="GF24" si="156">+SUM(GF25:GF27)</f>
        <v>-5.7469928499999972</v>
      </c>
      <c r="GG24" s="160">
        <f t="shared" ref="GG24:GH24" si="157">+SUM(GG25:GG27)</f>
        <v>-4.2948264200000086</v>
      </c>
      <c r="GH24" s="160">
        <f t="shared" si="157"/>
        <v>-0.90798159000000034</v>
      </c>
    </row>
    <row r="25" spans="2:190">
      <c r="B25" s="167">
        <v>221</v>
      </c>
      <c r="C25" s="168" t="s">
        <v>92</v>
      </c>
      <c r="D25" s="164">
        <f t="shared" ref="D25:D27" si="158">+SUM(BG25:BR25)</f>
        <v>29.675756</v>
      </c>
      <c r="E25" s="164">
        <f t="shared" ref="E25:E27" si="159">+SUM(BS25:CD25)</f>
        <v>-18.342994999999995</v>
      </c>
      <c r="F25" s="164">
        <f t="shared" ref="F25:F27" si="160">+SUM(CE25:CP25)</f>
        <v>-18.811365000000002</v>
      </c>
      <c r="G25" s="164">
        <f t="shared" ref="G25:G27" si="161">+SUM(CQ25:DB25)</f>
        <v>1.9094199999999999</v>
      </c>
      <c r="H25" s="164">
        <f t="shared" ref="H25:H27" si="162">+SUM(DC25:DN25)</f>
        <v>-0.32743700000000042</v>
      </c>
      <c r="I25" s="164">
        <f t="shared" ref="I25:I27" si="163">+SUM(DO25:DZ25)</f>
        <v>-1.7327649999999992</v>
      </c>
      <c r="J25" s="164">
        <f t="shared" ref="J25:J27" si="164">+SUM(EA25:EL25)</f>
        <v>-1.6418510000000006</v>
      </c>
      <c r="K25" s="164">
        <f t="shared" ref="K25:K27" si="165">+SUM(EM25:EX25)</f>
        <v>0.25871000000000022</v>
      </c>
      <c r="L25" s="164">
        <f t="shared" ref="L25:L27" si="166">+SUM(EY25:FJ25)</f>
        <v>-3.6670510000000007</v>
      </c>
      <c r="M25" s="164">
        <f t="shared" si="1"/>
        <v>0.20633162000000027</v>
      </c>
      <c r="N25" s="164">
        <f t="shared" si="19"/>
        <v>-0.31780900000000001</v>
      </c>
      <c r="O25" s="164">
        <f>+SUM(BG25:BI25)</f>
        <v>-8.7308000000000607E-2</v>
      </c>
      <c r="P25" s="164">
        <f>+SUM(BJ25:BL25)</f>
        <v>1.9288079999999992</v>
      </c>
      <c r="Q25" s="164">
        <f>+SUM(BM25:BO25)</f>
        <v>-1.1257440000000003</v>
      </c>
      <c r="R25" s="164">
        <f>+SUM(BP25:BR25)</f>
        <v>28.96</v>
      </c>
      <c r="S25" s="164">
        <f>+SUM(BS25:BU25)</f>
        <v>-18.646733999999999</v>
      </c>
      <c r="T25" s="164">
        <f>+SUM(BV25:BX25)</f>
        <v>-6.8655300000000015</v>
      </c>
      <c r="U25" s="164">
        <f>+SUM(BY25:CA25)</f>
        <v>-3.7599520000000006</v>
      </c>
      <c r="V25" s="164">
        <f>+SUM(CB25:CD25)</f>
        <v>10.929221000000002</v>
      </c>
      <c r="W25" s="164">
        <f>+SUM(CE25:CG25)</f>
        <v>3.3699999999999974</v>
      </c>
      <c r="X25" s="164">
        <f>+SUM(CH25:CJ25)</f>
        <v>-10.534559999999999</v>
      </c>
      <c r="Y25" s="164">
        <f>+SUM(CK25:CM25)</f>
        <v>-11.452044000000001</v>
      </c>
      <c r="Z25" s="164">
        <f>+SUM(CN25:CP25)</f>
        <v>-0.19476100000000018</v>
      </c>
      <c r="AA25" s="164">
        <f>+SUM(CQ25:CS25)</f>
        <v>-0.19452999999999987</v>
      </c>
      <c r="AB25" s="164">
        <f>+SUM(CT25:CV25)</f>
        <v>0.85481800000000008</v>
      </c>
      <c r="AC25" s="164">
        <f>+SUM(CW25:CY25)</f>
        <v>0.67649699999999946</v>
      </c>
      <c r="AD25" s="164">
        <f>+SUM(CZ25:DB25)</f>
        <v>0.57263500000000034</v>
      </c>
      <c r="AE25" s="164">
        <f>+SUM(DC25:DE25)</f>
        <v>0.35447700000000049</v>
      </c>
      <c r="AF25" s="164">
        <f>+SUM(DF25:DH25)</f>
        <v>-0.3586500000000008</v>
      </c>
      <c r="AG25" s="164">
        <f>+SUM(DI25:DK25)</f>
        <v>-0.13651699999999967</v>
      </c>
      <c r="AH25" s="164">
        <f>+SUM(DL25:DN25)</f>
        <v>-0.18674700000000044</v>
      </c>
      <c r="AI25" s="164">
        <f>+SUM(DO25:DQ25)</f>
        <v>-1.0372330000000001</v>
      </c>
      <c r="AJ25" s="164">
        <f>+SUM(DR25:DT25)</f>
        <v>-0.3165960000000001</v>
      </c>
      <c r="AK25" s="164">
        <f>+SUM(DU25:DW25)</f>
        <v>-0.19856099999999927</v>
      </c>
      <c r="AL25" s="164">
        <f>+SUM(DX25:DZ25)</f>
        <v>-0.18037499999999967</v>
      </c>
      <c r="AM25" s="164">
        <f>+SUM(EA25:EC25)</f>
        <v>-0.94796800000000059</v>
      </c>
      <c r="AN25" s="164">
        <f>+SUM(ED25:EF25)</f>
        <v>-0.40388300000000005</v>
      </c>
      <c r="AO25" s="164">
        <f>+SUM(EG25:EI25)</f>
        <v>-0.14999999999999991</v>
      </c>
      <c r="AP25" s="164">
        <f>+SUM(EJ25:EL25)</f>
        <v>-0.14000000000000012</v>
      </c>
      <c r="AQ25" s="164">
        <f>+SUM(EM25:EO25)</f>
        <v>-1.1012899999999997</v>
      </c>
      <c r="AR25" s="164">
        <f>+SUM(EP25:ER25)</f>
        <v>0.20999999999999996</v>
      </c>
      <c r="AS25" s="164">
        <f>+SUM(ES25:EU25)</f>
        <v>1.06</v>
      </c>
      <c r="AT25" s="164">
        <f>+SUM(EV25:EX25)</f>
        <v>8.9999999999999858E-2</v>
      </c>
      <c r="AU25" s="164">
        <f>+SUM(EY25:FA25)</f>
        <v>-1.638528</v>
      </c>
      <c r="AV25" s="164">
        <f>+SUM(FB25:FD25)</f>
        <v>-1.6055520000000001</v>
      </c>
      <c r="AW25" s="164">
        <f>+SUM(FE25:FG25)</f>
        <v>-0.43339000000000005</v>
      </c>
      <c r="AX25" s="164">
        <f>+SUM(FH25:FJ25)</f>
        <v>1.0419000000000025E-2</v>
      </c>
      <c r="AY25" s="164">
        <f t="shared" si="80"/>
        <v>-5.9250000000000136E-3</v>
      </c>
      <c r="AZ25" s="164">
        <f t="shared" si="81"/>
        <v>-9.8167000000000004E-2</v>
      </c>
      <c r="BA25" s="164">
        <f t="shared" si="82"/>
        <v>1.0820970000000001</v>
      </c>
      <c r="BB25" s="164">
        <f t="shared" si="83"/>
        <v>-0.77167337999999996</v>
      </c>
      <c r="BC25" s="164">
        <f t="shared" si="22"/>
        <v>-2.3311000000000082E-2</v>
      </c>
      <c r="BD25" s="164">
        <f t="shared" si="23"/>
        <v>2.765799999999996E-2</v>
      </c>
      <c r="BE25" s="164">
        <f t="shared" si="24"/>
        <v>4.9375999999999975E-2</v>
      </c>
      <c r="BF25" s="164">
        <f t="shared" si="25"/>
        <v>-0.37153199999999997</v>
      </c>
      <c r="BG25" s="165">
        <f>+[1]GADs!R122+[1]GADs!R123</f>
        <v>0.19999999999999929</v>
      </c>
      <c r="BH25" s="165">
        <f>+[1]GADs!S122+[1]GADs!S123</f>
        <v>-0.37730999999999981</v>
      </c>
      <c r="BI25" s="165">
        <f>+[1]GADs!T122+[1]GADs!T123</f>
        <v>9.0001999999999915E-2</v>
      </c>
      <c r="BJ25" s="165">
        <f>+[1]GADs!U122+[1]GADs!U123</f>
        <v>-0.51000199999999984</v>
      </c>
      <c r="BK25" s="165">
        <f>+[1]GADs!V122+[1]GADs!V123</f>
        <v>2.7888100000000007</v>
      </c>
      <c r="BL25" s="165">
        <f>+[1]GADs!W122+[1]GADs!W123</f>
        <v>-0.35000000000000142</v>
      </c>
      <c r="BM25" s="165">
        <f>+[1]GADs!X122+[1]GADs!X123</f>
        <v>-0.37768299999999977</v>
      </c>
      <c r="BN25" s="165">
        <f>+[1]GADs!Y122+[1]GADs!Y123</f>
        <v>-0.52806099999999989</v>
      </c>
      <c r="BO25" s="165">
        <f>+[1]GADs!Z122+[1]GADs!Z123</f>
        <v>-0.22000000000000064</v>
      </c>
      <c r="BP25" s="165">
        <f>+[1]GADs!AA122+[1]GADs!AA123</f>
        <v>-0.19999999999999929</v>
      </c>
      <c r="BQ25" s="165">
        <f>+[1]GADs!AB122+[1]GADs!AB123</f>
        <v>5.16</v>
      </c>
      <c r="BR25" s="165">
        <f>+[1]GADs!AC122+[1]GADs!AC123</f>
        <v>24</v>
      </c>
      <c r="BS25" s="165">
        <f>+[1]GADs!AD122+[1]GADs!AD123</f>
        <v>-21.147276999999999</v>
      </c>
      <c r="BT25" s="165">
        <f>+[1]GADs!AE122+[1]GADs!AE123</f>
        <v>2.7699999999999996</v>
      </c>
      <c r="BU25" s="165">
        <f>+[1]GADs!AF122+[1]GADs!AF123</f>
        <v>-0.26945699999999806</v>
      </c>
      <c r="BV25" s="165">
        <f>+[1]GADs!AG122+[1]GADs!AG123</f>
        <v>-5.1196210000000031</v>
      </c>
      <c r="BW25" s="165">
        <f>+[1]GADs!AH122+[1]GADs!AH123</f>
        <v>-1.5159089999999984</v>
      </c>
      <c r="BX25" s="165">
        <f>+[1]GADs!AI122+[1]GADs!AI123</f>
        <v>-0.23000000000000043</v>
      </c>
      <c r="BY25" s="165">
        <f>+[1]GADs!AJ122+[1]GADs!AJ123</f>
        <v>-2.9103620000000001</v>
      </c>
      <c r="BZ25" s="165">
        <f>+[1]GADs!AK122+[1]GADs!AK123</f>
        <v>-0.45999999999999908</v>
      </c>
      <c r="CA25" s="165">
        <f>+[1]GADs!AL122+[1]GADs!AL123</f>
        <v>-0.38959000000000144</v>
      </c>
      <c r="CB25" s="165">
        <f>+[1]GADs!AM122+[1]GADs!AM123</f>
        <v>3.3501210000000015</v>
      </c>
      <c r="CC25" s="165">
        <f>+[1]GADs!AN122+[1]GADs!AN123</f>
        <v>-0.62988000000000088</v>
      </c>
      <c r="CD25" s="165">
        <f>+[1]GADs!AO122+[1]GADs!AO123</f>
        <v>8.2089800000000022</v>
      </c>
      <c r="CE25" s="165">
        <f>+[1]GADs!AP122+[1]GADs!AP123</f>
        <v>1.639999999999997</v>
      </c>
      <c r="CF25" s="165">
        <f>+[1]GADs!AQ122+[1]GADs!AQ123</f>
        <v>4.1700000000000017</v>
      </c>
      <c r="CG25" s="165">
        <f>+[1]GADs!AR122+[1]GADs!AR123</f>
        <v>-2.4400000000000013</v>
      </c>
      <c r="CH25" s="165">
        <f>+[1]GADs!AS122+[1]GADs!AS123</f>
        <v>-2.4299999999999997</v>
      </c>
      <c r="CI25" s="165">
        <f>+[1]GADs!AT122+[1]GADs!AT123</f>
        <v>-4.6313220000000008</v>
      </c>
      <c r="CJ25" s="165">
        <f>+[1]GADs!AU122+[1]GADs!AU123</f>
        <v>-3.4732379999999985</v>
      </c>
      <c r="CK25" s="165">
        <f>+[1]GADs!AV122+[1]GADs!AV123</f>
        <v>-0.83999999999999986</v>
      </c>
      <c r="CL25" s="165">
        <f>+[1]GADs!AW122+[1]GADs!AW123</f>
        <v>-10.402044</v>
      </c>
      <c r="CM25" s="165">
        <f>+[1]GADs!AX122+[1]GADs!AX123</f>
        <v>-0.20999999999999996</v>
      </c>
      <c r="CN25" s="165">
        <f>+[1]GADs!AY122+[1]GADs!AY123</f>
        <v>-6.0000000000000497E-2</v>
      </c>
      <c r="CO25" s="165">
        <f>+[1]GADs!AZ122+[1]GADs!AZ123</f>
        <v>-7.2154999999999747E-2</v>
      </c>
      <c r="CP25" s="165">
        <f>+[1]GADs!BA122+[1]GADs!BA123</f>
        <v>-6.2605999999999939E-2</v>
      </c>
      <c r="CQ25" s="165">
        <f>+[1]GADs!BB122+[1]GADs!BB123</f>
        <v>-6.1204000000000036E-2</v>
      </c>
      <c r="CR25" s="165">
        <f>+[1]GADs!BC122+[1]GADs!BC123</f>
        <v>-7.1752000000000038E-2</v>
      </c>
      <c r="CS25" s="165">
        <f>+[1]GADs!BD122+[1]GADs!BD123</f>
        <v>-6.1573999999999796E-2</v>
      </c>
      <c r="CT25" s="165">
        <f>+[1]GADs!BE122+[1]GADs!BE123</f>
        <v>-6.1705000000000121E-2</v>
      </c>
      <c r="CU25" s="165">
        <f>+[1]GADs!BF122+[1]GADs!BF123</f>
        <v>0.95822899999999978</v>
      </c>
      <c r="CV25" s="165">
        <f>+[1]GADs!BG122+[1]GADs!BG123</f>
        <v>-4.1705999999999577E-2</v>
      </c>
      <c r="CW25" s="165">
        <f>+[1]GADs!BH122+[1]GADs!BH123</f>
        <v>-9.215899999999988E-2</v>
      </c>
      <c r="CX25" s="165">
        <f>+[1]GADs!BI122+[1]GADs!BI123</f>
        <v>0.86096200000000045</v>
      </c>
      <c r="CY25" s="165">
        <f>+[1]GADs!BJ122+[1]GADs!BJ123</f>
        <v>-9.2306000000001109E-2</v>
      </c>
      <c r="CZ25" s="165">
        <f>+[1]GADs!BK122+[1]GADs!BK123</f>
        <v>0.69762000000000002</v>
      </c>
      <c r="DA25" s="165">
        <f>+[1]GADs!BL122+[1]GADs!BL123</f>
        <v>-2.2454999999999781E-2</v>
      </c>
      <c r="DB25" s="165">
        <f>+[1]GADs!BM122+[1]GADs!BM123</f>
        <v>-0.1025299999999999</v>
      </c>
      <c r="DC25" s="165">
        <f>+[1]GADs!BN122+[1]GADs!BN123</f>
        <v>1.1182189999999999</v>
      </c>
      <c r="DD25" s="165">
        <f>+[1]GADs!BO122+[1]GADs!BO123</f>
        <v>0.19815899999999997</v>
      </c>
      <c r="DE25" s="165">
        <f>+[1]GADs!BP122+[1]GADs!BP123</f>
        <v>-0.96190099999999934</v>
      </c>
      <c r="DF25" s="165">
        <f>+[1]GADs!BQ122+[1]GADs!BQ123</f>
        <v>-0.18454400000000049</v>
      </c>
      <c r="DG25" s="165">
        <f>+[1]GADs!BR122+[1]GADs!BR123</f>
        <v>-9.2023000000000077E-2</v>
      </c>
      <c r="DH25" s="165">
        <f>+[1]GADs!BS122+[1]GADs!BS123</f>
        <v>-8.2083000000000239E-2</v>
      </c>
      <c r="DI25" s="165">
        <f>+[1]GADs!BT122+[1]GADs!BT123</f>
        <v>-2.1450000000002856E-3</v>
      </c>
      <c r="DJ25" s="165">
        <f>+[1]GADs!BU122+[1]GADs!BU123</f>
        <v>-0.15220699999999965</v>
      </c>
      <c r="DK25" s="165">
        <f>+[1]GADs!BV122+[1]GADs!BV123</f>
        <v>1.7835000000000267E-2</v>
      </c>
      <c r="DL25" s="165">
        <f>+[1]GADs!BW122+[1]GADs!BW123</f>
        <v>-0.16000000000000014</v>
      </c>
      <c r="DM25" s="165">
        <f>+[1]GADs!BX122+[1]GADs!BX123</f>
        <v>-3.4456999999999849E-2</v>
      </c>
      <c r="DN25" s="165">
        <f>+[1]GADs!BY122+[1]GADs!BY123</f>
        <v>7.7099999999995505E-3</v>
      </c>
      <c r="DO25" s="165">
        <f>+[1]GADs!BZ122+[1]GADs!BZ123</f>
        <v>-0.11234999999999962</v>
      </c>
      <c r="DP25" s="165">
        <f>+[1]GADs!CA122+[1]GADs!CA123</f>
        <v>2.7589000000000974E-2</v>
      </c>
      <c r="DQ25" s="165">
        <f>+[1]GADs!CB122+[1]GADs!CB123</f>
        <v>-0.95247200000000132</v>
      </c>
      <c r="DR25" s="165">
        <f>+[1]GADs!CC122+[1]GADs!CC123</f>
        <v>3.7467000000000694E-2</v>
      </c>
      <c r="DS25" s="165">
        <f>+[1]GADs!CD122+[1]GADs!CD123</f>
        <v>-0.13266300000000097</v>
      </c>
      <c r="DT25" s="165">
        <f>+[1]GADs!CE122+[1]GADs!CE123</f>
        <v>-0.22139999999999982</v>
      </c>
      <c r="DU25" s="165">
        <f>+[1]GADs!CF122+[1]GADs!CF123</f>
        <v>-7.27899999999988E-2</v>
      </c>
      <c r="DV25" s="165">
        <f>+[1]GADs!CG122+[1]GADs!CG123</f>
        <v>-3.2853000000001298E-2</v>
      </c>
      <c r="DW25" s="165">
        <f>+[1]GADs!CH122+[1]GADs!CH123</f>
        <v>-9.2917999999999168E-2</v>
      </c>
      <c r="DX25" s="165">
        <f>+[1]GADs!CI122+[1]GADs!CI123</f>
        <v>-8.2982000000000278E-2</v>
      </c>
      <c r="DY25" s="165">
        <f>+[1]GADs!CJ122+[1]GADs!CJ123</f>
        <v>-7.3658999999999641E-2</v>
      </c>
      <c r="DZ25" s="165">
        <f>+[1]GADs!CK122+[1]GADs!CK123</f>
        <v>-2.3733999999999755E-2</v>
      </c>
      <c r="EA25" s="165">
        <f>+[1]GADs!CL122+[1]GADs!CL123</f>
        <v>-0.14380800000000082</v>
      </c>
      <c r="EB25" s="165">
        <f>+[1]GADs!CM122+[1]GADs!CM123</f>
        <v>9.6116999999999453E-2</v>
      </c>
      <c r="EC25" s="165">
        <f>+[1]GADs!CN122+[1]GADs!CN123</f>
        <v>-0.90027699999999922</v>
      </c>
      <c r="ED25" s="165">
        <f>+[1]GADs!CO122+[1]GADs!CO123</f>
        <v>-0.1838830000000003</v>
      </c>
      <c r="EE25" s="165">
        <f>+[1]GADs!CP122+[1]GADs!CP123</f>
        <v>-0.11999999999999966</v>
      </c>
      <c r="EF25" s="165">
        <f>+[1]GADs!CQ122+[1]GADs!CQ123</f>
        <v>-0.10000000000000009</v>
      </c>
      <c r="EG25" s="165">
        <f>+[1]GADs!CR122+[1]GADs!CR123</f>
        <v>-4.0000000000000036E-2</v>
      </c>
      <c r="EH25" s="165">
        <f>+[1]GADs!CS122+[1]GADs!CS123</f>
        <v>-1.9999999999999574E-2</v>
      </c>
      <c r="EI25" s="165">
        <f>+[1]GADs!CT122+[1]GADs!CT123</f>
        <v>-9.0000000000000302E-2</v>
      </c>
      <c r="EJ25" s="165">
        <f>+[1]GADs!CU122+[1]GADs!CU123</f>
        <v>-2.0000000000000018E-2</v>
      </c>
      <c r="EK25" s="165">
        <f>+[1]GADs!CV122+[1]GADs!CV123</f>
        <v>-4.9999999999999822E-2</v>
      </c>
      <c r="EL25" s="165">
        <f>+[1]GADs!CW122+[1]GADs!CW123</f>
        <v>-7.0000000000000284E-2</v>
      </c>
      <c r="EM25" s="165">
        <f>+[1]GADs!CX122+[1]GADs!CX123</f>
        <v>-3.9429000000000047E-2</v>
      </c>
      <c r="EN25" s="165">
        <f>+[1]GADs!CY122+[1]GADs!CY123</f>
        <v>-6.999999999999984E-2</v>
      </c>
      <c r="EO25" s="165">
        <f>+[1]GADs!CZ122+[1]GADs!CZ123</f>
        <v>-0.99186099999999988</v>
      </c>
      <c r="EP25" s="165">
        <f>+[1]GADs!DA122+[1]GADs!DA123</f>
        <v>6.999999999999984E-2</v>
      </c>
      <c r="EQ25" s="165">
        <f>+[1]GADs!DB122+[1]GADs!DB123</f>
        <v>0.32999999999999963</v>
      </c>
      <c r="ER25" s="165">
        <f>+[1]GADs!DC122+[1]GADs!DC123</f>
        <v>-0.1899999999999995</v>
      </c>
      <c r="ES25" s="165">
        <f>+[1]GADs!DD122+[1]GADs!DD123</f>
        <v>0.12999999999999989</v>
      </c>
      <c r="ET25" s="165">
        <f>+[1]GADs!DE122+[1]GADs!DE123</f>
        <v>0.14999999999999991</v>
      </c>
      <c r="EU25" s="165">
        <f>+[1]GADs!DF122+[1]GADs!DF123</f>
        <v>0.78000000000000025</v>
      </c>
      <c r="EV25" s="165">
        <f>+[1]GADs!DG122+[1]GADs!DG123</f>
        <v>0.13999999999999968</v>
      </c>
      <c r="EW25" s="165">
        <f>+[1]GADs!DH122+[1]GADs!DH123</f>
        <v>-9.0000000000000302E-2</v>
      </c>
      <c r="EX25" s="165">
        <f>+[1]GADs!DI122+[1]GADs!DI123</f>
        <v>4.000000000000048E-2</v>
      </c>
      <c r="EY25" s="165">
        <f>+[1]GADs!DJ122+[1]GADs!DJ123</f>
        <v>9.9999999999999645E-2</v>
      </c>
      <c r="EZ25" s="165">
        <f>+[1]GADs!DK122+[1]GADs!DK123</f>
        <v>-0.19999999999999973</v>
      </c>
      <c r="FA25" s="165">
        <f>+[1]GADs!DL122+[1]GADs!DL123</f>
        <v>-1.5385279999999999</v>
      </c>
      <c r="FB25" s="165">
        <f>+[1]GADs!DM122+[1]GADs!DM123</f>
        <v>-0.10000000000000009</v>
      </c>
      <c r="FC25" s="165">
        <f>+[1]GADs!DN122+[1]GADs!DN123</f>
        <v>-0.32432099999999986</v>
      </c>
      <c r="FD25" s="165">
        <f>+[1]GADs!DO122+[1]GADs!DO123</f>
        <v>-1.1812310000000001</v>
      </c>
      <c r="FE25" s="165">
        <f>+[1]GADs!DP122+[1]GADs!DP123</f>
        <v>-1.9625000000000004E-2</v>
      </c>
      <c r="FF25" s="165">
        <f>+[1]GADs!DQ122+[1]GADs!DQ123</f>
        <v>-3.8929000000000047E-2</v>
      </c>
      <c r="FG25" s="165">
        <f>+[1]GADs!DR122+[1]GADs!DR123</f>
        <v>-0.374836</v>
      </c>
      <c r="FH25" s="165">
        <f>+[1]GADs!DS122+[1]GADs!DS123</f>
        <v>0.23591899999999999</v>
      </c>
      <c r="FI25" s="165">
        <f>+[1]GADs!DT122+[1]GADs!DT123</f>
        <v>-0.20761499999999997</v>
      </c>
      <c r="FJ25" s="165">
        <f>+[1]GADs!DU122+[1]GADs!DU123</f>
        <v>-1.7884999999999998E-2</v>
      </c>
      <c r="FK25" s="165">
        <f>+[1]GADs!DV122+[1]GADs!DV123</f>
        <v>1.4246999999999996E-2</v>
      </c>
      <c r="FL25" s="165">
        <f>+[1]GADs!DW122+[1]GADs!DW123</f>
        <v>0.23653200000000002</v>
      </c>
      <c r="FM25" s="165">
        <f>+[1]GADs!DX122+[1]GADs!DX123</f>
        <v>-0.25670400000000004</v>
      </c>
      <c r="FN25" s="165">
        <f>+[1]GADs!DY122+[1]GADs!DY123</f>
        <v>-9.9500000000000977E-4</v>
      </c>
      <c r="FO25" s="165">
        <f>+[1]GADs!DZ122+[1]GADs!DZ123</f>
        <v>1.5517000000000003E-2</v>
      </c>
      <c r="FP25" s="165">
        <f>+[1]GADs!EA122+[1]GADs!EA123</f>
        <v>-0.112689</v>
      </c>
      <c r="FQ25" s="165">
        <f>+[1]GADs!EB122+[1]GADs!EB123</f>
        <v>0.50761900000000004</v>
      </c>
      <c r="FR25" s="165">
        <f>+[1]GADs!EC122+[1]GADs!EC123</f>
        <v>0.30149700000000001</v>
      </c>
      <c r="FS25" s="165">
        <f>+[1]GADs!ED122+[1]GADs!ED123</f>
        <v>0.27298100000000003</v>
      </c>
      <c r="FT25" s="165">
        <f>+[1]GADs!EE122+[1]GADs!EE123</f>
        <v>0.29811799999999988</v>
      </c>
      <c r="FU25" s="165">
        <f>+[1]GADs!EF122+[1]GADs!EF123</f>
        <v>0.27672000000000008</v>
      </c>
      <c r="FV25" s="165">
        <f>+[1]GADs!EG122+[1]GADs!EG123</f>
        <v>-1.3465113799999999</v>
      </c>
      <c r="FW25" s="165">
        <f>+[1]GADs!EH122+[1]GADs!EH123</f>
        <v>-0.30657200000000001</v>
      </c>
      <c r="FX25" s="165">
        <f>+[1]GADs!EI122+[1]GADs!EI123</f>
        <v>0.73052399999999995</v>
      </c>
      <c r="FY25" s="165">
        <f>+[1]GADs!EJ122+[1]GADs!EJ123</f>
        <v>-0.44726300000000002</v>
      </c>
      <c r="FZ25" s="165">
        <f>+[1]GADs!EK122+[1]GADs!EK123</f>
        <v>0.24692300000000006</v>
      </c>
      <c r="GA25" s="165">
        <f>+[1]GADs!EL122+[1]GADs!EL123</f>
        <v>0.25689399999999996</v>
      </c>
      <c r="GB25" s="165">
        <f>+[1]GADs!EM122+[1]GADs!EM123</f>
        <v>-0.476159</v>
      </c>
      <c r="GC25" s="165">
        <f>+[1]GADs!EN122+[1]GADs!EN123</f>
        <v>0.25928200000000001</v>
      </c>
      <c r="GD25" s="165">
        <f>+[1]GADs!EO122+[1]GADs!EO123</f>
        <v>0.254633</v>
      </c>
      <c r="GE25" s="165">
        <f>+[1]GADs!EP122+[1]GADs!EP123</f>
        <v>-0.46453900000000004</v>
      </c>
      <c r="GF25" s="165">
        <f>+[1]GADs!EQ122+[1]GADs!EQ123</f>
        <v>0.26280500000000007</v>
      </c>
      <c r="GG25" s="165">
        <f>+[1]GADs!ER122+[1]GADs!ER123</f>
        <v>-0.63433700000000004</v>
      </c>
      <c r="GH25" s="165">
        <f>+[1]GADs!ES122+[1]GADs!ES123</f>
        <v>0</v>
      </c>
    </row>
    <row r="26" spans="2:190">
      <c r="B26" s="167">
        <v>223</v>
      </c>
      <c r="C26" s="168" t="s">
        <v>81</v>
      </c>
      <c r="D26" s="164">
        <f t="shared" si="158"/>
        <v>-19.16130215430001</v>
      </c>
      <c r="E26" s="164">
        <f t="shared" si="159"/>
        <v>79.850960537600002</v>
      </c>
      <c r="F26" s="164">
        <f t="shared" si="160"/>
        <v>33.514871139999997</v>
      </c>
      <c r="G26" s="164">
        <f t="shared" si="161"/>
        <v>161.08108249000003</v>
      </c>
      <c r="H26" s="164">
        <f t="shared" si="162"/>
        <v>70.685885519999999</v>
      </c>
      <c r="I26" s="164">
        <f t="shared" si="163"/>
        <v>64.81302676</v>
      </c>
      <c r="J26" s="164">
        <f t="shared" si="164"/>
        <v>91.554806469999988</v>
      </c>
      <c r="K26" s="164">
        <f t="shared" si="165"/>
        <v>37.658062429100006</v>
      </c>
      <c r="L26" s="164">
        <f t="shared" si="166"/>
        <v>88.347786235300021</v>
      </c>
      <c r="M26" s="164">
        <f t="shared" si="1"/>
        <v>118.51315108000001</v>
      </c>
      <c r="N26" s="164">
        <f t="shared" si="19"/>
        <v>91.014243869999987</v>
      </c>
      <c r="O26" s="164">
        <f>+SUM(BG26:BI26)</f>
        <v>-34.451894579999994</v>
      </c>
      <c r="P26" s="164">
        <f>+SUM(BJ26:BL26)</f>
        <v>-7.6205022700000047</v>
      </c>
      <c r="Q26" s="164">
        <f>+SUM(BM26:BO26)</f>
        <v>5.275471740000004</v>
      </c>
      <c r="R26" s="164">
        <f>+SUM(BP26:BR26)</f>
        <v>17.635622955700001</v>
      </c>
      <c r="S26" s="164">
        <f>+SUM(BS26:BU26)</f>
        <v>-17.527811446200001</v>
      </c>
      <c r="T26" s="164">
        <f>+SUM(BV26:BX26)</f>
        <v>-12.4419614662</v>
      </c>
      <c r="U26" s="164">
        <f>+SUM(BY26:CA26)</f>
        <v>8.2205849800000035</v>
      </c>
      <c r="V26" s="164">
        <f>+SUM(CB26:CD26)</f>
        <v>101.60014846999999</v>
      </c>
      <c r="W26" s="164">
        <f>+SUM(CE26:CG26)</f>
        <v>-6.0116262900000041</v>
      </c>
      <c r="X26" s="164">
        <f>+SUM(CH26:CJ26)</f>
        <v>-3.3855622700000012</v>
      </c>
      <c r="Y26" s="164">
        <f>+SUM(CK26:CM26)</f>
        <v>13.007460819999999</v>
      </c>
      <c r="Z26" s="164">
        <f>+SUM(CN26:CP26)</f>
        <v>29.904598880000002</v>
      </c>
      <c r="AA26" s="164">
        <f>+SUM(CQ26:CS26)</f>
        <v>5.1620859400000008</v>
      </c>
      <c r="AB26" s="164">
        <f>+SUM(CT26:CV26)</f>
        <v>46.00113571</v>
      </c>
      <c r="AC26" s="164">
        <f>+SUM(CW26:CY26)</f>
        <v>38.093973269999999</v>
      </c>
      <c r="AD26" s="164">
        <f>+SUM(CZ26:DB26)</f>
        <v>71.823887569999997</v>
      </c>
      <c r="AE26" s="164">
        <f>+SUM(DC26:DE26)</f>
        <v>-4.0161026799999977</v>
      </c>
      <c r="AF26" s="164">
        <f>+SUM(DF26:DH26)</f>
        <v>2.1262761800000014</v>
      </c>
      <c r="AG26" s="164">
        <f>+SUM(DI26:DK26)</f>
        <v>10.941201959999995</v>
      </c>
      <c r="AH26" s="164">
        <f>+SUM(DL26:DN26)</f>
        <v>61.63451005999999</v>
      </c>
      <c r="AI26" s="164">
        <f>+SUM(DO26:DQ26)</f>
        <v>-5.8954384900000019</v>
      </c>
      <c r="AJ26" s="164">
        <f>+SUM(DR26:DT26)</f>
        <v>-3.121799440000002</v>
      </c>
      <c r="AK26" s="164">
        <f>+SUM(DU26:DW26)</f>
        <v>14.630396509999994</v>
      </c>
      <c r="AL26" s="164">
        <f>+SUM(DX26:DZ26)</f>
        <v>59.19986818000001</v>
      </c>
      <c r="AM26" s="164">
        <f>+SUM(EA26:EC26)</f>
        <v>-2.7418187900000017</v>
      </c>
      <c r="AN26" s="164">
        <f>+SUM(ED26:EF26)</f>
        <v>-7.2469327500000045</v>
      </c>
      <c r="AO26" s="164">
        <f>+SUM(EG26:EI26)</f>
        <v>-5.5598118199999966</v>
      </c>
      <c r="AP26" s="164">
        <f>+SUM(EJ26:EL26)</f>
        <v>107.10336982999999</v>
      </c>
      <c r="AQ26" s="164">
        <f>+SUM(EM26:EO26)</f>
        <v>-3.8093245399999986</v>
      </c>
      <c r="AR26" s="164">
        <f>+SUM(EP26:ER26)</f>
        <v>-10.043688120000001</v>
      </c>
      <c r="AS26" s="164">
        <f>+SUM(ES26:EU26)</f>
        <v>-14.072373729999992</v>
      </c>
      <c r="AT26" s="164">
        <f>+SUM(EV26:EX26)</f>
        <v>65.583448819099999</v>
      </c>
      <c r="AU26" s="164">
        <f>+SUM(EY26:FA26)</f>
        <v>29.406128480899987</v>
      </c>
      <c r="AV26" s="164">
        <f>+SUM(FB26:FD26)</f>
        <v>3.3034661799999974</v>
      </c>
      <c r="AW26" s="164">
        <f>+SUM(FE26:FG26)</f>
        <v>9.6260646444000209</v>
      </c>
      <c r="AX26" s="164">
        <f>+SUM(FH26:FJ26)</f>
        <v>46.012126930000008</v>
      </c>
      <c r="AY26" s="164">
        <f t="shared" si="80"/>
        <v>16.962845639999994</v>
      </c>
      <c r="AZ26" s="164">
        <f t="shared" si="81"/>
        <v>19.585157380000002</v>
      </c>
      <c r="BA26" s="164">
        <f t="shared" si="82"/>
        <v>37.389205480000008</v>
      </c>
      <c r="BB26" s="164">
        <f t="shared" si="83"/>
        <v>44.575942580000003</v>
      </c>
      <c r="BC26" s="164">
        <f t="shared" si="22"/>
        <v>68.001814819999993</v>
      </c>
      <c r="BD26" s="164">
        <f t="shared" si="23"/>
        <v>10.23870805</v>
      </c>
      <c r="BE26" s="164">
        <f t="shared" si="24"/>
        <v>20.571981749999999</v>
      </c>
      <c r="BF26" s="164">
        <f t="shared" si="25"/>
        <v>-7.7982607500000025</v>
      </c>
      <c r="BG26" s="165">
        <f>+[1]GADs!R124+[1]GADs!R126+[1]GADs!R127+[1]GADs!R128</f>
        <v>-13.250835120799996</v>
      </c>
      <c r="BH26" s="165">
        <f>+[1]GADs!S124+[1]GADs!S126+[1]GADs!S127+[1]GADs!S128</f>
        <v>-9.4251615791999992</v>
      </c>
      <c r="BI26" s="165">
        <f>+[1]GADs!T124+[1]GADs!T126+[1]GADs!T127+[1]GADs!T128</f>
        <v>-11.77589788</v>
      </c>
      <c r="BJ26" s="165">
        <f>+[1]GADs!U124+[1]GADs!U126+[1]GADs!U127+[1]GADs!U128</f>
        <v>1.9246058199999965</v>
      </c>
      <c r="BK26" s="165">
        <f>+[1]GADs!V124+[1]GADs!V126+[1]GADs!V127+[1]GADs!V128</f>
        <v>-4.4302021800000002</v>
      </c>
      <c r="BL26" s="165">
        <f>+[1]GADs!W124+[1]GADs!W126+[1]GADs!W127+[1]GADs!W128</f>
        <v>-5.1149059100000009</v>
      </c>
      <c r="BM26" s="165">
        <f>+[1]GADs!X124+[1]GADs!X126+[1]GADs!X127+[1]GADs!X128</f>
        <v>-1.5036079300000011</v>
      </c>
      <c r="BN26" s="165">
        <f>+[1]GADs!Y124+[1]GADs!Y126+[1]GADs!Y127+[1]GADs!Y128</f>
        <v>6.1807807700000019</v>
      </c>
      <c r="BO26" s="165">
        <f>+[1]GADs!Z124+[1]GADs!Z126+[1]GADs!Z127+[1]GADs!Z128</f>
        <v>0.59829890000000319</v>
      </c>
      <c r="BP26" s="165">
        <f>+[1]GADs!AA124+[1]GADs!AA126+[1]GADs!AA127+[1]GADs!AA128</f>
        <v>4.3257067582000026</v>
      </c>
      <c r="BQ26" s="165">
        <f>+[1]GADs!AB124+[1]GADs!AB126+[1]GADs!AB127+[1]GADs!AB128</f>
        <v>1.4149768774999973</v>
      </c>
      <c r="BR26" s="165">
        <f>+[1]GADs!AC124+[1]GADs!AC126+[1]GADs!AC127+[1]GADs!AC128</f>
        <v>11.894939320000001</v>
      </c>
      <c r="BS26" s="165">
        <f>+[1]GADs!AD124+[1]GADs!AD126+[1]GADs!AD127+[1]GADs!AD128</f>
        <v>-3.7529987962</v>
      </c>
      <c r="BT26" s="165">
        <f>+[1]GADs!AE124+[1]GADs!AE126+[1]GADs!AE127+[1]GADs!AE128</f>
        <v>-7.4362759300000008</v>
      </c>
      <c r="BU26" s="165">
        <f>+[1]GADs!AF124+[1]GADs!AF126+[1]GADs!AF127+[1]GADs!AF128</f>
        <v>-6.3385367200000005</v>
      </c>
      <c r="BV26" s="165">
        <f>+[1]GADs!AG124+[1]GADs!AG126+[1]GADs!AG127+[1]GADs!AG128</f>
        <v>-7.4063004662000012</v>
      </c>
      <c r="BW26" s="165">
        <f>+[1]GADs!AH124+[1]GADs!AH126+[1]GADs!AH127+[1]GADs!AH128</f>
        <v>0.11428528000000071</v>
      </c>
      <c r="BX26" s="165">
        <f>+[1]GADs!AI124+[1]GADs!AI126+[1]GADs!AI127+[1]GADs!AI128</f>
        <v>-5.14994628</v>
      </c>
      <c r="BY26" s="165">
        <f>+[1]GADs!AJ124+[1]GADs!AJ126+[1]GADs!AJ127+[1]GADs!AJ128</f>
        <v>2.016073310000003</v>
      </c>
      <c r="BZ26" s="165">
        <f>+[1]GADs!AK124+[1]GADs!AK126+[1]GADs!AK127+[1]GADs!AK128</f>
        <v>-3.2243778299999999</v>
      </c>
      <c r="CA26" s="165">
        <f>+[1]GADs!AL124+[1]GADs!AL126+[1]GADs!AL127+[1]GADs!AL128</f>
        <v>9.4288895000000004</v>
      </c>
      <c r="CB26" s="165">
        <f>+[1]GADs!AM124+[1]GADs!AM126+[1]GADs!AM127+[1]GADs!AM128</f>
        <v>14.123206830000001</v>
      </c>
      <c r="CC26" s="165">
        <f>+[1]GADs!AN124+[1]GADs!AN126+[1]GADs!AN127+[1]GADs!AN128</f>
        <v>40.549685009999997</v>
      </c>
      <c r="CD26" s="165">
        <f>+[1]GADs!AO124+[1]GADs!AO126+[1]GADs!AO127+[1]GADs!AO128</f>
        <v>46.927256630000002</v>
      </c>
      <c r="CE26" s="165">
        <f>+[1]GADs!AP124+[1]GADs!AP126+[1]GADs!AP127+[1]GADs!AP128</f>
        <v>-3.8790261699999995</v>
      </c>
      <c r="CF26" s="165">
        <f>+[1]GADs!AQ124+[1]GADs!AQ126+[1]GADs!AQ127+[1]GADs!AQ128</f>
        <v>3.6692430499999986</v>
      </c>
      <c r="CG26" s="165">
        <f>+[1]GADs!AR124+[1]GADs!AR126+[1]GADs!AR127+[1]GADs!AR128</f>
        <v>-5.8018431700000033</v>
      </c>
      <c r="CH26" s="165">
        <f>+[1]GADs!AS124+[1]GADs!AS126+[1]GADs!AS127+[1]GADs!AS128</f>
        <v>-3.297168960000004</v>
      </c>
      <c r="CI26" s="165">
        <f>+[1]GADs!AT124+[1]GADs!AT126+[1]GADs!AT127+[1]GADs!AT128</f>
        <v>1.2359562800000035</v>
      </c>
      <c r="CJ26" s="165">
        <f>+[1]GADs!AU124+[1]GADs!AU126+[1]GADs!AU127+[1]GADs!AU128</f>
        <v>-1.3243495900000006</v>
      </c>
      <c r="CK26" s="165">
        <f>+[1]GADs!AV124+[1]GADs!AV126+[1]GADs!AV127+[1]GADs!AV128</f>
        <v>3.6591094400000035</v>
      </c>
      <c r="CL26" s="165">
        <f>+[1]GADs!AW124+[1]GADs!AW126+[1]GADs!AW127+[1]GADs!AW128</f>
        <v>8.619702409999995</v>
      </c>
      <c r="CM26" s="165">
        <f>+[1]GADs!AX124+[1]GADs!AX126+[1]GADs!AX127+[1]GADs!AX128</f>
        <v>0.72864897000000006</v>
      </c>
      <c r="CN26" s="165">
        <f>+[1]GADs!AY124+[1]GADs!AY126+[1]GADs!AY127+[1]GADs!AY128</f>
        <v>2.4986716900000001</v>
      </c>
      <c r="CO26" s="165">
        <f>+[1]GADs!AZ124+[1]GADs!AZ126+[1]GADs!AZ127+[1]GADs!AZ128</f>
        <v>6.5683608200000005</v>
      </c>
      <c r="CP26" s="165">
        <f>+[1]GADs!BA124+[1]GADs!BA126+[1]GADs!BA127+[1]GADs!BA128</f>
        <v>20.837566370000001</v>
      </c>
      <c r="CQ26" s="165">
        <f>+[1]GADs!BB124+[1]GADs!BB126+[1]GADs!BB127+[1]GADs!BB128</f>
        <v>-2.8056532700000023</v>
      </c>
      <c r="CR26" s="165">
        <f>+[1]GADs!BC124+[1]GADs!BC126+[1]GADs!BC127+[1]GADs!BC128</f>
        <v>4.8819725400000014</v>
      </c>
      <c r="CS26" s="165">
        <f>+[1]GADs!BD124+[1]GADs!BD126+[1]GADs!BD127+[1]GADs!BD128</f>
        <v>3.0857666700000017</v>
      </c>
      <c r="CT26" s="165">
        <f>+[1]GADs!BE124+[1]GADs!BE126+[1]GADs!BE127+[1]GADs!BE128</f>
        <v>20.052867230000004</v>
      </c>
      <c r="CU26" s="165">
        <f>+[1]GADs!BF124+[1]GADs!BF126+[1]GADs!BF127+[1]GADs!BF128</f>
        <v>13.582570300000004</v>
      </c>
      <c r="CV26" s="165">
        <f>+[1]GADs!BG124+[1]GADs!BG126+[1]GADs!BG127+[1]GADs!BG128</f>
        <v>12.365698179999994</v>
      </c>
      <c r="CW26" s="165">
        <f>+[1]GADs!BH124+[1]GADs!BH126+[1]GADs!BH127+[1]GADs!BH128</f>
        <v>11.609510500000001</v>
      </c>
      <c r="CX26" s="165">
        <f>+[1]GADs!BI124+[1]GADs!BI126+[1]GADs!BI127+[1]GADs!BI128</f>
        <v>11.094806730000002</v>
      </c>
      <c r="CY26" s="165">
        <f>+[1]GADs!BJ124+[1]GADs!BJ126+[1]GADs!BJ127+[1]GADs!BJ128</f>
        <v>15.389656039999998</v>
      </c>
      <c r="CZ26" s="165">
        <f>+[1]GADs!BK124+[1]GADs!BK126+[1]GADs!BK127+[1]GADs!BK128</f>
        <v>9.4808847900000011</v>
      </c>
      <c r="DA26" s="165">
        <f>+[1]GADs!BL124+[1]GADs!BL126+[1]GADs!BL127+[1]GADs!BL128</f>
        <v>13.691257920000005</v>
      </c>
      <c r="DB26" s="165">
        <f>+[1]GADs!BM124+[1]GADs!BM126+[1]GADs!BM127+[1]GADs!BM128</f>
        <v>48.651744859999994</v>
      </c>
      <c r="DC26" s="165">
        <f>+[1]GADs!BN124+[1]GADs!BN126+[1]GADs!BN127+[1]GADs!BN128</f>
        <v>-6.6387281799999975</v>
      </c>
      <c r="DD26" s="165">
        <f>+[1]GADs!BO124+[1]GADs!BO126+[1]GADs!BO127+[1]GADs!BO128</f>
        <v>-2.0127648199999992</v>
      </c>
      <c r="DE26" s="165">
        <f>+[1]GADs!BP124+[1]GADs!BP126+[1]GADs!BP127+[1]GADs!BP128</f>
        <v>4.6353903199999991</v>
      </c>
      <c r="DF26" s="165">
        <f>+[1]GADs!BQ124+[1]GADs!BQ126+[1]GADs!BQ127+[1]GADs!BQ128</f>
        <v>1.1750147500000008</v>
      </c>
      <c r="DG26" s="165">
        <f>+[1]GADs!BR124+[1]GADs!BR126+[1]GADs!BR127+[1]GADs!BR128</f>
        <v>-2.9252364800000006</v>
      </c>
      <c r="DH26" s="165">
        <f>+[1]GADs!BS124+[1]GADs!BS126+[1]GADs!BS127+[1]GADs!BS128</f>
        <v>3.8764979100000012</v>
      </c>
      <c r="DI26" s="165">
        <f>+[1]GADs!BT124+[1]GADs!BT126+[1]GADs!BT127+[1]GADs!BT128</f>
        <v>-2.4697750500000009</v>
      </c>
      <c r="DJ26" s="165">
        <f>+[1]GADs!BU124+[1]GADs!BU126+[1]GADs!BU127+[1]GADs!BU128</f>
        <v>1.5647692899999974</v>
      </c>
      <c r="DK26" s="165">
        <f>+[1]GADs!BV124+[1]GADs!BV126+[1]GADs!BV127+[1]GADs!BV128</f>
        <v>11.846207719999999</v>
      </c>
      <c r="DL26" s="165">
        <f>+[1]GADs!BW124+[1]GADs!BW126+[1]GADs!BW127+[1]GADs!BW128</f>
        <v>10.211770020000001</v>
      </c>
      <c r="DM26" s="165">
        <f>+[1]GADs!BX124+[1]GADs!BX126+[1]GADs!BX127+[1]GADs!BX128</f>
        <v>13.52548483</v>
      </c>
      <c r="DN26" s="165">
        <f>+[1]GADs!BY124+[1]GADs!BY126+[1]GADs!BY127+[1]GADs!BY128</f>
        <v>37.89725520999999</v>
      </c>
      <c r="DO26" s="165">
        <f>+[1]GADs!BZ124+[1]GADs!BZ126+[1]GADs!BZ127+[1]GADs!BZ128</f>
        <v>-4.5040218500000027</v>
      </c>
      <c r="DP26" s="165">
        <f>+[1]GADs!CA124+[1]GADs!CA126+[1]GADs!CA127+[1]GADs!CA128</f>
        <v>-7.3827056599999983</v>
      </c>
      <c r="DQ26" s="165">
        <f>+[1]GADs!CB124+[1]GADs!CB126+[1]GADs!CB127+[1]GADs!CB128</f>
        <v>5.9912890199999982</v>
      </c>
      <c r="DR26" s="165">
        <f>+[1]GADs!CC124+[1]GADs!CC126+[1]GADs!CC127+[1]GADs!CC128</f>
        <v>1.9154456299999989</v>
      </c>
      <c r="DS26" s="165">
        <f>+[1]GADs!CD124+[1]GADs!CD126+[1]GADs!CD127+[1]GADs!CD128</f>
        <v>-2.828878480000002</v>
      </c>
      <c r="DT26" s="165">
        <f>+[1]GADs!CE124+[1]GADs!CE126+[1]GADs!CE127+[1]GADs!CE128</f>
        <v>-2.2083665899999989</v>
      </c>
      <c r="DU26" s="165">
        <f>+[1]GADs!CF124+[1]GADs!CF126+[1]GADs!CF127+[1]GADs!CF128</f>
        <v>0.61178161999999858</v>
      </c>
      <c r="DV26" s="165">
        <f>+[1]GADs!CG124+[1]GADs!CG126+[1]GADs!CG127+[1]GADs!CG128</f>
        <v>5.3621217299999984</v>
      </c>
      <c r="DW26" s="165">
        <f>+[1]GADs!CH124+[1]GADs!CH126+[1]GADs!CH127+[1]GADs!CH128</f>
        <v>8.6564931599999966</v>
      </c>
      <c r="DX26" s="165">
        <f>+[1]GADs!CI124+[1]GADs!CI126+[1]GADs!CI127+[1]GADs!CI128</f>
        <v>0.62618717000000501</v>
      </c>
      <c r="DY26" s="165">
        <f>+[1]GADs!CJ124+[1]GADs!CJ126+[1]GADs!CJ127+[1]GADs!CJ128</f>
        <v>1.1757071299999993</v>
      </c>
      <c r="DZ26" s="165">
        <f>+[1]GADs!CK124+[1]GADs!CK126+[1]GADs!CK127+[1]GADs!CK128</f>
        <v>57.397973880000009</v>
      </c>
      <c r="EA26" s="165">
        <f>+[1]GADs!CL124+[1]GADs!CL126+[1]GADs!CL127+[1]GADs!CL128</f>
        <v>-3.0983121500000017</v>
      </c>
      <c r="EB26" s="165">
        <f>+[1]GADs!CM124+[1]GADs!CM126+[1]GADs!CM127+[1]GADs!CM128</f>
        <v>-7.1403055000000002</v>
      </c>
      <c r="EC26" s="165">
        <f>+[1]GADs!CN124+[1]GADs!CN126+[1]GADs!CN127+[1]GADs!CN128</f>
        <v>7.4967988600000002</v>
      </c>
      <c r="ED26" s="165">
        <f>+[1]GADs!CO124+[1]GADs!CO126+[1]GADs!CO127+[1]GADs!CO128</f>
        <v>2.681100359999995</v>
      </c>
      <c r="EE26" s="165">
        <f>+[1]GADs!CP124+[1]GADs!CP126+[1]GADs!CP127+[1]GADs!CP128</f>
        <v>-5.8699686900000021</v>
      </c>
      <c r="EF26" s="165">
        <f>+[1]GADs!CQ124+[1]GADs!CQ126+[1]GADs!CQ127+[1]GADs!CQ128</f>
        <v>-4.0580644199999973</v>
      </c>
      <c r="EG26" s="165">
        <f>+[1]GADs!CR124+[1]GADs!CR126+[1]GADs!CR127+[1]GADs!CR128</f>
        <v>-2.5562174500000001</v>
      </c>
      <c r="EH26" s="165">
        <f>+[1]GADs!CS124+[1]GADs!CS126+[1]GADs!CS127+[1]GADs!CS128</f>
        <v>1.0185479500000021</v>
      </c>
      <c r="EI26" s="165">
        <f>+[1]GADs!CT124+[1]GADs!CT126+[1]GADs!CT127+[1]GADs!CT128</f>
        <v>-4.0221423199999986</v>
      </c>
      <c r="EJ26" s="165">
        <f>+[1]GADs!CU124+[1]GADs!CU126+[1]GADs!CU127+[1]GADs!CU128</f>
        <v>-1.3282924200000021</v>
      </c>
      <c r="EK26" s="165">
        <f>+[1]GADs!CV124+[1]GADs!CV126+[1]GADs!CV127+[1]GADs!CV128</f>
        <v>6.5544013500000045</v>
      </c>
      <c r="EL26" s="165">
        <f>+[1]GADs!CW124+[1]GADs!CW126+[1]GADs!CW127+[1]GADs!CW128</f>
        <v>101.8772609</v>
      </c>
      <c r="EM26" s="165">
        <f>+[1]GADs!CX124+[1]GADs!CX126+[1]GADs!CX127+[1]GADs!CX128</f>
        <v>-6.9200927500000002</v>
      </c>
      <c r="EN26" s="165">
        <f>+[1]GADs!CY124+[1]GADs!CY126+[1]GADs!CY127+[1]GADs!CY128</f>
        <v>9.3999926100000017</v>
      </c>
      <c r="EO26" s="165">
        <f>+[1]GADs!CZ124+[1]GADs!CZ126+[1]GADs!CZ127+[1]GADs!CZ128</f>
        <v>-6.2892244000000002</v>
      </c>
      <c r="EP26" s="165">
        <f>+[1]GADs!DA124+[1]GADs!DA126+[1]GADs!DA127+[1]GADs!DA128</f>
        <v>-3.5522159499999999</v>
      </c>
      <c r="EQ26" s="165">
        <f>+[1]GADs!DB124+[1]GADs!DB126+[1]GADs!DB127+[1]GADs!DB128</f>
        <v>-2.8719497699999996</v>
      </c>
      <c r="ER26" s="165">
        <f>+[1]GADs!DC124+[1]GADs!DC126+[1]GADs!DC127+[1]GADs!DC128</f>
        <v>-3.6195224000000006</v>
      </c>
      <c r="ES26" s="165">
        <f>+[1]GADs!DD124+[1]GADs!DD126+[1]GADs!DD127+[1]GADs!DD128</f>
        <v>-4.4267052899999992</v>
      </c>
      <c r="ET26" s="165">
        <f>+[1]GADs!DE124+[1]GADs!DE126+[1]GADs!DE127+[1]GADs!DE128</f>
        <v>-10.220892169999997</v>
      </c>
      <c r="EU26" s="165">
        <f>+[1]GADs!DF124+[1]GADs!DF126+[1]GADs!DF127+[1]GADs!DF128</f>
        <v>0.57522373000000471</v>
      </c>
      <c r="EV26" s="165">
        <f>+[1]GADs!DG124+[1]GADs!DG126+[1]GADs!DG127+[1]GADs!DG128</f>
        <v>2.7218545200000079</v>
      </c>
      <c r="EW26" s="165">
        <f>+[1]GADs!DH124+[1]GADs!DH126+[1]GADs!DH127+[1]GADs!DH128</f>
        <v>1.1702636500000025</v>
      </c>
      <c r="EX26" s="165">
        <f>+[1]GADs!DI124+[1]GADs!DI126+[1]GADs!DI127+[1]GADs!DI128</f>
        <v>61.691330649099989</v>
      </c>
      <c r="EY26" s="165">
        <f>+[1]GADs!DJ124+[1]GADs!DJ126+[1]GADs!DJ127+[1]GADs!DJ128</f>
        <v>-0.2939232091000008</v>
      </c>
      <c r="EZ26" s="165">
        <f>+[1]GADs!DK124+[1]GADs!DK126+[1]GADs!DK127+[1]GADs!DK128</f>
        <v>-2.1058098800000025</v>
      </c>
      <c r="FA26" s="165">
        <f>+[1]GADs!DL124+[1]GADs!DL126+[1]GADs!DL127+[1]GADs!DL128</f>
        <v>31.80586156999999</v>
      </c>
      <c r="FB26" s="165">
        <f>+[1]GADs!DM124+[1]GADs!DM126+[1]GADs!DM127+[1]GADs!DM128</f>
        <v>3.088317</v>
      </c>
      <c r="FC26" s="165">
        <f>+[1]GADs!DN124+[1]GADs!DN126+[1]GADs!DN127+[1]GADs!DN128</f>
        <v>2.397265069999996</v>
      </c>
      <c r="FD26" s="165">
        <f>+[1]GADs!DO124+[1]GADs!DO126+[1]GADs!DO127+[1]GADs!DO128</f>
        <v>-2.1821158899999986</v>
      </c>
      <c r="FE26" s="165">
        <f>+[1]GADs!DP124+[1]GADs!DP126+[1]GADs!DP127+[1]GADs!DP128</f>
        <v>-1.2268800299999789</v>
      </c>
      <c r="FF26" s="165">
        <f>+[1]GADs!DQ124+[1]GADs!DQ126+[1]GADs!DQ127+[1]GADs!DQ128</f>
        <v>-1.4973064400000009</v>
      </c>
      <c r="FG26" s="165">
        <f>+[1]GADs!DR124+[1]GADs!DR126+[1]GADs!DR127+[1]GADs!DR128</f>
        <v>12.350251114400001</v>
      </c>
      <c r="FH26" s="165">
        <f>+[1]GADs!DS124+[1]GADs!DS126+[1]GADs!DS127+[1]GADs!DS128</f>
        <v>8.2485308000000011</v>
      </c>
      <c r="FI26" s="165">
        <f>+[1]GADs!DT124+[1]GADs!DT126+[1]GADs!DT127+[1]GADs!DT128</f>
        <v>13.497493770000009</v>
      </c>
      <c r="FJ26" s="165">
        <f>+[1]GADs!DU124+[1]GADs!DU126+[1]GADs!DU127+[1]GADs!DU128</f>
        <v>24.266102360000001</v>
      </c>
      <c r="FK26" s="165">
        <f>+[1]GADs!DV124+[1]GADs!DV126+[1]GADs!DV127+[1]GADs!DV128</f>
        <v>-3.0064219199999993</v>
      </c>
      <c r="FL26" s="165">
        <f>+[1]GADs!DW124+[1]GADs!DW126+[1]GADs!DW127+[1]GADs!DW128</f>
        <v>10.01482569</v>
      </c>
      <c r="FM26" s="165">
        <f>+[1]GADs!DX124+[1]GADs!DX126+[1]GADs!DX127+[1]GADs!DX128</f>
        <v>9.954441869999993</v>
      </c>
      <c r="FN26" s="165">
        <f>+[1]GADs!DY124+[1]GADs!DY126+[1]GADs!DY127+[1]GADs!DY128</f>
        <v>0.61658406000000276</v>
      </c>
      <c r="FO26" s="165">
        <f>+[1]GADs!DZ124+[1]GADs!DZ126+[1]GADs!DZ127+[1]GADs!DZ128</f>
        <v>6.0453480399999968</v>
      </c>
      <c r="FP26" s="165">
        <f>+[1]GADs!EA124+[1]GADs!EA126+[1]GADs!EA127+[1]GADs!EA128</f>
        <v>12.923225280000002</v>
      </c>
      <c r="FQ26" s="165">
        <f>+[1]GADs!EB124+[1]GADs!EB126+[1]GADs!EB127+[1]GADs!EB128</f>
        <v>11.067092680000002</v>
      </c>
      <c r="FR26" s="165">
        <f>+[1]GADs!EC124+[1]GADs!EC126+[1]GADs!EC127+[1]GADs!EC128</f>
        <v>6.6391936600000037</v>
      </c>
      <c r="FS26" s="165">
        <f>+[1]GADs!ED124+[1]GADs!ED126+[1]GADs!ED127+[1]GADs!ED128</f>
        <v>19.682919140000003</v>
      </c>
      <c r="FT26" s="165">
        <f>+[1]GADs!EE124+[1]GADs!EE126+[1]GADs!EE127+[1]GADs!EE128</f>
        <v>7.3814617899999977</v>
      </c>
      <c r="FU26" s="165">
        <f>+[1]GADs!EF124+[1]GADs!EF126+[1]GADs!EF127+[1]GADs!EF128</f>
        <v>7.2952436700000014</v>
      </c>
      <c r="FV26" s="165">
        <f>+[1]GADs!EG124+[1]GADs!EG126+[1]GADs!EG127+[1]GADs!EG128</f>
        <v>29.899237120000006</v>
      </c>
      <c r="FW26" s="165">
        <f>+[1]GADs!EH124+[1]GADs!EH126+[1]GADs!EH127+[1]GADs!EH128</f>
        <v>30.845355999999992</v>
      </c>
      <c r="FX26" s="165">
        <f>+[1]GADs!EI124+[1]GADs!EI126+[1]GADs!EI127+[1]GADs!EI128</f>
        <v>20.646024279999999</v>
      </c>
      <c r="FY26" s="165">
        <f>+[1]GADs!EJ124+[1]GADs!EJ126+[1]GADs!EJ127+[1]GADs!EJ128</f>
        <v>16.510434540000006</v>
      </c>
      <c r="FZ26" s="165">
        <f>+[1]GADs!EK124+[1]GADs!EK126+[1]GADs!EK127+[1]GADs!EK128</f>
        <v>3.1992529800000007</v>
      </c>
      <c r="GA26" s="165">
        <f>+[1]GADs!EL124+[1]GADs!EL126+[1]GADs!EL127+[1]GADs!EL128</f>
        <v>5.5139461399999981</v>
      </c>
      <c r="GB26" s="165">
        <f>+[1]GADs!EM124+[1]GADs!EM126+[1]GADs!EM127+[1]GADs!EM128</f>
        <v>1.5255089300000009</v>
      </c>
      <c r="GC26" s="165">
        <f>+[1]GADs!EN124+[1]GADs!EN126+[1]GADs!EN127+[1]GADs!EN128</f>
        <v>12.742701039999996</v>
      </c>
      <c r="GD26" s="165">
        <f>+[1]GADs!EO124+[1]GADs!EO126+[1]GADs!EO127+[1]GADs!EO128</f>
        <v>6.6177137899999998</v>
      </c>
      <c r="GE26" s="165">
        <f>+[1]GADs!EP124+[1]GADs!EP126+[1]GADs!EP127+[1]GADs!EP128</f>
        <v>1.2115669200000028</v>
      </c>
      <c r="GF26" s="165">
        <f>+[1]GADs!EQ124+[1]GADs!EQ126+[1]GADs!EQ127+[1]GADs!EQ128</f>
        <v>-4.2217284799999959</v>
      </c>
      <c r="GG26" s="165">
        <f>+[1]GADs!ER124+[1]GADs!ER126+[1]GADs!ER127+[1]GADs!ER128</f>
        <v>-0.32688422000000728</v>
      </c>
      <c r="GH26" s="165">
        <f>+[1]GADs!ES124+[1]GADs!ES126+[1]GADs!ES127+[1]GADs!ES128</f>
        <v>-3.2496480499999993</v>
      </c>
    </row>
    <row r="27" spans="2:190">
      <c r="B27" s="167">
        <v>224</v>
      </c>
      <c r="C27" s="168" t="s">
        <v>95</v>
      </c>
      <c r="D27" s="164">
        <f t="shared" si="158"/>
        <v>140.32823776999999</v>
      </c>
      <c r="E27" s="164">
        <f t="shared" si="159"/>
        <v>53.474842105000008</v>
      </c>
      <c r="F27" s="164">
        <f t="shared" si="160"/>
        <v>116.1522245</v>
      </c>
      <c r="G27" s="164">
        <f t="shared" si="161"/>
        <v>30.747969030000007</v>
      </c>
      <c r="H27" s="164">
        <f t="shared" si="162"/>
        <v>145.51903161999999</v>
      </c>
      <c r="I27" s="164">
        <f t="shared" si="163"/>
        <v>280.59545232800002</v>
      </c>
      <c r="J27" s="164">
        <f t="shared" si="164"/>
        <v>101.450736659</v>
      </c>
      <c r="K27" s="164">
        <f t="shared" si="165"/>
        <v>57.482889878000002</v>
      </c>
      <c r="L27" s="164">
        <f t="shared" si="166"/>
        <v>-36.191793144999998</v>
      </c>
      <c r="M27" s="164">
        <f t="shared" si="1"/>
        <v>-32.098728233000003</v>
      </c>
      <c r="N27" s="164">
        <f t="shared" si="19"/>
        <v>-33.384589518000006</v>
      </c>
      <c r="O27" s="164">
        <f>+SUM(BG27:BI27)</f>
        <v>24.849137679999998</v>
      </c>
      <c r="P27" s="164">
        <f>+SUM(BJ27:BL27)</f>
        <v>36.880056390000007</v>
      </c>
      <c r="Q27" s="164">
        <f>+SUM(BM27:BO27)</f>
        <v>5.4843629700000003</v>
      </c>
      <c r="R27" s="164">
        <f>+SUM(BP27:BR27)</f>
        <v>73.114680729999989</v>
      </c>
      <c r="S27" s="164">
        <f>+SUM(BS27:BU27)</f>
        <v>-8.9425515100000013</v>
      </c>
      <c r="T27" s="164">
        <f>+SUM(BV27:BX27)</f>
        <v>19.130660446</v>
      </c>
      <c r="U27" s="164">
        <f>+SUM(BY27:CA27)</f>
        <v>11.97813923</v>
      </c>
      <c r="V27" s="164">
        <f>+SUM(CB27:CD27)</f>
        <v>31.308593939000001</v>
      </c>
      <c r="W27" s="164">
        <f>+SUM(CE27:CG27)</f>
        <v>-8.5512200500000013</v>
      </c>
      <c r="X27" s="164">
        <f>+SUM(CH27:CJ27)</f>
        <v>1.5990119499999995</v>
      </c>
      <c r="Y27" s="164">
        <f>+SUM(CK27:CM27)</f>
        <v>-8.2531272000000016</v>
      </c>
      <c r="Z27" s="164">
        <f>+SUM(CN27:CP27)</f>
        <v>131.35755979999999</v>
      </c>
      <c r="AA27" s="164">
        <f>+SUM(CQ27:CS27)</f>
        <v>-8.3037835099999953</v>
      </c>
      <c r="AB27" s="164">
        <f>+SUM(CT27:CV27)</f>
        <v>9.8839598100000003</v>
      </c>
      <c r="AC27" s="164">
        <f>+SUM(CW27:CY27)</f>
        <v>9.2136835500000007</v>
      </c>
      <c r="AD27" s="164">
        <f>+SUM(CZ27:DB27)</f>
        <v>19.95410918</v>
      </c>
      <c r="AE27" s="164">
        <f>+SUM(DC27:DE27)</f>
        <v>-17.868107460000001</v>
      </c>
      <c r="AF27" s="164">
        <f>+SUM(DF27:DH27)</f>
        <v>64.685648450000002</v>
      </c>
      <c r="AG27" s="164">
        <f>+SUM(DI27:DK27)</f>
        <v>6.4626789800000015</v>
      </c>
      <c r="AH27" s="164">
        <f>+SUM(DL27:DN27)</f>
        <v>92.238811650000002</v>
      </c>
      <c r="AI27" s="164">
        <f>+SUM(DO27:DQ27)</f>
        <v>10.66616746</v>
      </c>
      <c r="AJ27" s="164">
        <f>+SUM(DR27:DT27)</f>
        <v>29.268097701000002</v>
      </c>
      <c r="AK27" s="164">
        <f>+SUM(DU27:DW27)</f>
        <v>0.46207548700000256</v>
      </c>
      <c r="AL27" s="164">
        <f>+SUM(DX27:DZ27)</f>
        <v>240.19911167999999</v>
      </c>
      <c r="AM27" s="164">
        <f>+SUM(EA27:EC27)</f>
        <v>18.409831433999997</v>
      </c>
      <c r="AN27" s="164">
        <f>+SUM(ED27:EF27)</f>
        <v>11.58467811</v>
      </c>
      <c r="AO27" s="164">
        <f>+SUM(EG27:EI27)</f>
        <v>-13.985954013000001</v>
      </c>
      <c r="AP27" s="164">
        <f>+SUM(EJ27:EL27)</f>
        <v>85.442181128000001</v>
      </c>
      <c r="AQ27" s="164">
        <f>+SUM(EM27:EO27)</f>
        <v>-16.98627784</v>
      </c>
      <c r="AR27" s="164">
        <f>+SUM(EP27:ER27)</f>
        <v>14.584630391000001</v>
      </c>
      <c r="AS27" s="164">
        <f>+SUM(ES27:EU27)</f>
        <v>17.511049067000005</v>
      </c>
      <c r="AT27" s="164">
        <f>+SUM(EV27:EX27)</f>
        <v>42.373488260000002</v>
      </c>
      <c r="AU27" s="164">
        <f>+SUM(EY27:FA27)</f>
        <v>-21.163658049999999</v>
      </c>
      <c r="AV27" s="164">
        <f>+SUM(FB27:FD27)</f>
        <v>16.847883769999999</v>
      </c>
      <c r="AW27" s="164">
        <f>+SUM(FE27:FG27)</f>
        <v>-24.335915713000002</v>
      </c>
      <c r="AX27" s="164">
        <f>+SUM(FH27:FJ27)</f>
        <v>-7.5401031520000004</v>
      </c>
      <c r="AY27" s="164">
        <f t="shared" si="80"/>
        <v>-18.454362873000001</v>
      </c>
      <c r="AZ27" s="164">
        <f t="shared" si="81"/>
        <v>-13.06027753</v>
      </c>
      <c r="BA27" s="164">
        <f t="shared" si="82"/>
        <v>-9.8801787999999995</v>
      </c>
      <c r="BB27" s="164">
        <f t="shared" si="83"/>
        <v>9.2960909699999963</v>
      </c>
      <c r="BC27" s="164">
        <f t="shared" si="22"/>
        <v>-10.32611462</v>
      </c>
      <c r="BD27" s="164">
        <f t="shared" si="23"/>
        <v>-19.343001340000001</v>
      </c>
      <c r="BE27" s="164">
        <f t="shared" si="24"/>
        <v>-0.93546544799999864</v>
      </c>
      <c r="BF27" s="164">
        <f t="shared" si="25"/>
        <v>-2.7800081100000034</v>
      </c>
      <c r="BG27" s="165">
        <f>+[1]GADs!R125</f>
        <v>7.9538639199999981</v>
      </c>
      <c r="BH27" s="165">
        <f>+[1]GADs!S125</f>
        <v>-1.13123229</v>
      </c>
      <c r="BI27" s="165">
        <f>+[1]GADs!T125</f>
        <v>18.026506050000002</v>
      </c>
      <c r="BJ27" s="165">
        <f>+[1]GADs!U125</f>
        <v>28.246343460000006</v>
      </c>
      <c r="BK27" s="165">
        <f>+[1]GADs!V125</f>
        <v>1.9721525899999999</v>
      </c>
      <c r="BL27" s="165">
        <f>+[1]GADs!W125</f>
        <v>6.6615603400000003</v>
      </c>
      <c r="BM27" s="165">
        <f>+[1]GADs!X125</f>
        <v>-2.6733997200000004</v>
      </c>
      <c r="BN27" s="165">
        <f>+[1]GADs!Y125</f>
        <v>7.9110824299999996</v>
      </c>
      <c r="BO27" s="165">
        <f>+[1]GADs!Z125</f>
        <v>0.24668026000000065</v>
      </c>
      <c r="BP27" s="165">
        <f>+[1]GADs!AA125</f>
        <v>5.3295535100000011</v>
      </c>
      <c r="BQ27" s="165">
        <f>+[1]GADs!AB125</f>
        <v>17.354897899999997</v>
      </c>
      <c r="BR27" s="165">
        <f>+[1]GADs!AC125</f>
        <v>50.430229319999988</v>
      </c>
      <c r="BS27" s="165">
        <f>+[1]GADs!AD125</f>
        <v>-5.8586183100000016</v>
      </c>
      <c r="BT27" s="165">
        <f>+[1]GADs!AE125</f>
        <v>-2.8621454599999998</v>
      </c>
      <c r="BU27" s="165">
        <f>+[1]GADs!AF125</f>
        <v>-0.2217877399999999</v>
      </c>
      <c r="BV27" s="165">
        <f>+[1]GADs!AG125</f>
        <v>2.5551732400000002</v>
      </c>
      <c r="BW27" s="165">
        <f>+[1]GADs!AH125</f>
        <v>-1.125</v>
      </c>
      <c r="BX27" s="165">
        <f>+[1]GADs!AI125</f>
        <v>17.700487206000002</v>
      </c>
      <c r="BY27" s="165">
        <f>+[1]GADs!AJ125</f>
        <v>-5.66927073</v>
      </c>
      <c r="BZ27" s="165">
        <f>+[1]GADs!AK125</f>
        <v>5.289732260000001</v>
      </c>
      <c r="CA27" s="165">
        <f>+[1]GADs!AL125</f>
        <v>12.3576777</v>
      </c>
      <c r="CB27" s="165">
        <f>+[1]GADs!AM125</f>
        <v>3.5992150190000007</v>
      </c>
      <c r="CC27" s="165">
        <f>+[1]GADs!AN125</f>
        <v>15.825280970000001</v>
      </c>
      <c r="CD27" s="165">
        <f>+[1]GADs!AO125</f>
        <v>11.884097950000001</v>
      </c>
      <c r="CE27" s="165">
        <f>+[1]GADs!AP125</f>
        <v>0.16533364999999911</v>
      </c>
      <c r="CF27" s="165">
        <f>+[1]GADs!AQ125</f>
        <v>-1.2767360400000001</v>
      </c>
      <c r="CG27" s="165">
        <f>+[1]GADs!AR125</f>
        <v>-7.4398176600000001</v>
      </c>
      <c r="CH27" s="165">
        <f>+[1]GADs!AS125</f>
        <v>0.87113404999999999</v>
      </c>
      <c r="CI27" s="165">
        <f>+[1]GADs!AT125</f>
        <v>2.2715806999999999</v>
      </c>
      <c r="CJ27" s="165">
        <f>+[1]GADs!AU125</f>
        <v>-1.5437028000000002</v>
      </c>
      <c r="CK27" s="165">
        <f>+[1]GADs!AV125</f>
        <v>-2.6656565800000016</v>
      </c>
      <c r="CL27" s="165">
        <f>+[1]GADs!AW125</f>
        <v>0.52171006999999969</v>
      </c>
      <c r="CM27" s="165">
        <f>+[1]GADs!AX125</f>
        <v>-6.1091806900000005</v>
      </c>
      <c r="CN27" s="165">
        <f>+[1]GADs!AY125</f>
        <v>-1.4288659499999998</v>
      </c>
      <c r="CO27" s="165">
        <f>+[1]GADs!AZ125</f>
        <v>112.750561</v>
      </c>
      <c r="CP27" s="165">
        <f>+[1]GADs!BA125</f>
        <v>20.035864750000002</v>
      </c>
      <c r="CQ27" s="165">
        <f>+[1]GADs!BB125</f>
        <v>-10.173284379999998</v>
      </c>
      <c r="CR27" s="165">
        <f>+[1]GADs!BC125</f>
        <v>9.3093185300000023</v>
      </c>
      <c r="CS27" s="165">
        <f>+[1]GADs!BD125</f>
        <v>-7.4398176600000001</v>
      </c>
      <c r="CT27" s="165">
        <f>+[1]GADs!BE125</f>
        <v>-1.4288659499999998</v>
      </c>
      <c r="CU27" s="165">
        <f>+[1]GADs!BF125</f>
        <v>14.18849552</v>
      </c>
      <c r="CV27" s="165">
        <f>+[1]GADs!BG125</f>
        <v>-2.8756697599999996</v>
      </c>
      <c r="CW27" s="165">
        <f>+[1]GADs!BH125</f>
        <v>-3.32334511</v>
      </c>
      <c r="CX27" s="165">
        <f>+[1]GADs!BI125</f>
        <v>4.5020773799999994</v>
      </c>
      <c r="CY27" s="165">
        <f>+[1]GADs!BJ125</f>
        <v>8.0349512800000014</v>
      </c>
      <c r="CZ27" s="165">
        <f>+[1]GADs!BK125</f>
        <v>14.181827819999999</v>
      </c>
      <c r="DA27" s="165">
        <f>+[1]GADs!BL125</f>
        <v>-1.125</v>
      </c>
      <c r="DB27" s="165">
        <f>+[1]GADs!BM125</f>
        <v>6.8972813600000009</v>
      </c>
      <c r="DC27" s="165">
        <f>+[1]GADs!BN125</f>
        <v>-7.4998845799999998</v>
      </c>
      <c r="DD27" s="165">
        <f>+[1]GADs!BO125</f>
        <v>-2.57487062</v>
      </c>
      <c r="DE27" s="165">
        <f>+[1]GADs!BP125</f>
        <v>-7.7933522599999998</v>
      </c>
      <c r="DF27" s="165">
        <f>+[1]GADs!BQ125</f>
        <v>9.1443975200000001</v>
      </c>
      <c r="DG27" s="165">
        <f>+[1]GADs!BR125</f>
        <v>3.9860067199999998</v>
      </c>
      <c r="DH27" s="165">
        <f>+[1]GADs!BS125</f>
        <v>51.555244209999998</v>
      </c>
      <c r="DI27" s="165">
        <f>+[1]GADs!BT125</f>
        <v>-6.5617781099999997</v>
      </c>
      <c r="DJ27" s="165">
        <f>+[1]GADs!BU125</f>
        <v>-4.3178154199999996</v>
      </c>
      <c r="DK27" s="165">
        <f>+[1]GADs!BV125</f>
        <v>17.342272510000001</v>
      </c>
      <c r="DL27" s="165">
        <f>+[1]GADs!BW125</f>
        <v>59.526355530000004</v>
      </c>
      <c r="DM27" s="165">
        <f>+[1]GADs!BX125</f>
        <v>-2.0917182899999998</v>
      </c>
      <c r="DN27" s="165">
        <f>+[1]GADs!BY125</f>
        <v>34.804174409999995</v>
      </c>
      <c r="DO27" s="165">
        <f>+[1]GADs!BZ125</f>
        <v>7.913401519999999</v>
      </c>
      <c r="DP27" s="165">
        <f>+[1]GADs!CA125</f>
        <v>-0.37059934999999911</v>
      </c>
      <c r="DQ27" s="165">
        <f>+[1]GADs!CB125</f>
        <v>3.1233652899999997</v>
      </c>
      <c r="DR27" s="165">
        <f>+[1]GADs!CC125</f>
        <v>0.17141505000000001</v>
      </c>
      <c r="DS27" s="165">
        <f>+[1]GADs!CD125</f>
        <v>19.483988907000001</v>
      </c>
      <c r="DT27" s="165">
        <f>+[1]GADs!CE125</f>
        <v>9.6126937440000013</v>
      </c>
      <c r="DU27" s="165">
        <f>+[1]GADs!CF125</f>
        <v>-7.5465825830000002</v>
      </c>
      <c r="DV27" s="165">
        <f>+[1]GADs!CG125</f>
        <v>-3.6790599999996232E-3</v>
      </c>
      <c r="DW27" s="165">
        <f>+[1]GADs!CH125</f>
        <v>8.0123371300000024</v>
      </c>
      <c r="DX27" s="165">
        <f>+[1]GADs!CI125</f>
        <v>-0.85668713999999968</v>
      </c>
      <c r="DY27" s="165">
        <f>+[1]GADs!CJ125</f>
        <v>5.4156150099999998</v>
      </c>
      <c r="DZ27" s="165">
        <f>+[1]GADs!CK125</f>
        <v>235.64018381</v>
      </c>
      <c r="EA27" s="165">
        <f>+[1]GADs!CL125</f>
        <v>3.2284108040000001</v>
      </c>
      <c r="EB27" s="165">
        <f>+[1]GADs!CM125</f>
        <v>15.499370109999997</v>
      </c>
      <c r="EC27" s="165">
        <f>+[1]GADs!CN125</f>
        <v>-0.31794947999999934</v>
      </c>
      <c r="ED27" s="165">
        <f>+[1]GADs!CO125</f>
        <v>1.2652023599999991</v>
      </c>
      <c r="EE27" s="165">
        <f>+[1]GADs!CP125</f>
        <v>7.2916415000000008</v>
      </c>
      <c r="EF27" s="165">
        <f>+[1]GADs!CQ125</f>
        <v>3.0278342499999997</v>
      </c>
      <c r="EG27" s="165">
        <f>+[1]GADs!CR125</f>
        <v>-7.4998845830000009</v>
      </c>
      <c r="EH27" s="165">
        <f>+[1]GADs!CS125</f>
        <v>-3.1649753700000005</v>
      </c>
      <c r="EI27" s="165">
        <f>+[1]GADs!CT125</f>
        <v>-3.3210940599999996</v>
      </c>
      <c r="EJ27" s="165">
        <f>+[1]GADs!CU125</f>
        <v>60.187784158000007</v>
      </c>
      <c r="EK27" s="165">
        <f>+[1]GADs!CV125</f>
        <v>26.3476167</v>
      </c>
      <c r="EL27" s="165">
        <f>+[1]GADs!CW125</f>
        <v>-1.0932197299999991</v>
      </c>
      <c r="EM27" s="165">
        <f>+[1]GADs!CX125</f>
        <v>-4.4831369099999998</v>
      </c>
      <c r="EN27" s="165">
        <f>+[1]GADs!CY125</f>
        <v>-7.1115259800000006</v>
      </c>
      <c r="EO27" s="165">
        <f>+[1]GADs!CZ125</f>
        <v>-5.3916149499999992</v>
      </c>
      <c r="EP27" s="165">
        <f>+[1]GADs!DA125</f>
        <v>20.12629733</v>
      </c>
      <c r="EQ27" s="165">
        <f>+[1]GADs!DB125</f>
        <v>-5.1447005289999996</v>
      </c>
      <c r="ER27" s="165">
        <f>+[1]GADs!DC125</f>
        <v>-0.3969664100000001</v>
      </c>
      <c r="ES27" s="165">
        <f>+[1]GADs!DD125</f>
        <v>22.454977417000002</v>
      </c>
      <c r="ET27" s="165">
        <f>+[1]GADs!DE125</f>
        <v>-2.3265779300000009</v>
      </c>
      <c r="EU27" s="165">
        <f>+[1]GADs!DF125</f>
        <v>-2.6173504199999988</v>
      </c>
      <c r="EV27" s="165">
        <f>+[1]GADs!DG125</f>
        <v>11.321941200000001</v>
      </c>
      <c r="EW27" s="165">
        <f>+[1]GADs!DH125</f>
        <v>-3.0119680600000001</v>
      </c>
      <c r="EX27" s="165">
        <f>+[1]GADs!DI125</f>
        <v>34.063515119999998</v>
      </c>
      <c r="EY27" s="165">
        <f>+[1]GADs!DJ125</f>
        <v>-7.5496667800000008</v>
      </c>
      <c r="EZ27" s="165">
        <f>+[1]GADs!DK125</f>
        <v>-7.7025090599999997</v>
      </c>
      <c r="FA27" s="165">
        <f>+[1]GADs!DL125</f>
        <v>-5.9114822099999991</v>
      </c>
      <c r="FB27" s="165">
        <f>+[1]GADs!DM125</f>
        <v>-5.1556744999999999</v>
      </c>
      <c r="FC27" s="165">
        <f>+[1]GADs!DN125</f>
        <v>-8.5253741299999994</v>
      </c>
      <c r="FD27" s="165">
        <f>+[1]GADs!DO125</f>
        <v>30.528932399999999</v>
      </c>
      <c r="FE27" s="165">
        <f>+[1]GADs!DP125</f>
        <v>-7.4998845830000009</v>
      </c>
      <c r="FF27" s="165">
        <f>+[1]GADs!DQ125</f>
        <v>-7.9199037900000011</v>
      </c>
      <c r="FG27" s="165">
        <f>+[1]GADs!DR125</f>
        <v>-8.9161273399999992</v>
      </c>
      <c r="FH27" s="165">
        <f>+[1]GADs!DS125</f>
        <v>-6.3968049700000007</v>
      </c>
      <c r="FI27" s="165">
        <f>+[1]GADs!DT125</f>
        <v>0.27187698800000071</v>
      </c>
      <c r="FJ27" s="165">
        <f>+[1]GADs!DU125</f>
        <v>-1.4151751700000008</v>
      </c>
      <c r="FK27" s="165">
        <f>+[1]GADs!DV125</f>
        <v>-6.0656823830000013</v>
      </c>
      <c r="FL27" s="165">
        <f>+[1]GADs!DW125</f>
        <v>-7.3444009200000009</v>
      </c>
      <c r="FM27" s="165">
        <f>+[1]GADs!DX125</f>
        <v>-5.0442795700000005</v>
      </c>
      <c r="FN27" s="165">
        <f>+[1]GADs!DY125</f>
        <v>-6.3968049700000007</v>
      </c>
      <c r="FO27" s="165">
        <f>+[1]GADs!DZ125</f>
        <v>-6.085941</v>
      </c>
      <c r="FP27" s="165">
        <f>+[1]GADs!EA125</f>
        <v>-0.57753156000000017</v>
      </c>
      <c r="FQ27" s="165">
        <f>+[1]GADs!EB125</f>
        <v>-6.5399973600000001</v>
      </c>
      <c r="FR27" s="165">
        <f>+[1]GADs!EC125</f>
        <v>1.8678708500000001</v>
      </c>
      <c r="FS27" s="165">
        <f>+[1]GADs!ED125</f>
        <v>-5.2080522899999995</v>
      </c>
      <c r="FT27" s="165">
        <f>+[1]GADs!EE125</f>
        <v>3.40319503</v>
      </c>
      <c r="FU27" s="165">
        <f>+[1]GADs!EF125</f>
        <v>8.1022951599999971</v>
      </c>
      <c r="FV27" s="165">
        <f>+[1]GADs!EG125</f>
        <v>-2.2093992199999999</v>
      </c>
      <c r="FW27" s="165">
        <f>+[1]GADs!EH125</f>
        <v>-4.361375E-2</v>
      </c>
      <c r="FX27" s="165">
        <f>+[1]GADs!EI125</f>
        <v>-7.2314020800000005</v>
      </c>
      <c r="FY27" s="165">
        <f>+[1]GADs!EJ125</f>
        <v>-3.0510987899999997</v>
      </c>
      <c r="FZ27" s="165">
        <f>+[1]GADs!EK125</f>
        <v>2.9136355699999976</v>
      </c>
      <c r="GA27" s="165">
        <f>+[1]GADs!EL125</f>
        <v>-11.062261369999998</v>
      </c>
      <c r="GB27" s="165">
        <f>+[1]GADs!EM125</f>
        <v>-11.194375540000001</v>
      </c>
      <c r="GC27" s="165">
        <f>+[1]GADs!EN125</f>
        <v>0.44740564199999999</v>
      </c>
      <c r="GD27" s="165">
        <f>+[1]GADs!EO125</f>
        <v>-8.0268369199999992</v>
      </c>
      <c r="GE27" s="165">
        <f>+[1]GADs!EP125</f>
        <v>6.6439658300000008</v>
      </c>
      <c r="GF27" s="165">
        <f>+[1]GADs!EQ125</f>
        <v>-1.7880693700000014</v>
      </c>
      <c r="GG27" s="165">
        <f>+[1]GADs!ER125</f>
        <v>-3.3336052000000009</v>
      </c>
      <c r="GH27" s="165">
        <f>+[1]GADs!ES125</f>
        <v>2.341666459999999</v>
      </c>
    </row>
    <row r="28" spans="2:190">
      <c r="B28" s="167"/>
      <c r="C28" s="168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88"/>
      <c r="AV28" s="188"/>
      <c r="AW28" s="188"/>
      <c r="AX28" s="188"/>
      <c r="AY28" s="188">
        <f t="shared" si="80"/>
        <v>0</v>
      </c>
      <c r="AZ28" s="188">
        <f t="shared" si="81"/>
        <v>0</v>
      </c>
      <c r="BA28" s="188">
        <f t="shared" si="82"/>
        <v>0</v>
      </c>
      <c r="BB28" s="188">
        <f t="shared" si="83"/>
        <v>0</v>
      </c>
      <c r="BC28" s="188">
        <f t="shared" si="22"/>
        <v>0</v>
      </c>
      <c r="BD28" s="188">
        <f t="shared" si="23"/>
        <v>0</v>
      </c>
      <c r="BE28" s="188">
        <f t="shared" si="24"/>
        <v>0</v>
      </c>
      <c r="BF28" s="188">
        <f t="shared" si="25"/>
        <v>0</v>
      </c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</row>
    <row r="29" spans="2:190">
      <c r="B29" s="166">
        <v>23</v>
      </c>
      <c r="C29" s="159" t="s">
        <v>96</v>
      </c>
      <c r="D29" s="161">
        <f>+SUM(D30:D33)</f>
        <v>54.342090300000116</v>
      </c>
      <c r="E29" s="161">
        <f t="shared" ref="E29:AX29" si="167">+SUM(E30:E33)</f>
        <v>52.027284490000099</v>
      </c>
      <c r="F29" s="161">
        <f t="shared" si="167"/>
        <v>209.25100542999994</v>
      </c>
      <c r="G29" s="161">
        <f t="shared" si="167"/>
        <v>-52.464240810000042</v>
      </c>
      <c r="H29" s="161">
        <f t="shared" si="167"/>
        <v>114.90633701000023</v>
      </c>
      <c r="I29" s="161">
        <f t="shared" si="167"/>
        <v>-23.408673590000273</v>
      </c>
      <c r="J29" s="161">
        <f t="shared" si="167"/>
        <v>134.51596125815939</v>
      </c>
      <c r="K29" s="161">
        <f t="shared" si="167"/>
        <v>78.852933421840788</v>
      </c>
      <c r="L29" s="161">
        <f t="shared" si="167"/>
        <v>1.369894499999937</v>
      </c>
      <c r="M29" s="161">
        <f t="shared" si="167"/>
        <v>-65.36173041999993</v>
      </c>
      <c r="N29" s="161">
        <f t="shared" si="19"/>
        <v>251.60457389999959</v>
      </c>
      <c r="O29" s="161">
        <f t="shared" si="167"/>
        <v>-21.285909260000004</v>
      </c>
      <c r="P29" s="161">
        <f t="shared" si="167"/>
        <v>3.5759953900002088</v>
      </c>
      <c r="Q29" s="161">
        <f t="shared" si="167"/>
        <v>-36.501808490000144</v>
      </c>
      <c r="R29" s="161">
        <f t="shared" si="167"/>
        <v>108.55381266000005</v>
      </c>
      <c r="S29" s="161">
        <f t="shared" si="167"/>
        <v>-28.200218249999853</v>
      </c>
      <c r="T29" s="161">
        <f t="shared" si="167"/>
        <v>71.842478399999848</v>
      </c>
      <c r="U29" s="161">
        <f t="shared" si="167"/>
        <v>-12.87881117000023</v>
      </c>
      <c r="V29" s="161">
        <f t="shared" si="167"/>
        <v>21.263835510000337</v>
      </c>
      <c r="W29" s="161">
        <f t="shared" si="167"/>
        <v>-18.027548050000046</v>
      </c>
      <c r="X29" s="161">
        <f t="shared" si="167"/>
        <v>15.982518689999814</v>
      </c>
      <c r="Y29" s="161">
        <f t="shared" si="167"/>
        <v>5.6781015800001811</v>
      </c>
      <c r="Z29" s="161">
        <f t="shared" si="167"/>
        <v>205.61793320999999</v>
      </c>
      <c r="AA29" s="161">
        <f t="shared" si="167"/>
        <v>-84.715646440000185</v>
      </c>
      <c r="AB29" s="161">
        <f t="shared" si="167"/>
        <v>-23.531708569999889</v>
      </c>
      <c r="AC29" s="161">
        <f t="shared" si="167"/>
        <v>-5.8501447499999868</v>
      </c>
      <c r="AD29" s="161">
        <f t="shared" si="167"/>
        <v>61.633258950000013</v>
      </c>
      <c r="AE29" s="161">
        <f t="shared" si="167"/>
        <v>-24.167118240000114</v>
      </c>
      <c r="AF29" s="161">
        <f t="shared" si="167"/>
        <v>6.5205622500003484</v>
      </c>
      <c r="AG29" s="161">
        <f t="shared" si="167"/>
        <v>19.04867228999974</v>
      </c>
      <c r="AH29" s="161">
        <f t="shared" si="167"/>
        <v>113.50422071000025</v>
      </c>
      <c r="AI29" s="161">
        <f t="shared" si="167"/>
        <v>-40.542050990000149</v>
      </c>
      <c r="AJ29" s="161">
        <f t="shared" si="167"/>
        <v>-85.540000060000239</v>
      </c>
      <c r="AK29" s="161">
        <f t="shared" si="167"/>
        <v>61.70007874000013</v>
      </c>
      <c r="AL29" s="161">
        <f t="shared" si="167"/>
        <v>40.973298719999974</v>
      </c>
      <c r="AM29" s="161">
        <f t="shared" si="167"/>
        <v>126.59554053999982</v>
      </c>
      <c r="AN29" s="161">
        <f t="shared" si="167"/>
        <v>-48.847922819999681</v>
      </c>
      <c r="AO29" s="161">
        <f t="shared" si="167"/>
        <v>-25.174853970000193</v>
      </c>
      <c r="AP29" s="161">
        <f t="shared" si="167"/>
        <v>81.943197508159471</v>
      </c>
      <c r="AQ29" s="161">
        <f t="shared" si="167"/>
        <v>-51.74255510815938</v>
      </c>
      <c r="AR29" s="161">
        <f t="shared" si="167"/>
        <v>-0.99866842999990979</v>
      </c>
      <c r="AS29" s="161">
        <f t="shared" si="167"/>
        <v>39.740017799999812</v>
      </c>
      <c r="AT29" s="161">
        <f t="shared" si="167"/>
        <v>91.854139160000258</v>
      </c>
      <c r="AU29" s="161">
        <f t="shared" si="167"/>
        <v>-55.643757579999985</v>
      </c>
      <c r="AV29" s="161">
        <f t="shared" si="167"/>
        <v>-5.7860651300002353</v>
      </c>
      <c r="AW29" s="161">
        <f t="shared" si="167"/>
        <v>4.8925419900004883</v>
      </c>
      <c r="AX29" s="161">
        <f t="shared" si="167"/>
        <v>57.907175219999672</v>
      </c>
      <c r="AY29" s="161">
        <f t="shared" si="80"/>
        <v>-70.459212140000062</v>
      </c>
      <c r="AZ29" s="161">
        <f t="shared" si="81"/>
        <v>-14.640333420000225</v>
      </c>
      <c r="BA29" s="161">
        <f t="shared" si="82"/>
        <v>40.878639750000353</v>
      </c>
      <c r="BB29" s="161">
        <f t="shared" si="83"/>
        <v>-21.140824609999996</v>
      </c>
      <c r="BC29" s="161">
        <f t="shared" si="22"/>
        <v>9.7521963299998795</v>
      </c>
      <c r="BD29" s="161">
        <f t="shared" si="23"/>
        <v>4.4134969999774398E-2</v>
      </c>
      <c r="BE29" s="161">
        <f t="shared" si="24"/>
        <v>14.815116360000466</v>
      </c>
      <c r="BF29" s="161">
        <f t="shared" si="25"/>
        <v>226.99312623999947</v>
      </c>
      <c r="BG29" s="161">
        <f>+SUM(BG30:BG33)</f>
        <v>-31.835136460000065</v>
      </c>
      <c r="BH29" s="161">
        <f t="shared" ref="BH29:DS29" si="168">+SUM(BH30:BH33)</f>
        <v>-13.357511779999783</v>
      </c>
      <c r="BI29" s="161">
        <f t="shared" si="168"/>
        <v>23.906738979999844</v>
      </c>
      <c r="BJ29" s="161">
        <f t="shared" si="168"/>
        <v>34.228808570000197</v>
      </c>
      <c r="BK29" s="161">
        <f t="shared" si="168"/>
        <v>-7.5537892400000466</v>
      </c>
      <c r="BL29" s="161">
        <f t="shared" si="168"/>
        <v>-23.099023939999938</v>
      </c>
      <c r="BM29" s="161">
        <f t="shared" si="168"/>
        <v>13.386182389999931</v>
      </c>
      <c r="BN29" s="161">
        <f t="shared" si="168"/>
        <v>13.548387759999986</v>
      </c>
      <c r="BO29" s="161">
        <f t="shared" si="168"/>
        <v>-63.436378640000058</v>
      </c>
      <c r="BP29" s="161">
        <f t="shared" si="168"/>
        <v>18.199239940000101</v>
      </c>
      <c r="BQ29" s="161">
        <f t="shared" si="168"/>
        <v>20.015108629999951</v>
      </c>
      <c r="BR29" s="161">
        <f t="shared" si="168"/>
        <v>70.339464089999993</v>
      </c>
      <c r="BS29" s="161">
        <f t="shared" si="168"/>
        <v>-40.763299719999956</v>
      </c>
      <c r="BT29" s="161">
        <f t="shared" si="168"/>
        <v>16.395735700000198</v>
      </c>
      <c r="BU29" s="161">
        <f t="shared" si="168"/>
        <v>-3.8326542300000952</v>
      </c>
      <c r="BV29" s="161">
        <f t="shared" si="168"/>
        <v>-8.4665213599999767</v>
      </c>
      <c r="BW29" s="161">
        <f t="shared" si="168"/>
        <v>1.6571895399998429</v>
      </c>
      <c r="BX29" s="161">
        <f t="shared" si="168"/>
        <v>78.651810219999987</v>
      </c>
      <c r="BY29" s="161">
        <f t="shared" si="168"/>
        <v>-28.054881560000027</v>
      </c>
      <c r="BZ29" s="161">
        <f t="shared" si="168"/>
        <v>7.9083301800000658</v>
      </c>
      <c r="CA29" s="161">
        <f t="shared" si="168"/>
        <v>7.267740209999733</v>
      </c>
      <c r="CB29" s="161">
        <f t="shared" si="168"/>
        <v>8.6909176400001691</v>
      </c>
      <c r="CC29" s="161">
        <f t="shared" si="168"/>
        <v>-17.775973649999969</v>
      </c>
      <c r="CD29" s="161">
        <f t="shared" si="168"/>
        <v>30.348891520000137</v>
      </c>
      <c r="CE29" s="161">
        <f t="shared" si="168"/>
        <v>-14.069528060000014</v>
      </c>
      <c r="CF29" s="161">
        <f t="shared" si="168"/>
        <v>-5.645079420000032</v>
      </c>
      <c r="CG29" s="161">
        <f t="shared" si="168"/>
        <v>1.6870594300000006</v>
      </c>
      <c r="CH29" s="161">
        <f t="shared" si="168"/>
        <v>0.62569378999978298</v>
      </c>
      <c r="CI29" s="161">
        <f t="shared" si="168"/>
        <v>-8.5702496599998366</v>
      </c>
      <c r="CJ29" s="161">
        <f t="shared" si="168"/>
        <v>23.927074559999866</v>
      </c>
      <c r="CK29" s="161">
        <f t="shared" si="168"/>
        <v>-20.517426190000037</v>
      </c>
      <c r="CL29" s="161">
        <f t="shared" si="168"/>
        <v>29.856730230000132</v>
      </c>
      <c r="CM29" s="161">
        <f t="shared" si="168"/>
        <v>-3.6612024599999131</v>
      </c>
      <c r="CN29" s="161">
        <f t="shared" si="168"/>
        <v>-8.2630761700001187</v>
      </c>
      <c r="CO29" s="161">
        <f t="shared" si="168"/>
        <v>49.2072871700001</v>
      </c>
      <c r="CP29" s="161">
        <f t="shared" si="168"/>
        <v>164.67372221000002</v>
      </c>
      <c r="CQ29" s="161">
        <f t="shared" si="168"/>
        <v>-39.525490680000217</v>
      </c>
      <c r="CR29" s="161">
        <f t="shared" si="168"/>
        <v>-17.762136099999921</v>
      </c>
      <c r="CS29" s="161">
        <f t="shared" si="168"/>
        <v>-27.428019660000043</v>
      </c>
      <c r="CT29" s="161">
        <f t="shared" si="168"/>
        <v>-3.105457749999716</v>
      </c>
      <c r="CU29" s="161">
        <f t="shared" si="168"/>
        <v>36.367142479999693</v>
      </c>
      <c r="CV29" s="161">
        <f t="shared" si="168"/>
        <v>-56.79339329999987</v>
      </c>
      <c r="CW29" s="161">
        <f t="shared" si="168"/>
        <v>6.4903636699998479</v>
      </c>
      <c r="CX29" s="161">
        <f t="shared" si="168"/>
        <v>0.35814561000003042</v>
      </c>
      <c r="CY29" s="161">
        <f t="shared" si="168"/>
        <v>-12.698654029999865</v>
      </c>
      <c r="CZ29" s="161">
        <f t="shared" si="168"/>
        <v>37.221785620000055</v>
      </c>
      <c r="DA29" s="161">
        <f t="shared" si="168"/>
        <v>-1.0737624400000323</v>
      </c>
      <c r="DB29" s="161">
        <f t="shared" si="168"/>
        <v>25.485235769999989</v>
      </c>
      <c r="DC29" s="161">
        <f t="shared" si="168"/>
        <v>13.753127599999949</v>
      </c>
      <c r="DD29" s="161">
        <f t="shared" si="168"/>
        <v>-39.652939589999832</v>
      </c>
      <c r="DE29" s="161">
        <f t="shared" si="168"/>
        <v>1.7326937499997657</v>
      </c>
      <c r="DF29" s="161">
        <f t="shared" si="168"/>
        <v>8.5914693600001737</v>
      </c>
      <c r="DG29" s="161">
        <f t="shared" si="168"/>
        <v>25.241944700000097</v>
      </c>
      <c r="DH29" s="161">
        <f t="shared" si="168"/>
        <v>-27.312851809999923</v>
      </c>
      <c r="DI29" s="161">
        <f t="shared" si="168"/>
        <v>0.82108416999971912</v>
      </c>
      <c r="DJ29" s="161">
        <f t="shared" si="168"/>
        <v>10.682240579999773</v>
      </c>
      <c r="DK29" s="161">
        <f t="shared" si="168"/>
        <v>7.5453475400002468</v>
      </c>
      <c r="DL29" s="161">
        <f t="shared" si="168"/>
        <v>-12.91472897999998</v>
      </c>
      <c r="DM29" s="161">
        <f t="shared" si="168"/>
        <v>26.683792590000035</v>
      </c>
      <c r="DN29" s="161">
        <f t="shared" si="168"/>
        <v>99.735157100000194</v>
      </c>
      <c r="DO29" s="161">
        <f t="shared" si="168"/>
        <v>0.29309438999986603</v>
      </c>
      <c r="DP29" s="161">
        <f t="shared" si="168"/>
        <v>71.613274319999704</v>
      </c>
      <c r="DQ29" s="161">
        <f t="shared" si="168"/>
        <v>-112.45647853999972</v>
      </c>
      <c r="DR29" s="161">
        <f t="shared" si="168"/>
        <v>-11.217786680000094</v>
      </c>
      <c r="DS29" s="161">
        <f t="shared" si="168"/>
        <v>-74.632826750000007</v>
      </c>
      <c r="DT29" s="161">
        <f t="shared" ref="DT29:FY29" si="169">+SUM(DT30:DT33)</f>
        <v>0.31500288999987192</v>
      </c>
      <c r="DU29" s="161">
        <f t="shared" si="169"/>
        <v>30.148376540000168</v>
      </c>
      <c r="DV29" s="161">
        <f t="shared" si="169"/>
        <v>23.188666819999874</v>
      </c>
      <c r="DW29" s="161">
        <f t="shared" si="169"/>
        <v>8.359190860000087</v>
      </c>
      <c r="DX29" s="161">
        <f t="shared" si="169"/>
        <v>-11.488631120000111</v>
      </c>
      <c r="DY29" s="161">
        <f t="shared" si="169"/>
        <v>17.162883670000166</v>
      </c>
      <c r="DZ29" s="161">
        <f t="shared" si="169"/>
        <v>35.304530769999921</v>
      </c>
      <c r="EA29" s="161">
        <f t="shared" si="169"/>
        <v>0.68521758999998239</v>
      </c>
      <c r="EB29" s="161">
        <f t="shared" si="169"/>
        <v>116.83153082000005</v>
      </c>
      <c r="EC29" s="161">
        <f t="shared" si="169"/>
        <v>9.0770840499997743</v>
      </c>
      <c r="ED29" s="161">
        <f t="shared" si="169"/>
        <v>3.1923983300001577</v>
      </c>
      <c r="EE29" s="161">
        <f t="shared" si="169"/>
        <v>-27.004838759999839</v>
      </c>
      <c r="EF29" s="161">
        <f t="shared" si="169"/>
        <v>-25.034137790000003</v>
      </c>
      <c r="EG29" s="161">
        <f t="shared" si="169"/>
        <v>-20.121139570000146</v>
      </c>
      <c r="EH29" s="161">
        <f t="shared" si="169"/>
        <v>-5.1783243499998726</v>
      </c>
      <c r="EI29" s="161">
        <f t="shared" si="169"/>
        <v>0.11816352999982596</v>
      </c>
      <c r="EJ29" s="161">
        <f t="shared" si="169"/>
        <v>-12.626582239999973</v>
      </c>
      <c r="EK29" s="161">
        <f t="shared" si="169"/>
        <v>-27.899246970000071</v>
      </c>
      <c r="EL29" s="161">
        <f t="shared" si="169"/>
        <v>122.4720620399999</v>
      </c>
      <c r="EM29" s="161">
        <f t="shared" si="169"/>
        <v>-14.439761069999781</v>
      </c>
      <c r="EN29" s="161">
        <f t="shared" si="169"/>
        <v>-19.66730829000009</v>
      </c>
      <c r="EO29" s="161">
        <f t="shared" si="169"/>
        <v>-17.623706059999908</v>
      </c>
      <c r="EP29" s="161">
        <f t="shared" si="169"/>
        <v>-32.222299120000031</v>
      </c>
      <c r="EQ29" s="161">
        <f t="shared" si="169"/>
        <v>5.2977287699997593</v>
      </c>
      <c r="ER29" s="161">
        <f t="shared" si="169"/>
        <v>25.92291060000036</v>
      </c>
      <c r="ES29" s="161">
        <f t="shared" si="169"/>
        <v>24.859872510000002</v>
      </c>
      <c r="ET29" s="161">
        <f t="shared" si="169"/>
        <v>32.581846209999959</v>
      </c>
      <c r="EU29" s="161">
        <f t="shared" si="169"/>
        <v>-17.703220100000152</v>
      </c>
      <c r="EV29" s="161">
        <f t="shared" si="169"/>
        <v>-25.143427949999698</v>
      </c>
      <c r="EW29" s="161">
        <f t="shared" si="169"/>
        <v>47.597486869999805</v>
      </c>
      <c r="EX29" s="161">
        <f t="shared" si="169"/>
        <v>69.40008024000015</v>
      </c>
      <c r="EY29" s="161">
        <f t="shared" si="169"/>
        <v>-8.1480351100001371</v>
      </c>
      <c r="EZ29" s="161">
        <f t="shared" si="169"/>
        <v>-6.0058861200000671</v>
      </c>
      <c r="FA29" s="161">
        <f t="shared" si="169"/>
        <v>-41.489836349999784</v>
      </c>
      <c r="FB29" s="161">
        <f t="shared" si="169"/>
        <v>21.367370580000159</v>
      </c>
      <c r="FC29" s="161">
        <f t="shared" si="169"/>
        <v>3.6976297199996502</v>
      </c>
      <c r="FD29" s="161">
        <f t="shared" si="169"/>
        <v>-30.851065430000045</v>
      </c>
      <c r="FE29" s="161">
        <f t="shared" si="169"/>
        <v>8.3328022700000197</v>
      </c>
      <c r="FF29" s="161">
        <f t="shared" si="169"/>
        <v>-12.846412710000166</v>
      </c>
      <c r="FG29" s="161">
        <f t="shared" si="169"/>
        <v>9.4061524300006347</v>
      </c>
      <c r="FH29" s="161">
        <f t="shared" si="169"/>
        <v>-19.411484660000113</v>
      </c>
      <c r="FI29" s="161">
        <f t="shared" si="169"/>
        <v>85.045933139999704</v>
      </c>
      <c r="FJ29" s="161">
        <f t="shared" si="169"/>
        <v>-7.7272732599999241</v>
      </c>
      <c r="FK29" s="161">
        <f t="shared" si="169"/>
        <v>-47.614706400000159</v>
      </c>
      <c r="FL29" s="161">
        <f t="shared" si="169"/>
        <v>-12.558799010000421</v>
      </c>
      <c r="FM29" s="161">
        <f t="shared" si="169"/>
        <v>-10.285706729999484</v>
      </c>
      <c r="FN29" s="161">
        <f t="shared" si="169"/>
        <v>9.0028856499999872</v>
      </c>
      <c r="FO29" s="161">
        <f t="shared" si="169"/>
        <v>-3.218477220000123</v>
      </c>
      <c r="FP29" s="161">
        <f t="shared" si="169"/>
        <v>-20.424741850000089</v>
      </c>
      <c r="FQ29" s="161">
        <f t="shared" si="169"/>
        <v>24.038321460000343</v>
      </c>
      <c r="FR29" s="161">
        <f t="shared" si="169"/>
        <v>7.8786752199999253</v>
      </c>
      <c r="FS29" s="161">
        <f t="shared" si="169"/>
        <v>8.9616430700000844</v>
      </c>
      <c r="FT29" s="161">
        <f t="shared" si="169"/>
        <v>-4.4321480000000495</v>
      </c>
      <c r="FU29" s="161">
        <f t="shared" si="169"/>
        <v>28.399939839999938</v>
      </c>
      <c r="FV29" s="161">
        <f t="shared" si="169"/>
        <v>-45.108616449999886</v>
      </c>
      <c r="FW29" s="161">
        <f t="shared" si="169"/>
        <v>-22.39078194000016</v>
      </c>
      <c r="FX29" s="161">
        <f t="shared" si="169"/>
        <v>50.00028181000016</v>
      </c>
      <c r="FY29" s="161">
        <f t="shared" si="169"/>
        <v>-17.857303540000121</v>
      </c>
      <c r="FZ29" s="161">
        <f t="shared" ref="FZ29" si="170">+SUM(FZ30:FZ33)</f>
        <v>83.558803139999981</v>
      </c>
      <c r="GA29" s="161">
        <f t="shared" ref="GA29" si="171">+SUM(GA30:GA33)</f>
        <v>-51.838604519999862</v>
      </c>
      <c r="GB29" s="161">
        <f t="shared" ref="GB29" si="172">+SUM(GB30:GB33)</f>
        <v>-31.676063650000344</v>
      </c>
      <c r="GC29" s="161">
        <f t="shared" ref="GC29:GD29" si="173">+SUM(GC30:GC33)</f>
        <v>21.927129210000373</v>
      </c>
      <c r="GD29" s="161">
        <f t="shared" si="173"/>
        <v>-10.319235920000178</v>
      </c>
      <c r="GE29" s="161">
        <f t="shared" ref="GE29" si="174">+SUM(GE30:GE33)</f>
        <v>3.2072230700002713</v>
      </c>
      <c r="GF29" s="161">
        <f t="shared" ref="GF29" si="175">+SUM(GF30:GF33)</f>
        <v>56.384527740000067</v>
      </c>
      <c r="GG29" s="161">
        <f t="shared" ref="GG29:GH29" si="176">+SUM(GG30:GG33)</f>
        <v>31.950203259999697</v>
      </c>
      <c r="GH29" s="161">
        <f t="shared" si="176"/>
        <v>138.65839523999972</v>
      </c>
    </row>
    <row r="30" spans="2:190">
      <c r="B30" s="167">
        <v>231</v>
      </c>
      <c r="C30" s="172" t="s">
        <v>116</v>
      </c>
      <c r="D30" s="164">
        <f t="shared" ref="D30:D31" si="177">+SUM(BG30:BR30)</f>
        <v>54.94596571000011</v>
      </c>
      <c r="E30" s="164">
        <f t="shared" ref="E30:E31" si="178">+SUM(BS30:CD30)</f>
        <v>52.03401878000011</v>
      </c>
      <c r="F30" s="164">
        <f t="shared" ref="F30:F31" si="179">+SUM(CE30:CP30)</f>
        <v>208.45255898999994</v>
      </c>
      <c r="G30" s="164">
        <f t="shared" ref="G30:G31" si="180">+SUM(CQ30:DB30)</f>
        <v>-51.055991990000052</v>
      </c>
      <c r="H30" s="164">
        <f t="shared" ref="H30:H31" si="181">+SUM(DC30:DN30)</f>
        <v>114.85251093000022</v>
      </c>
      <c r="I30" s="164">
        <f t="shared" ref="I30:I31" si="182">+SUM(DO30:DZ30)</f>
        <v>-23.497615920000271</v>
      </c>
      <c r="J30" s="164">
        <f t="shared" ref="J30:J31" si="183">+SUM(EA30:EL30)</f>
        <v>126.6649631781595</v>
      </c>
      <c r="K30" s="164">
        <f t="shared" ref="K30:K31" si="184">+SUM(EM30:EX30)</f>
        <v>86.992282071840691</v>
      </c>
      <c r="L30" s="164">
        <f t="shared" ref="L30:L31" si="185">+SUM(EY30:FJ30)</f>
        <v>-1.4449801000000662</v>
      </c>
      <c r="M30" s="164">
        <f>+SUM(FK30:FV30)</f>
        <v>-62.731860509999933</v>
      </c>
      <c r="N30" s="164">
        <f t="shared" si="19"/>
        <v>249.15315840999961</v>
      </c>
      <c r="O30" s="164">
        <f>+SUM(BG30:BI30)</f>
        <v>-30.830722030000004</v>
      </c>
      <c r="P30" s="164">
        <f>+SUM(BJ30:BL30)</f>
        <v>0.92809471000020949</v>
      </c>
      <c r="Q30" s="164">
        <f>+SUM(BM30:BO30)</f>
        <v>-33.322082370000146</v>
      </c>
      <c r="R30" s="164">
        <f>+SUM(BP30:BR30)</f>
        <v>118.17067540000005</v>
      </c>
      <c r="S30" s="164">
        <f>+SUM(BS30:BU30)</f>
        <v>-35.15987688999985</v>
      </c>
      <c r="T30" s="164">
        <f>+SUM(BV30:BX30)</f>
        <v>70.922234959999855</v>
      </c>
      <c r="U30" s="164">
        <f>+SUM(BY30:CA30)</f>
        <v>-10.59887770000023</v>
      </c>
      <c r="V30" s="164">
        <f>+SUM(CB30:CD30)</f>
        <v>26.870538410000336</v>
      </c>
      <c r="W30" s="164">
        <f>+SUM(CE30:CG30)</f>
        <v>-18.19319986000005</v>
      </c>
      <c r="X30" s="164">
        <f>+SUM(CH30:CJ30)</f>
        <v>-16.885606600000187</v>
      </c>
      <c r="Y30" s="164">
        <f>+SUM(CK30:CM30)</f>
        <v>18.142601930000183</v>
      </c>
      <c r="Z30" s="164">
        <f>+SUM(CN30:CP30)</f>
        <v>225.38876352</v>
      </c>
      <c r="AA30" s="164">
        <f>+SUM(CQ30:CS30)</f>
        <v>-83.302145530000189</v>
      </c>
      <c r="AB30" s="164">
        <f>+SUM(CT30:CV30)</f>
        <v>-26.016953359999889</v>
      </c>
      <c r="AC30" s="164">
        <f>+SUM(CW30:CY30)</f>
        <v>-4.4760551599999872</v>
      </c>
      <c r="AD30" s="164">
        <f>+SUM(CZ30:DB30)</f>
        <v>62.739162060000012</v>
      </c>
      <c r="AE30" s="164">
        <f>+SUM(DC30:DE30)</f>
        <v>-27.555836290000116</v>
      </c>
      <c r="AF30" s="164">
        <f>+SUM(DF30:DH30)</f>
        <v>5.879810560000351</v>
      </c>
      <c r="AG30" s="164">
        <f>+SUM(DI30:DK30)</f>
        <v>20.413737569999739</v>
      </c>
      <c r="AH30" s="164">
        <f>+SUM(DL30:DN30)</f>
        <v>116.11479909000025</v>
      </c>
      <c r="AI30" s="164">
        <f>+SUM(DO30:DQ30)</f>
        <v>-40.659313190000148</v>
      </c>
      <c r="AJ30" s="164">
        <f>+SUM(DR30:DT30)</f>
        <v>-85.759089700000231</v>
      </c>
      <c r="AK30" s="164">
        <f>+SUM(DU30:DW30)</f>
        <v>61.82327148000013</v>
      </c>
      <c r="AL30" s="164">
        <f>+SUM(DX30:DZ30)</f>
        <v>41.097515489999978</v>
      </c>
      <c r="AM30" s="164">
        <f>+SUM(EA30:EC30)</f>
        <v>112.47209078999981</v>
      </c>
      <c r="AN30" s="164">
        <f>+SUM(ED30:EF30)</f>
        <v>-46.877926599999682</v>
      </c>
      <c r="AO30" s="164">
        <f>+SUM(EG30:EI30)</f>
        <v>-22.920339370000193</v>
      </c>
      <c r="AP30" s="164">
        <f>+SUM(EJ30:EL30)</f>
        <v>83.99113835815956</v>
      </c>
      <c r="AQ30" s="164">
        <f>+SUM(EM30:EO30)</f>
        <v>-45.594885538159474</v>
      </c>
      <c r="AR30" s="164">
        <f>+SUM(EP30:ER30)</f>
        <v>-0.47024161999991065</v>
      </c>
      <c r="AS30" s="164">
        <f>+SUM(ES30:EU30)</f>
        <v>38.918073559999812</v>
      </c>
      <c r="AT30" s="164">
        <f>+SUM(EV30:EX30)</f>
        <v>94.139335670000264</v>
      </c>
      <c r="AU30" s="164">
        <f>+SUM(EY30:FA30)</f>
        <v>-74.564566109999987</v>
      </c>
      <c r="AV30" s="164">
        <f>+SUM(FB30:FD30)</f>
        <v>-7.7884815300002401</v>
      </c>
      <c r="AW30" s="164">
        <f>+SUM(FE30:FG30)</f>
        <v>13.860211410000488</v>
      </c>
      <c r="AX30" s="164">
        <f>+SUM(FH30:FJ30)</f>
        <v>67.047856129999673</v>
      </c>
      <c r="AY30" s="164">
        <f t="shared" si="80"/>
        <v>-68.068042950000063</v>
      </c>
      <c r="AZ30" s="164">
        <f t="shared" si="81"/>
        <v>-15.765306700000224</v>
      </c>
      <c r="BA30" s="164">
        <f t="shared" si="82"/>
        <v>40.104846790000352</v>
      </c>
      <c r="BB30" s="164">
        <f t="shared" si="83"/>
        <v>-19.003357649999998</v>
      </c>
      <c r="BC30" s="164">
        <f t="shared" si="22"/>
        <v>8.3461957499998789</v>
      </c>
      <c r="BD30" s="164">
        <f t="shared" si="23"/>
        <v>-5.4532565600002272</v>
      </c>
      <c r="BE30" s="164">
        <f t="shared" si="24"/>
        <v>17.959576770000467</v>
      </c>
      <c r="BF30" s="164">
        <f t="shared" si="25"/>
        <v>228.30064244999949</v>
      </c>
      <c r="BG30" s="165">
        <f>+[1]GADs!R132</f>
        <v>-36.538144740000064</v>
      </c>
      <c r="BH30" s="165">
        <f>+[1]GADs!S132</f>
        <v>-15.030120429999783</v>
      </c>
      <c r="BI30" s="165">
        <f>+[1]GADs!T132</f>
        <v>20.737543139999843</v>
      </c>
      <c r="BJ30" s="165">
        <f>+[1]GADs!U132</f>
        <v>31.773880650000194</v>
      </c>
      <c r="BK30" s="165">
        <f>+[1]GADs!V132</f>
        <v>-7.2521636400000489</v>
      </c>
      <c r="BL30" s="165">
        <f>+[1]GADs!W132</f>
        <v>-23.593622299999936</v>
      </c>
      <c r="BM30" s="165">
        <f>+[1]GADs!X132</f>
        <v>13.82928107999993</v>
      </c>
      <c r="BN30" s="165">
        <f>+[1]GADs!Y132</f>
        <v>14.070778529999984</v>
      </c>
      <c r="BO30" s="165">
        <f>+[1]GADs!Z132</f>
        <v>-61.22214198000006</v>
      </c>
      <c r="BP30" s="165">
        <f>+[1]GADs!AA132</f>
        <v>20.597179580000102</v>
      </c>
      <c r="BQ30" s="165">
        <f>+[1]GADs!AB132</f>
        <v>23.521104319999949</v>
      </c>
      <c r="BR30" s="165">
        <f>+[1]GADs!AC132</f>
        <v>74.052391499999999</v>
      </c>
      <c r="BS30" s="165">
        <f>+[1]GADs!AD132</f>
        <v>-41.981697449999956</v>
      </c>
      <c r="BT30" s="165">
        <f>+[1]GADs!AE132</f>
        <v>9.8814067200002</v>
      </c>
      <c r="BU30" s="165">
        <f>+[1]GADs!AF132</f>
        <v>-3.0595861600000944</v>
      </c>
      <c r="BV30" s="165">
        <f>+[1]GADs!AG132</f>
        <v>-10.126427929999977</v>
      </c>
      <c r="BW30" s="165">
        <f>+[1]GADs!AH132</f>
        <v>-6.9391832500001556</v>
      </c>
      <c r="BX30" s="165">
        <f>+[1]GADs!AI132</f>
        <v>87.987846139999988</v>
      </c>
      <c r="BY30" s="165">
        <f>+[1]GADs!AJ132</f>
        <v>-29.189117310000029</v>
      </c>
      <c r="BZ30" s="165">
        <f>+[1]GADs!AK132</f>
        <v>9.7778101700000661</v>
      </c>
      <c r="CA30" s="165">
        <f>+[1]GADs!AL132</f>
        <v>8.8124294399997325</v>
      </c>
      <c r="CB30" s="165">
        <f>+[1]GADs!AM132</f>
        <v>10.802808750000167</v>
      </c>
      <c r="CC30" s="165">
        <f>+[1]GADs!AN132</f>
        <v>-15.945190069999967</v>
      </c>
      <c r="CD30" s="165">
        <f>+[1]GADs!AO132</f>
        <v>32.012919730000135</v>
      </c>
      <c r="CE30" s="165">
        <f>+[1]GADs!AP132</f>
        <v>-13.907002410000018</v>
      </c>
      <c r="CF30" s="165">
        <f>+[1]GADs!AQ132</f>
        <v>-5.971104940000032</v>
      </c>
      <c r="CG30" s="165">
        <f>+[1]GADs!AR132</f>
        <v>1.6849074900000005</v>
      </c>
      <c r="CH30" s="165">
        <f>+[1]GADs!AS132</f>
        <v>-0.89609133000021757</v>
      </c>
      <c r="CI30" s="165">
        <f>+[1]GADs!AT132</f>
        <v>-10.845995059999836</v>
      </c>
      <c r="CJ30" s="165">
        <f>+[1]GADs!AU132</f>
        <v>-5.1435202100001334</v>
      </c>
      <c r="CK30" s="165">
        <f>+[1]GADs!AV132</f>
        <v>9.0801135499999646</v>
      </c>
      <c r="CL30" s="165">
        <f>+[1]GADs!AW132</f>
        <v>30.439341290000129</v>
      </c>
      <c r="CM30" s="165">
        <f>+[1]GADs!AX132</f>
        <v>-21.376852909999911</v>
      </c>
      <c r="CN30" s="165">
        <f>+[1]GADs!AY132</f>
        <v>10.466494409999882</v>
      </c>
      <c r="CO30" s="165">
        <f>+[1]GADs!AZ132</f>
        <v>49.207343080000101</v>
      </c>
      <c r="CP30" s="165">
        <f>+[1]GADs!BA132</f>
        <v>165.71492603000002</v>
      </c>
      <c r="CQ30" s="165">
        <f>+[1]GADs!BB132</f>
        <v>-38.112192220000225</v>
      </c>
      <c r="CR30" s="165">
        <f>+[1]GADs!BC132</f>
        <v>-17.762074779999921</v>
      </c>
      <c r="CS30" s="165">
        <f>+[1]GADs!BD132</f>
        <v>-27.427878530000044</v>
      </c>
      <c r="CT30" s="165">
        <f>+[1]GADs!BE132</f>
        <v>-3.1056617199997163</v>
      </c>
      <c r="CU30" s="165">
        <f>+[1]GADs!BF132</f>
        <v>34.373577819999696</v>
      </c>
      <c r="CV30" s="165">
        <f>+[1]GADs!BG132</f>
        <v>-57.284869459999868</v>
      </c>
      <c r="CW30" s="165">
        <f>+[1]GADs!BH132</f>
        <v>7.1235645399998475</v>
      </c>
      <c r="CX30" s="165">
        <f>+[1]GADs!BI132</f>
        <v>0.72858997000003001</v>
      </c>
      <c r="CY30" s="165">
        <f>+[1]GADs!BJ132</f>
        <v>-12.328209669999865</v>
      </c>
      <c r="CZ30" s="165">
        <f>+[1]GADs!BK132</f>
        <v>37.592392050000058</v>
      </c>
      <c r="DA30" s="165">
        <f>+[1]GADs!BL132</f>
        <v>-1.5039793800000325</v>
      </c>
      <c r="DB30" s="165">
        <f>+[1]GADs!BM132</f>
        <v>26.650749389999987</v>
      </c>
      <c r="DC30" s="165">
        <f>+[1]GADs!BN132</f>
        <v>13.103730169999949</v>
      </c>
      <c r="DD30" s="165">
        <f>+[1]GADs!BO132</f>
        <v>-39.58875235999983</v>
      </c>
      <c r="DE30" s="165">
        <f>+[1]GADs!BP132</f>
        <v>-1.0708141000002342</v>
      </c>
      <c r="DF30" s="165">
        <f>+[1]GADs!BQ132</f>
        <v>8.8232903100001749</v>
      </c>
      <c r="DG30" s="165">
        <f>+[1]GADs!BR132</f>
        <v>25.683532390000096</v>
      </c>
      <c r="DH30" s="165">
        <f>+[1]GADs!BS132</f>
        <v>-28.62701213999992</v>
      </c>
      <c r="DI30" s="165">
        <f>+[1]GADs!BT132</f>
        <v>1.4435056999997187</v>
      </c>
      <c r="DJ30" s="165">
        <f>+[1]GADs!BU132</f>
        <v>11.364825149999774</v>
      </c>
      <c r="DK30" s="165">
        <f>+[1]GADs!BV132</f>
        <v>7.6054067200002464</v>
      </c>
      <c r="DL30" s="165">
        <f>+[1]GADs!BW132</f>
        <v>-25.871314139999981</v>
      </c>
      <c r="DM30" s="165">
        <f>+[1]GADs!BX132</f>
        <v>41.567758580000032</v>
      </c>
      <c r="DN30" s="165">
        <f>+[1]GADs!BY132</f>
        <v>100.4183546500002</v>
      </c>
      <c r="DO30" s="165">
        <f>+[1]GADs!BZ132</f>
        <v>0.17711244999986775</v>
      </c>
      <c r="DP30" s="165">
        <f>+[1]GADs!CA132</f>
        <v>71.619618989999708</v>
      </c>
      <c r="DQ30" s="165">
        <f>+[1]GADs!CB132</f>
        <v>-112.45604462999972</v>
      </c>
      <c r="DR30" s="165">
        <f>+[1]GADs!CC132</f>
        <v>-11.154686730000094</v>
      </c>
      <c r="DS30" s="165">
        <f>+[1]GADs!CD132</f>
        <v>-74.63695451000001</v>
      </c>
      <c r="DT30" s="165">
        <f>+[1]GADs!CE132</f>
        <v>3.2551539999872148E-2</v>
      </c>
      <c r="DU30" s="165">
        <f>+[1]GADs!CF132</f>
        <v>19.392044720000172</v>
      </c>
      <c r="DV30" s="165">
        <f>+[1]GADs!CG132</f>
        <v>34.032042639999872</v>
      </c>
      <c r="DW30" s="165">
        <f>+[1]GADs!CH132</f>
        <v>8.3991841200000863</v>
      </c>
      <c r="DX30" s="165">
        <f>+[1]GADs!CI132</f>
        <v>-11.449373380000111</v>
      </c>
      <c r="DY30" s="165">
        <f>+[1]GADs!CJ132</f>
        <v>17.198416990000169</v>
      </c>
      <c r="DZ30" s="165">
        <f>+[1]GADs!CK132</f>
        <v>35.34847187999992</v>
      </c>
      <c r="EA30" s="165">
        <f>+[1]GADs!CL132</f>
        <v>-1.5648327100000188</v>
      </c>
      <c r="EB30" s="165">
        <f>+[1]GADs!CM132</f>
        <v>115.70002839000006</v>
      </c>
      <c r="EC30" s="165">
        <f>+[1]GADs!CN132</f>
        <v>-1.663104890000227</v>
      </c>
      <c r="ED30" s="165">
        <f>+[1]GADs!CO132</f>
        <v>1.4838327600001548</v>
      </c>
      <c r="EE30" s="165">
        <f>+[1]GADs!CP132</f>
        <v>-25.196975139999836</v>
      </c>
      <c r="EF30" s="165">
        <f>+[1]GADs!CQ132</f>
        <v>-23.164784220000001</v>
      </c>
      <c r="EG30" s="165">
        <f>+[1]GADs!CR132</f>
        <v>-19.559791160000145</v>
      </c>
      <c r="EH30" s="165">
        <f>+[1]GADs!CS132</f>
        <v>-3.6327906999998731</v>
      </c>
      <c r="EI30" s="165">
        <f>+[1]GADs!CT132</f>
        <v>0.27224248999982592</v>
      </c>
      <c r="EJ30" s="165">
        <f>+[1]GADs!CU132</f>
        <v>-93.618274049999968</v>
      </c>
      <c r="EK30" s="165">
        <f>+[1]GADs!CV132</f>
        <v>-111.43071171071676</v>
      </c>
      <c r="EL30" s="165">
        <f>+[1]GADs!CW132</f>
        <v>289.04012411887629</v>
      </c>
      <c r="EM30" s="165">
        <f>+[1]GADs!CX132</f>
        <v>-8.1490598381594737</v>
      </c>
      <c r="EN30" s="165">
        <f>+[1]GADs!CY132</f>
        <v>-19.493596370000091</v>
      </c>
      <c r="EO30" s="165">
        <f>+[1]GADs!CZ132</f>
        <v>-17.952229329999909</v>
      </c>
      <c r="EP30" s="165">
        <f>+[1]GADs!DA132</f>
        <v>-32.25034112000003</v>
      </c>
      <c r="EQ30" s="165">
        <f>+[1]GADs!DB132</f>
        <v>5.6447764399997595</v>
      </c>
      <c r="ER30" s="165">
        <f>+[1]GADs!DC132</f>
        <v>26.13532306000036</v>
      </c>
      <c r="ES30" s="165">
        <f>+[1]GADs!DD132</f>
        <v>24.986687480000001</v>
      </c>
      <c r="ET30" s="165">
        <f>+[1]GADs!DE132</f>
        <v>32.026267429999962</v>
      </c>
      <c r="EU30" s="165">
        <f>+[1]GADs!DF132</f>
        <v>-18.094881350000151</v>
      </c>
      <c r="EV30" s="165">
        <f>+[1]GADs!DG132</f>
        <v>-25.092681799999696</v>
      </c>
      <c r="EW30" s="165">
        <f>+[1]GADs!DH132</f>
        <v>47.755748419999804</v>
      </c>
      <c r="EX30" s="165">
        <f>+[1]GADs!DI132</f>
        <v>71.476269050000155</v>
      </c>
      <c r="EY30" s="165">
        <f>+[1]GADs!DJ132</f>
        <v>-8.1480351100001371</v>
      </c>
      <c r="EZ30" s="165">
        <f>+[1]GADs!DK132</f>
        <v>-9.6335429000000659</v>
      </c>
      <c r="FA30" s="165">
        <f>+[1]GADs!DL132</f>
        <v>-56.782988099999784</v>
      </c>
      <c r="FB30" s="165">
        <f>+[1]GADs!DM132</f>
        <v>14.657839670000158</v>
      </c>
      <c r="FC30" s="165">
        <f>+[1]GADs!DN132</f>
        <v>4.9427993699996478</v>
      </c>
      <c r="FD30" s="165">
        <f>+[1]GADs!DO132</f>
        <v>-27.389120570000046</v>
      </c>
      <c r="FE30" s="165">
        <f>+[1]GADs!DP132</f>
        <v>11.322033410000017</v>
      </c>
      <c r="FF30" s="165">
        <f>+[1]GADs!DQ132</f>
        <v>-9.8571935700001632</v>
      </c>
      <c r="FG30" s="165">
        <f>+[1]GADs!DR132</f>
        <v>12.395371570000634</v>
      </c>
      <c r="FH30" s="165">
        <f>+[1]GADs!DS132</f>
        <v>-16.42226552000011</v>
      </c>
      <c r="FI30" s="165">
        <f>+[1]GADs!DT132</f>
        <v>88.033102509999708</v>
      </c>
      <c r="FJ30" s="165">
        <f>+[1]GADs!DU132</f>
        <v>-4.5629808599999251</v>
      </c>
      <c r="FK30" s="165">
        <f>+[1]GADs!DV132</f>
        <v>-44.623437670000158</v>
      </c>
      <c r="FL30" s="165">
        <f>+[1]GADs!DW132</f>
        <v>-12.558575650000421</v>
      </c>
      <c r="FM30" s="165">
        <f>+[1]GADs!DX132</f>
        <v>-10.886029629999484</v>
      </c>
      <c r="FN30" s="165">
        <f>+[1]GADs!DY132</f>
        <v>7.3850629099999878</v>
      </c>
      <c r="FO30" s="165">
        <f>+[1]GADs!DZ132</f>
        <v>-2.9720524900001237</v>
      </c>
      <c r="FP30" s="165">
        <f>+[1]GADs!EA132</f>
        <v>-20.178317120000088</v>
      </c>
      <c r="FQ30" s="165">
        <f>+[1]GADs!EB132</f>
        <v>22.015145480000342</v>
      </c>
      <c r="FR30" s="165">
        <f>+[1]GADs!EC132</f>
        <v>8.5033667299999252</v>
      </c>
      <c r="FS30" s="165">
        <f>+[1]GADs!ED132</f>
        <v>9.5863345800000843</v>
      </c>
      <c r="FT30" s="165">
        <f>+[1]GADs!EE132</f>
        <v>-4.6657176700000491</v>
      </c>
      <c r="FU30" s="165">
        <f>+[1]GADs!EF132</f>
        <v>29.310718409999936</v>
      </c>
      <c r="FV30" s="165">
        <f>+[1]GADs!EG132</f>
        <v>-43.648358389999885</v>
      </c>
      <c r="FW30" s="165">
        <f>+[1]GADs!EH132</f>
        <v>-21.955836660000159</v>
      </c>
      <c r="FX30" s="165">
        <f>+[1]GADs!EI132</f>
        <v>50.00028181000016</v>
      </c>
      <c r="FY30" s="165">
        <f>+[1]GADs!EJ132</f>
        <v>-19.698249400000122</v>
      </c>
      <c r="FZ30" s="165">
        <f>+[1]GADs!EK132</f>
        <v>76.758011249999981</v>
      </c>
      <c r="GA30" s="165">
        <f>+[1]GADs!EL132</f>
        <v>-50.980840759999865</v>
      </c>
      <c r="GB30" s="165">
        <f>+[1]GADs!EM132</f>
        <v>-31.230427050000344</v>
      </c>
      <c r="GC30" s="165">
        <f>+[1]GADs!EN132</f>
        <v>22.412595030000375</v>
      </c>
      <c r="GD30" s="165">
        <f>+[1]GADs!EO132</f>
        <v>-8.7083948000001783</v>
      </c>
      <c r="GE30" s="165">
        <f>+[1]GADs!EP132</f>
        <v>4.2553765400002703</v>
      </c>
      <c r="GF30" s="165">
        <f>+[1]GADs!EQ132</f>
        <v>56.384527740000067</v>
      </c>
      <c r="GG30" s="165">
        <f>+[1]GADs!ER132</f>
        <v>32.139586609999697</v>
      </c>
      <c r="GH30" s="165">
        <f>+[1]GADs!ES132</f>
        <v>139.77652809999972</v>
      </c>
    </row>
    <row r="31" spans="2:190">
      <c r="B31" s="167">
        <v>232</v>
      </c>
      <c r="C31" s="172" t="s">
        <v>102</v>
      </c>
      <c r="D31" s="164">
        <f t="shared" si="177"/>
        <v>-0.60387540999999612</v>
      </c>
      <c r="E31" s="164">
        <f t="shared" si="178"/>
        <v>-6.7342900000078032E-3</v>
      </c>
      <c r="F31" s="164">
        <f t="shared" si="179"/>
        <v>0.79844643999999931</v>
      </c>
      <c r="G31" s="164">
        <f t="shared" si="180"/>
        <v>-1.408248819999991</v>
      </c>
      <c r="H31" s="164">
        <f t="shared" si="181"/>
        <v>5.382608000000122E-2</v>
      </c>
      <c r="I31" s="164">
        <f t="shared" si="182"/>
        <v>8.8942329999997849E-2</v>
      </c>
      <c r="J31" s="164">
        <f t="shared" si="183"/>
        <v>7.8509980799998971</v>
      </c>
      <c r="K31" s="164">
        <f t="shared" si="184"/>
        <v>-8.1393486499999046</v>
      </c>
      <c r="L31" s="164">
        <f t="shared" si="185"/>
        <v>2.8148746000000031</v>
      </c>
      <c r="M31" s="164">
        <f>+SUM(FK31:FV31)</f>
        <v>-2.6298699100000014</v>
      </c>
      <c r="N31" s="164">
        <f t="shared" si="19"/>
        <v>2.4514154899999996</v>
      </c>
      <c r="O31" s="164">
        <f>+SUM(BG31:BI31)</f>
        <v>9.5448127700000018</v>
      </c>
      <c r="P31" s="164">
        <f>+SUM(BJ31:BL31)</f>
        <v>2.6479006799999993</v>
      </c>
      <c r="Q31" s="164">
        <f>+SUM(BM31:BO31)</f>
        <v>-3.179726119999998</v>
      </c>
      <c r="R31" s="164">
        <f>+SUM(BP31:BR31)</f>
        <v>-9.6168627399999984</v>
      </c>
      <c r="S31" s="164">
        <f>+SUM(BS31:BU31)</f>
        <v>6.9596586399999962</v>
      </c>
      <c r="T31" s="164">
        <f>+SUM(BV31:BX31)</f>
        <v>0.92024343999999481</v>
      </c>
      <c r="U31" s="164">
        <f>+SUM(BY31:CA31)</f>
        <v>-2.2799334699999996</v>
      </c>
      <c r="V31" s="164">
        <f>+SUM(CB31:CD31)</f>
        <v>-5.6067028999999984</v>
      </c>
      <c r="W31" s="164">
        <f>+SUM(CE31:CG31)</f>
        <v>0.16565181000000351</v>
      </c>
      <c r="X31" s="164">
        <f>+SUM(CH31:CJ31)</f>
        <v>32.868125290000002</v>
      </c>
      <c r="Y31" s="164">
        <f>+SUM(CK31:CM31)</f>
        <v>-12.464500350000002</v>
      </c>
      <c r="Z31" s="164">
        <f>+SUM(CN31:CP31)</f>
        <v>-19.770830310000001</v>
      </c>
      <c r="AA31" s="164">
        <f>+SUM(CQ31:CS31)</f>
        <v>-1.4135009099999918</v>
      </c>
      <c r="AB31" s="164">
        <f>+SUM(CT31:CV31)</f>
        <v>2.4852447900000003</v>
      </c>
      <c r="AC31" s="164">
        <f>+SUM(CW31:CY31)</f>
        <v>-1.3740895899999996</v>
      </c>
      <c r="AD31" s="164">
        <f>+SUM(CZ31:DB31)</f>
        <v>-1.1059031099999999</v>
      </c>
      <c r="AE31" s="164">
        <f>+SUM(DC31:DE31)</f>
        <v>3.3887180499999996</v>
      </c>
      <c r="AF31" s="164">
        <f>+SUM(DF31:DH31)</f>
        <v>0.64075168999999743</v>
      </c>
      <c r="AG31" s="164">
        <f>+SUM(DI31:DK31)</f>
        <v>-1.3650652800000005</v>
      </c>
      <c r="AH31" s="164">
        <f>+SUM(DL31:DN31)</f>
        <v>-2.6105783799999953</v>
      </c>
      <c r="AI31" s="164">
        <f>+SUM(DO31:DQ31)</f>
        <v>0.11726219999999854</v>
      </c>
      <c r="AJ31" s="164">
        <f>+SUM(DR31:DT31)</f>
        <v>0.21908963999999953</v>
      </c>
      <c r="AK31" s="164">
        <f>+SUM(DU31:DW31)</f>
        <v>-0.1231927400000008</v>
      </c>
      <c r="AL31" s="164">
        <f>+SUM(DX31:DZ31)</f>
        <v>-0.12421677000000031</v>
      </c>
      <c r="AM31" s="164">
        <f>+SUM(EA31:EC31)</f>
        <v>14.123449750000002</v>
      </c>
      <c r="AN31" s="164">
        <f>+SUM(ED31:EF31)</f>
        <v>-1.9699962200000005</v>
      </c>
      <c r="AO31" s="164">
        <f>+SUM(EG31:EI31)</f>
        <v>-2.2545146000000003</v>
      </c>
      <c r="AP31" s="164">
        <f>+SUM(EJ31:EL31)</f>
        <v>-2.0479408500000886</v>
      </c>
      <c r="AQ31" s="164">
        <f>+SUM(EM31:EO31)</f>
        <v>-6.1476695699999055</v>
      </c>
      <c r="AR31" s="164">
        <f>+SUM(EP31:ER31)</f>
        <v>-0.52842680999999914</v>
      </c>
      <c r="AS31" s="164">
        <f>+SUM(ES31:EU31)</f>
        <v>0.82194424000000055</v>
      </c>
      <c r="AT31" s="164">
        <f>+SUM(EV31:EX31)</f>
        <v>-2.2851965100000005</v>
      </c>
      <c r="AU31" s="164">
        <f>+SUM(EY31:FA31)</f>
        <v>18.920808529999999</v>
      </c>
      <c r="AV31" s="164">
        <f>+SUM(FB31:FD31)</f>
        <v>2.0024164000000049</v>
      </c>
      <c r="AW31" s="164">
        <f>+SUM(FE31:FG31)</f>
        <v>-8.96766942</v>
      </c>
      <c r="AX31" s="164">
        <f>+SUM(FH31:FJ31)</f>
        <v>-9.1406809100000004</v>
      </c>
      <c r="AY31" s="164">
        <f t="shared" si="80"/>
        <v>-2.3911691900000012</v>
      </c>
      <c r="AZ31" s="164">
        <f t="shared" si="81"/>
        <v>1.1249732799999999</v>
      </c>
      <c r="BA31" s="164">
        <f t="shared" si="82"/>
        <v>0.77379296000000064</v>
      </c>
      <c r="BB31" s="164">
        <f t="shared" si="83"/>
        <v>-2.1374669600000007</v>
      </c>
      <c r="BC31" s="164">
        <f t="shared" si="22"/>
        <v>1.4060005800000002</v>
      </c>
      <c r="BD31" s="164">
        <f t="shared" si="23"/>
        <v>5.4973915299999998</v>
      </c>
      <c r="BE31" s="164">
        <f t="shared" si="24"/>
        <v>-3.1444604100000006</v>
      </c>
      <c r="BF31" s="164">
        <f t="shared" si="25"/>
        <v>-1.3075162100000002</v>
      </c>
      <c r="BG31" s="165">
        <f>+[1]GADs!R133+[1]GADs!R134+[1]GADs!R135</f>
        <v>4.7030082800000006</v>
      </c>
      <c r="BH31" s="165">
        <f>+[1]GADs!S133+[1]GADs!S134+[1]GADs!S135</f>
        <v>1.6726086500000008</v>
      </c>
      <c r="BI31" s="165">
        <f>+[1]GADs!T133+[1]GADs!T134+[1]GADs!T135</f>
        <v>3.1691958400000004</v>
      </c>
      <c r="BJ31" s="165">
        <f>+[1]GADs!U133+[1]GADs!U134+[1]GADs!U135</f>
        <v>2.4549279199999994</v>
      </c>
      <c r="BK31" s="165">
        <f>+[1]GADs!V133+[1]GADs!V134+[1]GADs!V135</f>
        <v>-0.30162559999999772</v>
      </c>
      <c r="BL31" s="165">
        <f>+[1]GADs!W133+[1]GADs!W134+[1]GADs!W135</f>
        <v>0.49459835999999768</v>
      </c>
      <c r="BM31" s="165">
        <f>+[1]GADs!X133+[1]GADs!X134+[1]GADs!X135</f>
        <v>-0.44309868999999935</v>
      </c>
      <c r="BN31" s="165">
        <f>+[1]GADs!Y133+[1]GADs!Y134+[1]GADs!Y135</f>
        <v>-0.52239076999999767</v>
      </c>
      <c r="BO31" s="165">
        <f>+[1]GADs!Z133+[1]GADs!Z134+[1]GADs!Z135</f>
        <v>-2.214236660000001</v>
      </c>
      <c r="BP31" s="165">
        <f>+[1]GADs!AA133+[1]GADs!AA134+[1]GADs!AA135</f>
        <v>-2.3979396400000006</v>
      </c>
      <c r="BQ31" s="165">
        <f>+[1]GADs!AB133+[1]GADs!AB134+[1]GADs!AB135</f>
        <v>-3.5059956899999989</v>
      </c>
      <c r="BR31" s="165">
        <f>+[1]GADs!AC133+[1]GADs!AC134+[1]GADs!AC135</f>
        <v>-3.7129274099999998</v>
      </c>
      <c r="BS31" s="165">
        <f>+[1]GADs!AD133+[1]GADs!AD134+[1]GADs!AD135</f>
        <v>1.2183977299999977</v>
      </c>
      <c r="BT31" s="165">
        <f>+[1]GADs!AE133+[1]GADs!AE134+[1]GADs!AE135</f>
        <v>6.5143289799999993</v>
      </c>
      <c r="BU31" s="165">
        <f>+[1]GADs!AF133+[1]GADs!AF134+[1]GADs!AF135</f>
        <v>-0.77306807000000077</v>
      </c>
      <c r="BV31" s="165">
        <f>+[1]GADs!AG133+[1]GADs!AG134+[1]GADs!AG135</f>
        <v>1.6599065700000004</v>
      </c>
      <c r="BW31" s="165">
        <f>+[1]GADs!AH133+[1]GADs!AH134+[1]GADs!AH135</f>
        <v>8.5963727899999984</v>
      </c>
      <c r="BX31" s="165">
        <f>+[1]GADs!AI133+[1]GADs!AI134+[1]GADs!AI135</f>
        <v>-9.336035920000004</v>
      </c>
      <c r="BY31" s="165">
        <f>+[1]GADs!AJ133+[1]GADs!AJ134+[1]GADs!AJ135</f>
        <v>1.1342357500000002</v>
      </c>
      <c r="BZ31" s="165">
        <f>+[1]GADs!AK133+[1]GADs!AK134+[1]GADs!AK135</f>
        <v>-1.8694799900000003</v>
      </c>
      <c r="CA31" s="165">
        <f>+[1]GADs!AL133+[1]GADs!AL134+[1]GADs!AL135</f>
        <v>-1.5446892299999995</v>
      </c>
      <c r="CB31" s="165">
        <f>+[1]GADs!AM133+[1]GADs!AM134+[1]GADs!AM135</f>
        <v>-2.1118911099999984</v>
      </c>
      <c r="CC31" s="165">
        <f>+[1]GADs!AN133+[1]GADs!AN134+[1]GADs!AN135</f>
        <v>-1.8307835800000003</v>
      </c>
      <c r="CD31" s="165">
        <f>+[1]GADs!AO133+[1]GADs!AO134+[1]GADs!AO135</f>
        <v>-1.6640282099999997</v>
      </c>
      <c r="CE31" s="165">
        <f>+[1]GADs!AP133+[1]GADs!AP134+[1]GADs!AP135</f>
        <v>-0.16252564999999652</v>
      </c>
      <c r="CF31" s="165">
        <f>+[1]GADs!AQ133+[1]GADs!AQ134+[1]GADs!AQ135</f>
        <v>0.32602551999999996</v>
      </c>
      <c r="CG31" s="165">
        <f>+[1]GADs!AR133+[1]GADs!AR134+[1]GADs!AR135</f>
        <v>2.1519400000000743E-3</v>
      </c>
      <c r="CH31" s="165">
        <f>+[1]GADs!AS133+[1]GADs!AS134+[1]GADs!AS135</f>
        <v>1.5217851200000005</v>
      </c>
      <c r="CI31" s="165">
        <f>+[1]GADs!AT133+[1]GADs!AT134+[1]GADs!AT135</f>
        <v>2.2757453999999999</v>
      </c>
      <c r="CJ31" s="165">
        <f>+[1]GADs!AU133+[1]GADs!AU134+[1]GADs!AU135</f>
        <v>29.07059477</v>
      </c>
      <c r="CK31" s="165">
        <f>+[1]GADs!AV133+[1]GADs!AV134+[1]GADs!AV135</f>
        <v>-29.597539740000002</v>
      </c>
      <c r="CL31" s="165">
        <f>+[1]GADs!AW133+[1]GADs!AW134+[1]GADs!AW135</f>
        <v>-0.58261105999999963</v>
      </c>
      <c r="CM31" s="165">
        <f>+[1]GADs!AX133+[1]GADs!AX134+[1]GADs!AX135</f>
        <v>17.715650449999998</v>
      </c>
      <c r="CN31" s="165">
        <f>+[1]GADs!AY133+[1]GADs!AY134+[1]GADs!AY135</f>
        <v>-18.729570580000001</v>
      </c>
      <c r="CO31" s="165">
        <f>+[1]GADs!AZ133+[1]GADs!AZ134+[1]GADs!AZ135</f>
        <v>-5.5909999999492754E-5</v>
      </c>
      <c r="CP31" s="165">
        <f>+[1]GADs!BA133+[1]GADs!BA134+[1]GADs!BA135</f>
        <v>-1.0412038200000007</v>
      </c>
      <c r="CQ31" s="165">
        <f>+[1]GADs!BB133+[1]GADs!BB134+[1]GADs!BB135</f>
        <v>-1.4132984599999916</v>
      </c>
      <c r="CR31" s="165">
        <f>+[1]GADs!BC133+[1]GADs!BC134+[1]GADs!BC135</f>
        <v>-6.1319999999920327E-5</v>
      </c>
      <c r="CS31" s="165">
        <f>+[1]GADs!BD133+[1]GADs!BD134+[1]GADs!BD135</f>
        <v>-1.4113000000026688E-4</v>
      </c>
      <c r="CT31" s="165">
        <f>+[1]GADs!BE133+[1]GADs!BE134+[1]GADs!BE135</f>
        <v>2.0397000000027532E-4</v>
      </c>
      <c r="CU31" s="165">
        <f>+[1]GADs!BF133+[1]GADs!BF134+[1]GADs!BF135</f>
        <v>1.9935646599999997</v>
      </c>
      <c r="CV31" s="165">
        <f>+[1]GADs!BG133+[1]GADs!BG134+[1]GADs!BG135</f>
        <v>0.49147616000000038</v>
      </c>
      <c r="CW31" s="165">
        <f>+[1]GADs!BH133+[1]GADs!BH134+[1]GADs!BH135</f>
        <v>-0.63320086999999958</v>
      </c>
      <c r="CX31" s="165">
        <f>+[1]GADs!BI133+[1]GADs!BI134+[1]GADs!BI135</f>
        <v>-0.37044435999999958</v>
      </c>
      <c r="CY31" s="165">
        <f>+[1]GADs!BJ133+[1]GADs!BJ134+[1]GADs!BJ135</f>
        <v>-0.37044436000000047</v>
      </c>
      <c r="CZ31" s="165">
        <f>+[1]GADs!BK133+[1]GADs!BK134+[1]GADs!BK135</f>
        <v>-0.3706064299999996</v>
      </c>
      <c r="DA31" s="165">
        <f>+[1]GADs!BL133+[1]GADs!BL134+[1]GADs!BL135</f>
        <v>0.43021694000000021</v>
      </c>
      <c r="DB31" s="165">
        <f>+[1]GADs!BM133+[1]GADs!BM134+[1]GADs!BM135</f>
        <v>-1.1655136200000005</v>
      </c>
      <c r="DC31" s="165">
        <f>+[1]GADs!BN133+[1]GADs!BN134+[1]GADs!BN135</f>
        <v>0.64939742999999961</v>
      </c>
      <c r="DD31" s="165">
        <f>+[1]GADs!BO133+[1]GADs!BO134+[1]GADs!BO135</f>
        <v>-6.4187229999999929E-2</v>
      </c>
      <c r="DE31" s="165">
        <f>+[1]GADs!BP133+[1]GADs!BP134+[1]GADs!BP135</f>
        <v>2.8035078499999999</v>
      </c>
      <c r="DF31" s="165">
        <f>+[1]GADs!BQ133+[1]GADs!BQ134+[1]GADs!BQ135</f>
        <v>-0.23182095000000125</v>
      </c>
      <c r="DG31" s="165">
        <f>+[1]GADs!BR133+[1]GADs!BR134+[1]GADs!BR135</f>
        <v>-0.44158768999999864</v>
      </c>
      <c r="DH31" s="165">
        <f>+[1]GADs!BS133+[1]GADs!BS134+[1]GADs!BS135</f>
        <v>1.3141603299999973</v>
      </c>
      <c r="DI31" s="165">
        <f>+[1]GADs!BT133+[1]GADs!BT134+[1]GADs!BT135</f>
        <v>-0.62242152999999956</v>
      </c>
      <c r="DJ31" s="165">
        <f>+[1]GADs!BU133+[1]GADs!BU134+[1]GADs!BU135</f>
        <v>-0.68258457000000128</v>
      </c>
      <c r="DK31" s="165">
        <f>+[1]GADs!BV133+[1]GADs!BV134+[1]GADs!BV135</f>
        <v>-6.0059179999999657E-2</v>
      </c>
      <c r="DL31" s="165">
        <f>+[1]GADs!BW133+[1]GADs!BW134+[1]GADs!BW135</f>
        <v>12.956585160000001</v>
      </c>
      <c r="DM31" s="165">
        <f>+[1]GADs!BX133+[1]GADs!BX134+[1]GADs!BX135</f>
        <v>-14.883965989999997</v>
      </c>
      <c r="DN31" s="165">
        <f>+[1]GADs!BY133+[1]GADs!BY134+[1]GADs!BY135</f>
        <v>-0.68319755000000004</v>
      </c>
      <c r="DO31" s="165">
        <f>+[1]GADs!BZ133+[1]GADs!BZ134+[1]GADs!BZ135</f>
        <v>0.11426499999999828</v>
      </c>
      <c r="DP31" s="165">
        <f>+[1]GADs!CA133+[1]GADs!CA134+[1]GADs!CA135</f>
        <v>2.2700000000019926E-4</v>
      </c>
      <c r="DQ31" s="165">
        <f>+[1]GADs!CB133+[1]GADs!CB134+[1]GADs!CB135</f>
        <v>2.770200000000056E-3</v>
      </c>
      <c r="DR31" s="165">
        <f>+[1]GADs!CC133+[1]GADs!CC134+[1]GADs!CC135</f>
        <v>-6.621299000000036E-2</v>
      </c>
      <c r="DS31" s="165">
        <f>+[1]GADs!CD133+[1]GADs!CD134+[1]GADs!CD135</f>
        <v>4.7000000000001485E-3</v>
      </c>
      <c r="DT31" s="165">
        <f>+[1]GADs!CE133+[1]GADs!CE134+[1]GADs!CE135</f>
        <v>0.28060262999999974</v>
      </c>
      <c r="DU31" s="165">
        <f>+[1]GADs!CF133+[1]GADs!CF134+[1]GADs!CF135</f>
        <v>10.761216389999998</v>
      </c>
      <c r="DV31" s="165">
        <f>+[1]GADs!CG133+[1]GADs!CG134+[1]GADs!CG135</f>
        <v>-10.843387649999999</v>
      </c>
      <c r="DW31" s="165">
        <f>+[1]GADs!CH133+[1]GADs!CH134+[1]GADs!CH135</f>
        <v>-4.1021479999999944E-2</v>
      </c>
      <c r="DX31" s="165">
        <f>+[1]GADs!CI133+[1]GADs!CI134+[1]GADs!CI135</f>
        <v>-4.0976479999999871E-2</v>
      </c>
      <c r="DY31" s="165">
        <f>+[1]GADs!CJ133+[1]GADs!CJ134+[1]GADs!CJ135</f>
        <v>-4.165563000000061E-2</v>
      </c>
      <c r="DZ31" s="165">
        <f>+[1]GADs!CK133+[1]GADs!CK134+[1]GADs!CK135</f>
        <v>-4.1584659999999829E-2</v>
      </c>
      <c r="EA31" s="165">
        <f>+[1]GADs!CL133+[1]GADs!CL134+[1]GADs!CL135</f>
        <v>2.2488555800000012</v>
      </c>
      <c r="EB31" s="165">
        <f>+[1]GADs!CM133+[1]GADs!CM134+[1]GADs!CM135</f>
        <v>1.1349160899999999</v>
      </c>
      <c r="EC31" s="165">
        <f>+[1]GADs!CN133+[1]GADs!CN134+[1]GADs!CN135</f>
        <v>10.739678080000001</v>
      </c>
      <c r="ED31" s="165">
        <f>+[1]GADs!CO133+[1]GADs!CO134+[1]GADs!CO135</f>
        <v>1.7102890000000031</v>
      </c>
      <c r="EE31" s="165">
        <f>+[1]GADs!CP133+[1]GADs!CP134+[1]GADs!CP135</f>
        <v>-1.8105402200000036</v>
      </c>
      <c r="EF31" s="165">
        <f>+[1]GADs!CQ133+[1]GADs!CQ134+[1]GADs!CQ135</f>
        <v>-1.869745</v>
      </c>
      <c r="EG31" s="165">
        <f>+[1]GADs!CR133+[1]GADs!CR134+[1]GADs!CR135</f>
        <v>-0.55642431000000059</v>
      </c>
      <c r="EH31" s="165">
        <f>+[1]GADs!CS133+[1]GADs!CS134+[1]GADs!CS135</f>
        <v>-1.5458016299999997</v>
      </c>
      <c r="EI31" s="165">
        <f>+[1]GADs!CT133+[1]GADs!CT134+[1]GADs!CT135</f>
        <v>-0.15228865999999996</v>
      </c>
      <c r="EJ31" s="165">
        <f>+[1]GADs!CU133+[1]GADs!CU134+[1]GADs!CU135</f>
        <v>80.988036449999996</v>
      </c>
      <c r="EK31" s="165">
        <f>+[1]GADs!CV133+[1]GADs!CV134+[1]GADs!CV135</f>
        <v>83.532424200000008</v>
      </c>
      <c r="EL31" s="165">
        <f>+[1]GADs!CW133+[1]GADs!CW134+[1]GADs!CW135</f>
        <v>-166.56840150000011</v>
      </c>
      <c r="EM31" s="165">
        <f>+[1]GADs!CX133+[1]GADs!CX134+[1]GADs!CX135</f>
        <v>-6.2980800099999046</v>
      </c>
      <c r="EN31" s="165">
        <f>+[1]GADs!CY133+[1]GADs!CY134+[1]GADs!CY135</f>
        <v>-0.17306548999999993</v>
      </c>
      <c r="EO31" s="165">
        <f>+[1]GADs!CZ133+[1]GADs!CZ134+[1]GADs!CZ135</f>
        <v>0.32347592999999897</v>
      </c>
      <c r="EP31" s="165">
        <f>+[1]GADs!DA133+[1]GADs!DA134+[1]GADs!DA135</f>
        <v>3.1033320000000586E-2</v>
      </c>
      <c r="EQ31" s="165">
        <f>+[1]GADs!DB133+[1]GADs!DB134+[1]GADs!DB135</f>
        <v>-0.34704767000000025</v>
      </c>
      <c r="ER31" s="165">
        <f>+[1]GADs!DC133+[1]GADs!DC134+[1]GADs!DC135</f>
        <v>-0.21241245999999947</v>
      </c>
      <c r="ES31" s="165">
        <f>+[1]GADs!DD133+[1]GADs!DD134+[1]GADs!DD135</f>
        <v>-0.12529579000000002</v>
      </c>
      <c r="ET31" s="165">
        <f>+[1]GADs!DE133+[1]GADs!DE134+[1]GADs!DE135</f>
        <v>0.55557878000000027</v>
      </c>
      <c r="EU31" s="165">
        <f>+[1]GADs!DF133+[1]GADs!DF134+[1]GADs!DF135</f>
        <v>0.39166125000000029</v>
      </c>
      <c r="EV31" s="165">
        <f>+[1]GADs!DG133+[1]GADs!DG134+[1]GADs!DG135</f>
        <v>-5.0746150000000156E-2</v>
      </c>
      <c r="EW31" s="165">
        <f>+[1]GADs!DH133+[1]GADs!DH134+[1]GADs!DH135</f>
        <v>-0.15826155000000064</v>
      </c>
      <c r="EX31" s="165">
        <f>+[1]GADs!DI133+[1]GADs!DI134+[1]GADs!DI135</f>
        <v>-2.0761888099999997</v>
      </c>
      <c r="EY31" s="165">
        <f>+[1]GADs!DJ133+[1]GADs!DJ134+[1]GADs!DJ135</f>
        <v>0</v>
      </c>
      <c r="EZ31" s="165">
        <f>+[1]GADs!DK133+[1]GADs!DK134+[1]GADs!DK135</f>
        <v>3.6276567799999992</v>
      </c>
      <c r="FA31" s="165">
        <f>+[1]GADs!DL133+[1]GADs!DL134+[1]GADs!DL135</f>
        <v>15.293151749999998</v>
      </c>
      <c r="FB31" s="165">
        <f>+[1]GADs!DM133+[1]GADs!DM134+[1]GADs!DM135</f>
        <v>6.7095309100000016</v>
      </c>
      <c r="FC31" s="165">
        <f>+[1]GADs!DN133+[1]GADs!DN134+[1]GADs!DN135</f>
        <v>-1.2451696499999976</v>
      </c>
      <c r="FD31" s="165">
        <f>+[1]GADs!DO133+[1]GADs!DO134+[1]GADs!DO135</f>
        <v>-3.4619448599999991</v>
      </c>
      <c r="FE31" s="165">
        <f>+[1]GADs!DP133+[1]GADs!DP134+[1]GADs!DP135</f>
        <v>-2.9892311399999976</v>
      </c>
      <c r="FF31" s="165">
        <f>+[1]GADs!DQ133+[1]GADs!DQ134+[1]GADs!DQ135</f>
        <v>-2.989219140000003</v>
      </c>
      <c r="FG31" s="165">
        <f>+[1]GADs!DR133+[1]GADs!DR134+[1]GADs!DR135</f>
        <v>-2.9892191399999994</v>
      </c>
      <c r="FH31" s="165">
        <f>+[1]GADs!DS133+[1]GADs!DS134+[1]GADs!DS135</f>
        <v>-2.989219140000003</v>
      </c>
      <c r="FI31" s="165">
        <f>+[1]GADs!DT133+[1]GADs!DT134+[1]GADs!DT135</f>
        <v>-2.9871693699999984</v>
      </c>
      <c r="FJ31" s="165">
        <f>+[1]GADs!DU133+[1]GADs!DU134+[1]GADs!DU135</f>
        <v>-3.164292399999999</v>
      </c>
      <c r="FK31" s="165">
        <f>+[1]GADs!DV133+[1]GADs!DV134+[1]GADs!DV135</f>
        <v>-2.9912687300000016</v>
      </c>
      <c r="FL31" s="165">
        <f>+[1]GADs!DW133+[1]GADs!DW134+[1]GADs!DW135</f>
        <v>-2.2335999999967271E-4</v>
      </c>
      <c r="FM31" s="165">
        <f>+[1]GADs!DX133+[1]GADs!DX134+[1]GADs!DX135</f>
        <v>0.6003229000000001</v>
      </c>
      <c r="FN31" s="165">
        <f>+[1]GADs!DY133+[1]GADs!DY134+[1]GADs!DY135</f>
        <v>1.6178227399999994</v>
      </c>
      <c r="FO31" s="165">
        <f>+[1]GADs!DZ133+[1]GADs!DZ134+[1]GADs!DZ135</f>
        <v>-0.24642472999999931</v>
      </c>
      <c r="FP31" s="165">
        <f>+[1]GADs!EA133+[1]GADs!EA134+[1]GADs!EA135</f>
        <v>-0.2464247300000002</v>
      </c>
      <c r="FQ31" s="165">
        <f>+[1]GADs!EB133+[1]GADs!EB134+[1]GADs!EB135</f>
        <v>2.0231759800000004</v>
      </c>
      <c r="FR31" s="165">
        <f>+[1]GADs!EC133+[1]GADs!EC134+[1]GADs!EC135</f>
        <v>-0.62469150999999989</v>
      </c>
      <c r="FS31" s="165">
        <f>+[1]GADs!ED133+[1]GADs!ED134+[1]GADs!ED135</f>
        <v>-0.62469150999999989</v>
      </c>
      <c r="FT31" s="165">
        <f>+[1]GADs!EE133+[1]GADs!EE134+[1]GADs!EE135</f>
        <v>0.23356966999999962</v>
      </c>
      <c r="FU31" s="165">
        <f>+[1]GADs!EF133+[1]GADs!EF134+[1]GADs!EF135</f>
        <v>-0.91077856999999973</v>
      </c>
      <c r="FV31" s="165">
        <f>+[1]GADs!EG133+[1]GADs!EG134+[1]GADs!EG135</f>
        <v>-1.4602580600000006</v>
      </c>
      <c r="FW31" s="165">
        <f>+[1]GADs!EH133+[1]GADs!EH134+[1]GADs!EH135</f>
        <v>-0.43494528000000043</v>
      </c>
      <c r="FX31" s="165">
        <f>+[1]GADs!EI133+[1]GADs!EI134+[1]GADs!EI135</f>
        <v>0</v>
      </c>
      <c r="FY31" s="165">
        <f>+[1]GADs!EJ133+[1]GADs!EJ134+[1]GADs!EJ135</f>
        <v>1.8409458600000006</v>
      </c>
      <c r="FZ31" s="165">
        <f>+[1]GADs!EK133+[1]GADs!EK134+[1]GADs!EK135</f>
        <v>6.8007918899999993</v>
      </c>
      <c r="GA31" s="165">
        <f>+[1]GADs!EL133+[1]GADs!EL134+[1]GADs!EL135</f>
        <v>-0.85776375999999921</v>
      </c>
      <c r="GB31" s="165">
        <f>+[1]GADs!EM133+[1]GADs!EM134+[1]GADs!EM135</f>
        <v>-0.44563660000000027</v>
      </c>
      <c r="GC31" s="165">
        <f>+[1]GADs!EN133+[1]GADs!EN134+[1]GADs!EN135</f>
        <v>-0.48546582000000171</v>
      </c>
      <c r="GD31" s="165">
        <f>+[1]GADs!EO133+[1]GADs!EO134+[1]GADs!EO135</f>
        <v>-1.6108411199999999</v>
      </c>
      <c r="GE31" s="165">
        <f>+[1]GADs!EP133+[1]GADs!EP134+[1]GADs!EP135</f>
        <v>-1.048153469999999</v>
      </c>
      <c r="GF31" s="165">
        <f>+[1]GADs!EQ133+[1]GADs!EQ134+[1]GADs!EQ135</f>
        <v>0</v>
      </c>
      <c r="GG31" s="165">
        <f>+[1]GADs!ER133+[1]GADs!ER134+[1]GADs!ER135</f>
        <v>-0.18938334999999995</v>
      </c>
      <c r="GH31" s="165">
        <f>+[1]GADs!ES133+[1]GADs!ES134+[1]GADs!ES135</f>
        <v>-1.1181328600000002</v>
      </c>
    </row>
    <row r="32" spans="2:190">
      <c r="B32" s="167">
        <v>233</v>
      </c>
      <c r="C32" s="172" t="s">
        <v>159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>
        <f>+SUM(FK32:FV32)</f>
        <v>0</v>
      </c>
      <c r="N32" s="164">
        <f t="shared" si="19"/>
        <v>0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>
        <f>+SUM(EY32:FA32)</f>
        <v>0</v>
      </c>
      <c r="AV32" s="164">
        <f>+SUM(FB32:FD32)</f>
        <v>0</v>
      </c>
      <c r="AW32" s="164">
        <f>+SUM(FE32:FG32)</f>
        <v>0</v>
      </c>
      <c r="AX32" s="164">
        <f>+SUM(FH32:FJ32)</f>
        <v>0</v>
      </c>
      <c r="AY32" s="164">
        <f t="shared" si="80"/>
        <v>0</v>
      </c>
      <c r="AZ32" s="164">
        <f t="shared" si="81"/>
        <v>0</v>
      </c>
      <c r="BA32" s="164">
        <f t="shared" si="82"/>
        <v>0</v>
      </c>
      <c r="BB32" s="164">
        <f t="shared" si="83"/>
        <v>0</v>
      </c>
      <c r="BC32" s="164">
        <f t="shared" si="22"/>
        <v>0</v>
      </c>
      <c r="BD32" s="164">
        <f t="shared" si="23"/>
        <v>0</v>
      </c>
      <c r="BE32" s="164">
        <f t="shared" si="24"/>
        <v>0</v>
      </c>
      <c r="BF32" s="164">
        <f t="shared" si="25"/>
        <v>0</v>
      </c>
      <c r="BG32" s="165">
        <f>+[1]GADs!R137</f>
        <v>0</v>
      </c>
      <c r="BH32" s="165">
        <f>+[1]GADs!S137</f>
        <v>0</v>
      </c>
      <c r="BI32" s="165">
        <f>+[1]GADs!T137</f>
        <v>0</v>
      </c>
      <c r="BJ32" s="165">
        <f>+[1]GADs!U137</f>
        <v>0</v>
      </c>
      <c r="BK32" s="165">
        <f>+[1]GADs!V137</f>
        <v>0</v>
      </c>
      <c r="BL32" s="165">
        <f>+[1]GADs!W137</f>
        <v>0</v>
      </c>
      <c r="BM32" s="165">
        <f>+[1]GADs!X137</f>
        <v>0</v>
      </c>
      <c r="BN32" s="165">
        <f>+[1]GADs!Y137</f>
        <v>0</v>
      </c>
      <c r="BO32" s="165">
        <f>+[1]GADs!Z137</f>
        <v>0</v>
      </c>
      <c r="BP32" s="165">
        <f>+[1]GADs!AA137</f>
        <v>0</v>
      </c>
      <c r="BQ32" s="165">
        <f>+[1]GADs!AB137</f>
        <v>0</v>
      </c>
      <c r="BR32" s="165">
        <f>+[1]GADs!AC137</f>
        <v>0</v>
      </c>
      <c r="BS32" s="165">
        <f>+[1]GADs!AD137</f>
        <v>0</v>
      </c>
      <c r="BT32" s="165">
        <f>+[1]GADs!AE137</f>
        <v>0</v>
      </c>
      <c r="BU32" s="165">
        <f>+[1]GADs!AF137</f>
        <v>0</v>
      </c>
      <c r="BV32" s="165">
        <f>+[1]GADs!AG137</f>
        <v>0</v>
      </c>
      <c r="BW32" s="165">
        <f>+[1]GADs!AH137</f>
        <v>0</v>
      </c>
      <c r="BX32" s="165">
        <f>+[1]GADs!AI137</f>
        <v>0</v>
      </c>
      <c r="BY32" s="165">
        <f>+[1]GADs!AJ137</f>
        <v>0</v>
      </c>
      <c r="BZ32" s="165">
        <f>+[1]GADs!AK137</f>
        <v>0</v>
      </c>
      <c r="CA32" s="165">
        <f>+[1]GADs!AL137</f>
        <v>0</v>
      </c>
      <c r="CB32" s="165">
        <f>+[1]GADs!AM137</f>
        <v>0</v>
      </c>
      <c r="CC32" s="165">
        <f>+[1]GADs!AN137</f>
        <v>0</v>
      </c>
      <c r="CD32" s="165">
        <f>+[1]GADs!AO137</f>
        <v>0</v>
      </c>
      <c r="CE32" s="165">
        <f>+[1]GADs!AP137</f>
        <v>0</v>
      </c>
      <c r="CF32" s="165">
        <f>+[1]GADs!AQ137</f>
        <v>0</v>
      </c>
      <c r="CG32" s="165">
        <f>+[1]GADs!AR137</f>
        <v>0</v>
      </c>
      <c r="CH32" s="165">
        <f>+[1]GADs!AS137</f>
        <v>0</v>
      </c>
      <c r="CI32" s="165">
        <f>+[1]GADs!AT137</f>
        <v>0</v>
      </c>
      <c r="CJ32" s="165">
        <f>+[1]GADs!AU137</f>
        <v>0</v>
      </c>
      <c r="CK32" s="165">
        <f>+[1]GADs!AV137</f>
        <v>0</v>
      </c>
      <c r="CL32" s="165">
        <f>+[1]GADs!AW137</f>
        <v>0</v>
      </c>
      <c r="CM32" s="165">
        <f>+[1]GADs!AX137</f>
        <v>0</v>
      </c>
      <c r="CN32" s="165">
        <f>+[1]GADs!AY137</f>
        <v>0</v>
      </c>
      <c r="CO32" s="165">
        <f>+[1]GADs!AZ137</f>
        <v>0</v>
      </c>
      <c r="CP32" s="165">
        <f>+[1]GADs!BA137</f>
        <v>0</v>
      </c>
      <c r="CQ32" s="165">
        <f>+[1]GADs!BB137</f>
        <v>0</v>
      </c>
      <c r="CR32" s="165">
        <f>+[1]GADs!BC137</f>
        <v>0</v>
      </c>
      <c r="CS32" s="165">
        <f>+[1]GADs!BD137</f>
        <v>0</v>
      </c>
      <c r="CT32" s="165">
        <f>+[1]GADs!BE137</f>
        <v>0</v>
      </c>
      <c r="CU32" s="165">
        <f>+[1]GADs!BF137</f>
        <v>0</v>
      </c>
      <c r="CV32" s="165">
        <f>+[1]GADs!BG137</f>
        <v>0</v>
      </c>
      <c r="CW32" s="165">
        <f>+[1]GADs!BH137</f>
        <v>0</v>
      </c>
      <c r="CX32" s="165">
        <f>+[1]GADs!BI137</f>
        <v>0</v>
      </c>
      <c r="CY32" s="165">
        <f>+[1]GADs!BJ137</f>
        <v>0</v>
      </c>
      <c r="CZ32" s="165">
        <f>+[1]GADs!BK137</f>
        <v>0</v>
      </c>
      <c r="DA32" s="165">
        <f>+[1]GADs!BL137</f>
        <v>0</v>
      </c>
      <c r="DB32" s="165">
        <f>+[1]GADs!BM137</f>
        <v>0</v>
      </c>
      <c r="DC32" s="165">
        <f>+[1]GADs!BN137</f>
        <v>0</v>
      </c>
      <c r="DD32" s="165">
        <f>+[1]GADs!BO137</f>
        <v>0</v>
      </c>
      <c r="DE32" s="165">
        <f>+[1]GADs!BP137</f>
        <v>0</v>
      </c>
      <c r="DF32" s="165">
        <f>+[1]GADs!BQ137</f>
        <v>0</v>
      </c>
      <c r="DG32" s="165">
        <f>+[1]GADs!BR137</f>
        <v>0</v>
      </c>
      <c r="DH32" s="165">
        <f>+[1]GADs!BS137</f>
        <v>0</v>
      </c>
      <c r="DI32" s="165">
        <f>+[1]GADs!BT137</f>
        <v>0</v>
      </c>
      <c r="DJ32" s="165">
        <f>+[1]GADs!BU137</f>
        <v>0</v>
      </c>
      <c r="DK32" s="165">
        <f>+[1]GADs!BV137</f>
        <v>0</v>
      </c>
      <c r="DL32" s="165">
        <f>+[1]GADs!BW137</f>
        <v>0</v>
      </c>
      <c r="DM32" s="165">
        <f>+[1]GADs!BX137</f>
        <v>0</v>
      </c>
      <c r="DN32" s="165">
        <f>+[1]GADs!BY137</f>
        <v>0</v>
      </c>
      <c r="DO32" s="165">
        <f>+[1]GADs!BZ137</f>
        <v>0</v>
      </c>
      <c r="DP32" s="165">
        <f>+[1]GADs!CA137</f>
        <v>0</v>
      </c>
      <c r="DQ32" s="165">
        <f>+[1]GADs!CB137</f>
        <v>0</v>
      </c>
      <c r="DR32" s="165">
        <f>+[1]GADs!CC137</f>
        <v>0</v>
      </c>
      <c r="DS32" s="165">
        <f>+[1]GADs!CD137</f>
        <v>0</v>
      </c>
      <c r="DT32" s="165">
        <f>+[1]GADs!CE137</f>
        <v>0</v>
      </c>
      <c r="DU32" s="165">
        <f>+[1]GADs!CF137</f>
        <v>0</v>
      </c>
      <c r="DV32" s="165">
        <f>+[1]GADs!CG137</f>
        <v>0</v>
      </c>
      <c r="DW32" s="165">
        <f>+[1]GADs!CH137</f>
        <v>0</v>
      </c>
      <c r="DX32" s="165">
        <f>+[1]GADs!CI137</f>
        <v>0</v>
      </c>
      <c r="DY32" s="165">
        <f>+[1]GADs!CJ137</f>
        <v>0</v>
      </c>
      <c r="DZ32" s="165">
        <f>+[1]GADs!CK137</f>
        <v>0</v>
      </c>
      <c r="EA32" s="165">
        <f>+[1]GADs!CL137</f>
        <v>0</v>
      </c>
      <c r="EB32" s="165">
        <f>+[1]GADs!CM137</f>
        <v>0</v>
      </c>
      <c r="EC32" s="165">
        <f>+[1]GADs!CN137</f>
        <v>0</v>
      </c>
      <c r="ED32" s="165">
        <f>+[1]GADs!CO137</f>
        <v>0</v>
      </c>
      <c r="EE32" s="165">
        <f>+[1]GADs!CP137</f>
        <v>0</v>
      </c>
      <c r="EF32" s="165">
        <f>+[1]GADs!CQ137</f>
        <v>0</v>
      </c>
      <c r="EG32" s="165">
        <f>+[1]GADs!CR137</f>
        <v>0</v>
      </c>
      <c r="EH32" s="165">
        <f>+[1]GADs!CS137</f>
        <v>0</v>
      </c>
      <c r="EI32" s="165">
        <f>+[1]GADs!CT137</f>
        <v>0</v>
      </c>
      <c r="EJ32" s="165">
        <f>+[1]GADs!CU137</f>
        <v>0</v>
      </c>
      <c r="EK32" s="165">
        <f>+[1]GADs!CV137</f>
        <v>0</v>
      </c>
      <c r="EL32" s="165">
        <f>+[1]GADs!CW137</f>
        <v>0</v>
      </c>
      <c r="EM32" s="165">
        <f>+[1]GADs!CX137</f>
        <v>0</v>
      </c>
      <c r="EN32" s="165">
        <f>+[1]GADs!CY137</f>
        <v>0</v>
      </c>
      <c r="EO32" s="165">
        <f>+[1]GADs!CZ137</f>
        <v>0</v>
      </c>
      <c r="EP32" s="165">
        <f>+[1]GADs!DA137</f>
        <v>0</v>
      </c>
      <c r="EQ32" s="165">
        <f>+[1]GADs!DB137</f>
        <v>0</v>
      </c>
      <c r="ER32" s="165">
        <f>+[1]GADs!DC137</f>
        <v>0</v>
      </c>
      <c r="ES32" s="165">
        <f>+[1]GADs!DD137</f>
        <v>0</v>
      </c>
      <c r="ET32" s="165">
        <f>+[1]GADs!DE137</f>
        <v>0</v>
      </c>
      <c r="EU32" s="165">
        <f>+[1]GADs!DF137</f>
        <v>0</v>
      </c>
      <c r="EV32" s="165">
        <f>+[1]GADs!DG137</f>
        <v>0</v>
      </c>
      <c r="EW32" s="165">
        <f>+[1]GADs!DH137</f>
        <v>0</v>
      </c>
      <c r="EX32" s="165">
        <f>+[1]GADs!DI137</f>
        <v>0</v>
      </c>
      <c r="EY32" s="165">
        <f>+[1]GADs!DJ137</f>
        <v>0</v>
      </c>
      <c r="EZ32" s="165">
        <f>+[1]GADs!DK137</f>
        <v>0</v>
      </c>
      <c r="FA32" s="165">
        <f>+[1]GADs!DL137</f>
        <v>0</v>
      </c>
      <c r="FB32" s="165">
        <f>+[1]GADs!DM137</f>
        <v>0</v>
      </c>
      <c r="FC32" s="165">
        <f>+[1]GADs!DN137</f>
        <v>0</v>
      </c>
      <c r="FD32" s="165">
        <f>+[1]GADs!DO137</f>
        <v>0</v>
      </c>
      <c r="FE32" s="165">
        <f>+[1]GADs!DP137</f>
        <v>0</v>
      </c>
      <c r="FF32" s="165">
        <f>+[1]GADs!DQ137</f>
        <v>0</v>
      </c>
      <c r="FG32" s="165">
        <f>+[1]GADs!DR137</f>
        <v>0</v>
      </c>
      <c r="FH32" s="165">
        <f>+[1]GADs!DS137</f>
        <v>0</v>
      </c>
      <c r="FI32" s="165">
        <f>+[1]GADs!DT137</f>
        <v>0</v>
      </c>
      <c r="FJ32" s="165">
        <f>+[1]GADs!DU137</f>
        <v>0</v>
      </c>
      <c r="FK32" s="165">
        <f>+[1]GADs!DV137</f>
        <v>0</v>
      </c>
      <c r="FL32" s="165">
        <f>+[1]GADs!DW137</f>
        <v>0</v>
      </c>
      <c r="FM32" s="165">
        <f>+[1]GADs!DX137</f>
        <v>0</v>
      </c>
      <c r="FN32" s="165">
        <f>+[1]GADs!DY137</f>
        <v>0</v>
      </c>
      <c r="FO32" s="165">
        <f>+[1]GADs!DZ137</f>
        <v>0</v>
      </c>
      <c r="FP32" s="165">
        <f>+[1]GADs!EA137</f>
        <v>0</v>
      </c>
      <c r="FQ32" s="165">
        <f>+[1]GADs!EB137</f>
        <v>0</v>
      </c>
      <c r="FR32" s="165">
        <f>+[1]GADs!EC137</f>
        <v>0</v>
      </c>
      <c r="FS32" s="165">
        <f>+[1]GADs!ED137</f>
        <v>0</v>
      </c>
      <c r="FT32" s="165">
        <f>+[1]GADs!EE137</f>
        <v>0</v>
      </c>
      <c r="FU32" s="165">
        <f>+[1]GADs!EF137</f>
        <v>0</v>
      </c>
      <c r="FV32" s="165">
        <f>+[1]GADs!EG137</f>
        <v>0</v>
      </c>
      <c r="FW32" s="165">
        <f>+[1]GADs!EH137</f>
        <v>0</v>
      </c>
      <c r="FX32" s="165">
        <f>+[1]GADs!EI137</f>
        <v>0</v>
      </c>
      <c r="FY32" s="165">
        <f>+[1]GADs!EJ137</f>
        <v>0</v>
      </c>
      <c r="FZ32" s="165">
        <f>+[1]GADs!EK137</f>
        <v>0</v>
      </c>
      <c r="GA32" s="165">
        <f>+[1]GADs!EL137</f>
        <v>0</v>
      </c>
      <c r="GB32" s="165">
        <f>+[1]GADs!EM137</f>
        <v>0</v>
      </c>
      <c r="GC32" s="165">
        <f>+[1]GADs!EN137</f>
        <v>0</v>
      </c>
      <c r="GD32" s="165">
        <f>+[1]GADs!EO137</f>
        <v>0</v>
      </c>
      <c r="GE32" s="165">
        <f>+[1]GADs!EP137</f>
        <v>0</v>
      </c>
      <c r="GF32" s="165">
        <f>+[1]GADs!EQ137</f>
        <v>0</v>
      </c>
      <c r="GG32" s="165">
        <f>+[1]GADs!ER137</f>
        <v>0</v>
      </c>
      <c r="GH32" s="165">
        <f>+[1]GADs!ES137</f>
        <v>0</v>
      </c>
    </row>
    <row r="33" spans="2:190">
      <c r="B33" s="167">
        <v>234</v>
      </c>
      <c r="C33" s="172" t="s">
        <v>160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>
        <f t="shared" si="19"/>
        <v>0</v>
      </c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>
        <f t="shared" si="80"/>
        <v>0</v>
      </c>
      <c r="AZ33" s="188">
        <f t="shared" si="81"/>
        <v>0</v>
      </c>
      <c r="BA33" s="188">
        <f t="shared" si="82"/>
        <v>0</v>
      </c>
      <c r="BB33" s="188">
        <f t="shared" si="83"/>
        <v>0</v>
      </c>
      <c r="BC33" s="188">
        <f t="shared" si="22"/>
        <v>0</v>
      </c>
      <c r="BD33" s="188">
        <f t="shared" si="23"/>
        <v>0</v>
      </c>
      <c r="BE33" s="188">
        <f t="shared" si="24"/>
        <v>0</v>
      </c>
      <c r="BF33" s="188">
        <f t="shared" si="25"/>
        <v>0</v>
      </c>
      <c r="BG33" s="193">
        <f>+[1]GADs!R136</f>
        <v>0</v>
      </c>
      <c r="BH33" s="193">
        <f>+[1]GADs!S136</f>
        <v>0</v>
      </c>
      <c r="BI33" s="193">
        <f>+[1]GADs!T136</f>
        <v>0</v>
      </c>
      <c r="BJ33" s="193">
        <f>+[1]GADs!U136</f>
        <v>0</v>
      </c>
      <c r="BK33" s="193">
        <f>+[1]GADs!V136</f>
        <v>0</v>
      </c>
      <c r="BL33" s="193">
        <f>+[1]GADs!W136</f>
        <v>0</v>
      </c>
      <c r="BM33" s="193">
        <f>+[1]GADs!X136</f>
        <v>0</v>
      </c>
      <c r="BN33" s="193">
        <f>+[1]GADs!Y136</f>
        <v>0</v>
      </c>
      <c r="BO33" s="193">
        <f>+[1]GADs!Z136</f>
        <v>0</v>
      </c>
      <c r="BP33" s="193">
        <f>+[1]GADs!AA136</f>
        <v>0</v>
      </c>
      <c r="BQ33" s="193">
        <f>+[1]GADs!AB136</f>
        <v>0</v>
      </c>
      <c r="BR33" s="193">
        <f>+[1]GADs!AC136</f>
        <v>0</v>
      </c>
      <c r="BS33" s="193">
        <f>+[1]GADs!AD136</f>
        <v>0</v>
      </c>
      <c r="BT33" s="193">
        <f>+[1]GADs!AE136</f>
        <v>0</v>
      </c>
      <c r="BU33" s="193">
        <f>+[1]GADs!AF136</f>
        <v>0</v>
      </c>
      <c r="BV33" s="193">
        <f>+[1]GADs!AG136</f>
        <v>0</v>
      </c>
      <c r="BW33" s="193">
        <f>+[1]GADs!AH136</f>
        <v>0</v>
      </c>
      <c r="BX33" s="193">
        <f>+[1]GADs!AI136</f>
        <v>0</v>
      </c>
      <c r="BY33" s="193">
        <f>+[1]GADs!AJ136</f>
        <v>0</v>
      </c>
      <c r="BZ33" s="193">
        <f>+[1]GADs!AK136</f>
        <v>0</v>
      </c>
      <c r="CA33" s="193">
        <f>+[1]GADs!AL136</f>
        <v>0</v>
      </c>
      <c r="CB33" s="193">
        <f>+[1]GADs!AM136</f>
        <v>0</v>
      </c>
      <c r="CC33" s="193">
        <f>+[1]GADs!AN136</f>
        <v>0</v>
      </c>
      <c r="CD33" s="193">
        <f>+[1]GADs!AO136</f>
        <v>0</v>
      </c>
      <c r="CE33" s="193">
        <f>+[1]GADs!AP136</f>
        <v>0</v>
      </c>
      <c r="CF33" s="193">
        <f>+[1]GADs!AQ136</f>
        <v>0</v>
      </c>
      <c r="CG33" s="193">
        <f>+[1]GADs!AR136</f>
        <v>0</v>
      </c>
      <c r="CH33" s="193">
        <f>+[1]GADs!AS136</f>
        <v>0</v>
      </c>
      <c r="CI33" s="193">
        <f>+[1]GADs!AT136</f>
        <v>0</v>
      </c>
      <c r="CJ33" s="193">
        <f>+[1]GADs!AU136</f>
        <v>0</v>
      </c>
      <c r="CK33" s="193">
        <f>+[1]GADs!AV136</f>
        <v>0</v>
      </c>
      <c r="CL33" s="193">
        <f>+[1]GADs!AW136</f>
        <v>0</v>
      </c>
      <c r="CM33" s="193">
        <f>+[1]GADs!AX136</f>
        <v>0</v>
      </c>
      <c r="CN33" s="193">
        <f>+[1]GADs!AY136</f>
        <v>0</v>
      </c>
      <c r="CO33" s="193">
        <f>+[1]GADs!AZ136</f>
        <v>0</v>
      </c>
      <c r="CP33" s="193">
        <f>+[1]GADs!BA136</f>
        <v>0</v>
      </c>
      <c r="CQ33" s="193">
        <f>+[1]GADs!BB136</f>
        <v>0</v>
      </c>
      <c r="CR33" s="193">
        <f>+[1]GADs!BC136</f>
        <v>0</v>
      </c>
      <c r="CS33" s="193">
        <f>+[1]GADs!BD136</f>
        <v>0</v>
      </c>
      <c r="CT33" s="193">
        <f>+[1]GADs!BE136</f>
        <v>0</v>
      </c>
      <c r="CU33" s="193">
        <f>+[1]GADs!BF136</f>
        <v>0</v>
      </c>
      <c r="CV33" s="193">
        <f>+[1]GADs!BG136</f>
        <v>0</v>
      </c>
      <c r="CW33" s="193">
        <f>+[1]GADs!BH136</f>
        <v>0</v>
      </c>
      <c r="CX33" s="193">
        <f>+[1]GADs!BI136</f>
        <v>0</v>
      </c>
      <c r="CY33" s="193">
        <f>+[1]GADs!BJ136</f>
        <v>0</v>
      </c>
      <c r="CZ33" s="193">
        <f>+[1]GADs!BK136</f>
        <v>0</v>
      </c>
      <c r="DA33" s="193">
        <f>+[1]GADs!BL136</f>
        <v>0</v>
      </c>
      <c r="DB33" s="193">
        <f>+[1]GADs!BM136</f>
        <v>0</v>
      </c>
      <c r="DC33" s="193">
        <f>+[1]GADs!BN136</f>
        <v>0</v>
      </c>
      <c r="DD33" s="193">
        <f>+[1]GADs!BO136</f>
        <v>0</v>
      </c>
      <c r="DE33" s="193">
        <f>+[1]GADs!BP136</f>
        <v>0</v>
      </c>
      <c r="DF33" s="193">
        <f>+[1]GADs!BQ136</f>
        <v>0</v>
      </c>
      <c r="DG33" s="193">
        <f>+[1]GADs!BR136</f>
        <v>0</v>
      </c>
      <c r="DH33" s="193">
        <f>+[1]GADs!BS136</f>
        <v>0</v>
      </c>
      <c r="DI33" s="193">
        <f>+[1]GADs!BT136</f>
        <v>0</v>
      </c>
      <c r="DJ33" s="193">
        <f>+[1]GADs!BU136</f>
        <v>0</v>
      </c>
      <c r="DK33" s="193">
        <f>+[1]GADs!BV136</f>
        <v>0</v>
      </c>
      <c r="DL33" s="193">
        <f>+[1]GADs!BW136</f>
        <v>0</v>
      </c>
      <c r="DM33" s="193">
        <f>+[1]GADs!BX136</f>
        <v>0</v>
      </c>
      <c r="DN33" s="193">
        <f>+[1]GADs!BY136</f>
        <v>0</v>
      </c>
      <c r="DO33" s="193">
        <f>+[1]GADs!BZ136</f>
        <v>1.7169400000000001E-3</v>
      </c>
      <c r="DP33" s="193">
        <f>+[1]GADs!CA136</f>
        <v>-6.5716700000000017E-3</v>
      </c>
      <c r="DQ33" s="193">
        <f>+[1]GADs!CB136</f>
        <v>-3.2041100000000005E-3</v>
      </c>
      <c r="DR33" s="193">
        <f>+[1]GADs!CC136</f>
        <v>3.1130400000000001E-3</v>
      </c>
      <c r="DS33" s="193">
        <f>+[1]GADs!CD136</f>
        <v>-5.722399999999999E-4</v>
      </c>
      <c r="DT33" s="193">
        <f>+[1]GADs!CE136</f>
        <v>1.8487199999999999E-3</v>
      </c>
      <c r="DU33" s="193">
        <f>+[1]GADs!CF136</f>
        <v>-4.8845699999999995E-3</v>
      </c>
      <c r="DV33" s="193">
        <f>+[1]GADs!CG136</f>
        <v>1.183E-5</v>
      </c>
      <c r="DW33" s="193">
        <f>+[1]GADs!CH136</f>
        <v>1.0282200000000003E-3</v>
      </c>
      <c r="DX33" s="193">
        <f>+[1]GADs!CI136</f>
        <v>1.7187399999999999E-3</v>
      </c>
      <c r="DY33" s="193">
        <f>+[1]GADs!CJ136</f>
        <v>6.1223099999999989E-3</v>
      </c>
      <c r="DZ33" s="193">
        <f>+[1]GADs!CK136</f>
        <v>-2.3564499999999995E-3</v>
      </c>
      <c r="EA33" s="193">
        <f>+[1]GADs!CL136</f>
        <v>1.1947199999999998E-3</v>
      </c>
      <c r="EB33" s="193">
        <f>+[1]GADs!CM136</f>
        <v>-3.4136599999999989E-3</v>
      </c>
      <c r="EC33" s="193">
        <f>+[1]GADs!CN136</f>
        <v>5.108599999999984E-4</v>
      </c>
      <c r="ED33" s="193">
        <f>+[1]GADs!CO136</f>
        <v>-1.7234299999999998E-3</v>
      </c>
      <c r="EE33" s="193">
        <f>+[1]GADs!CP136</f>
        <v>2.6765999999999995E-3</v>
      </c>
      <c r="EF33" s="193">
        <f>+[1]GADs!CQ136</f>
        <v>3.914299999999999E-4</v>
      </c>
      <c r="EG33" s="193">
        <f>+[1]GADs!CR136</f>
        <v>-4.924099999999999E-3</v>
      </c>
      <c r="EH33" s="193">
        <f>+[1]GADs!CS136</f>
        <v>2.6798000000000013E-4</v>
      </c>
      <c r="EI33" s="193">
        <f>+[1]GADs!CT136</f>
        <v>-1.7903000000000007E-3</v>
      </c>
      <c r="EJ33" s="193">
        <f>+[1]GADs!CU136</f>
        <v>3.6553600000000016E-3</v>
      </c>
      <c r="EK33" s="193">
        <f>+[1]GADs!CV136</f>
        <v>-9.5945928331492205E-4</v>
      </c>
      <c r="EL33" s="193">
        <f>+[1]GADs!CW136</f>
        <v>3.3942112371778983E-4</v>
      </c>
      <c r="EM33" s="193">
        <f>+[1]GADs!CX136</f>
        <v>7.3787781595971314E-3</v>
      </c>
      <c r="EN33" s="193">
        <f>+[1]GADs!CY136</f>
        <v>-6.4642999999999992E-4</v>
      </c>
      <c r="EO33" s="193">
        <f>+[1]GADs!CZ136</f>
        <v>5.0473399999999974E-3</v>
      </c>
      <c r="EP33" s="193">
        <f>+[1]GADs!DA136</f>
        <v>-2.991319999999997E-3</v>
      </c>
      <c r="EQ33" s="193">
        <f>+[1]GADs!DB136</f>
        <v>0</v>
      </c>
      <c r="ER33" s="193">
        <f>+[1]GADs!DC136</f>
        <v>0</v>
      </c>
      <c r="ES33" s="193">
        <f>+[1]GADs!DD136</f>
        <v>-1.5191800000000002E-3</v>
      </c>
      <c r="ET33" s="193">
        <f>+[1]GADs!DE136</f>
        <v>0</v>
      </c>
      <c r="EU33" s="193">
        <f>+[1]GADs!DF136</f>
        <v>0</v>
      </c>
      <c r="EV33" s="193">
        <f>+[1]GADs!DG136</f>
        <v>0</v>
      </c>
      <c r="EW33" s="193">
        <f>+[1]GADs!DH136</f>
        <v>0</v>
      </c>
      <c r="EX33" s="193">
        <f>+[1]GADs!DI136</f>
        <v>0</v>
      </c>
      <c r="EY33" s="193">
        <f>+[1]GADs!DJ136</f>
        <v>0</v>
      </c>
      <c r="EZ33" s="193">
        <f>+[1]GADs!DK136</f>
        <v>0</v>
      </c>
      <c r="FA33" s="193">
        <f>+[1]GADs!DL136</f>
        <v>0</v>
      </c>
      <c r="FB33" s="193">
        <f>+[1]GADs!DM136</f>
        <v>0</v>
      </c>
      <c r="FC33" s="193">
        <f>+[1]GADs!DN136</f>
        <v>0</v>
      </c>
      <c r="FD33" s="193">
        <f>+[1]GADs!DO136</f>
        <v>0</v>
      </c>
      <c r="FE33" s="193">
        <f>+[1]GADs!DP136</f>
        <v>0</v>
      </c>
      <c r="FF33" s="193">
        <f>+[1]GADs!DQ136</f>
        <v>0</v>
      </c>
      <c r="FG33" s="193">
        <f>+[1]GADs!DR136</f>
        <v>0</v>
      </c>
      <c r="FH33" s="193">
        <f>+[1]GADs!DS136</f>
        <v>0</v>
      </c>
      <c r="FI33" s="193">
        <f>+[1]GADs!DT136</f>
        <v>0</v>
      </c>
      <c r="FJ33" s="193">
        <f>+[1]GADs!DU136</f>
        <v>0</v>
      </c>
      <c r="FK33" s="193">
        <f>+[1]GADs!DV136</f>
        <v>0</v>
      </c>
      <c r="FL33" s="193">
        <f>+[1]GADs!DW136</f>
        <v>0</v>
      </c>
      <c r="FM33" s="193">
        <f>+[1]GADs!DX136</f>
        <v>0</v>
      </c>
      <c r="FN33" s="193">
        <f>+[1]GADs!DY136</f>
        <v>0</v>
      </c>
      <c r="FO33" s="193">
        <f>+[1]GADs!DZ136</f>
        <v>0</v>
      </c>
      <c r="FP33" s="193">
        <f>+[1]GADs!EA136</f>
        <v>0</v>
      </c>
      <c r="FQ33" s="193">
        <f>+[1]GADs!EB136</f>
        <v>0</v>
      </c>
      <c r="FR33" s="193">
        <f>+[1]GADs!EC136</f>
        <v>0</v>
      </c>
      <c r="FS33" s="193">
        <f>+[1]GADs!ED136</f>
        <v>0</v>
      </c>
      <c r="FT33" s="193">
        <f>+[1]GADs!EE136</f>
        <v>0</v>
      </c>
      <c r="FU33" s="193">
        <f>+[1]GADs!EF136</f>
        <v>0</v>
      </c>
      <c r="FV33" s="193">
        <f>+[1]GADs!EG136</f>
        <v>0</v>
      </c>
      <c r="FW33" s="193">
        <f>+[1]GADs!EH136</f>
        <v>0</v>
      </c>
      <c r="FX33" s="193">
        <f>+[1]GADs!EI136</f>
        <v>0</v>
      </c>
      <c r="FY33" s="193">
        <f>+[1]GADs!EJ136</f>
        <v>0</v>
      </c>
      <c r="FZ33" s="193">
        <f>+[1]GADs!EK136</f>
        <v>0</v>
      </c>
      <c r="GA33" s="193">
        <f>+[1]GADs!EL136</f>
        <v>0</v>
      </c>
      <c r="GB33" s="193">
        <f>+[1]GADs!EM136</f>
        <v>0</v>
      </c>
      <c r="GC33" s="193">
        <f>+[1]GADs!EN136</f>
        <v>0</v>
      </c>
      <c r="GD33" s="193">
        <f>+[1]GADs!EO136</f>
        <v>0</v>
      </c>
      <c r="GE33" s="193">
        <f>+[1]GADs!EP136</f>
        <v>0</v>
      </c>
      <c r="GF33" s="193">
        <f>+[1]GADs!EQ136</f>
        <v>0</v>
      </c>
      <c r="GG33" s="193">
        <f>+[1]GADs!ER136</f>
        <v>0</v>
      </c>
      <c r="GH33" s="193">
        <f>+[1]GADs!ES136</f>
        <v>0</v>
      </c>
    </row>
    <row r="34" spans="2:190">
      <c r="B34" s="166">
        <v>24</v>
      </c>
      <c r="C34" s="159" t="s">
        <v>135</v>
      </c>
      <c r="D34" s="164">
        <f t="shared" ref="D34" si="186">+SUM(BG34:BR34)</f>
        <v>0</v>
      </c>
      <c r="E34" s="164">
        <f t="shared" ref="E34:E35" si="187">+SUM(BS34:CD34)</f>
        <v>0</v>
      </c>
      <c r="F34" s="164">
        <f t="shared" ref="F34" si="188">+SUM(CE34:CP34)</f>
        <v>0</v>
      </c>
      <c r="G34" s="164">
        <f t="shared" ref="G34" si="189">+SUM(CQ34:DB34)</f>
        <v>0</v>
      </c>
      <c r="H34" s="164">
        <f t="shared" ref="H34" si="190">+SUM(DC34:DN34)</f>
        <v>0</v>
      </c>
      <c r="I34" s="164">
        <f t="shared" ref="I34" si="191">+SUM(DO34:DZ34)</f>
        <v>0</v>
      </c>
      <c r="J34" s="164">
        <f t="shared" ref="J34" si="192">+SUM(EA34:EL34)</f>
        <v>0</v>
      </c>
      <c r="K34" s="164">
        <f t="shared" ref="K34" si="193">+SUM(EM34:EX34)</f>
        <v>0</v>
      </c>
      <c r="L34" s="164">
        <f t="shared" ref="L34:L35" si="194">+SUM(EY34:FJ34)</f>
        <v>0</v>
      </c>
      <c r="M34" s="164">
        <f>+SUM(FK34:FV34)</f>
        <v>0</v>
      </c>
      <c r="N34" s="164">
        <f t="shared" si="19"/>
        <v>0</v>
      </c>
      <c r="O34" s="164">
        <f>+SUM(BG34:BI34)</f>
        <v>0</v>
      </c>
      <c r="P34" s="164">
        <f>+SUM(BJ34:BL34)</f>
        <v>0</v>
      </c>
      <c r="Q34" s="189">
        <f>+SUM(BM34:BO34)</f>
        <v>0</v>
      </c>
      <c r="R34" s="189">
        <f>+SUM(BP34:BR34)</f>
        <v>0</v>
      </c>
      <c r="S34" s="189">
        <f>+SUM(BS34:BU34)</f>
        <v>0</v>
      </c>
      <c r="T34" s="189">
        <f>+SUM(BV34:BX34)</f>
        <v>0</v>
      </c>
      <c r="U34" s="189">
        <f>+SUM(BY34:CA34)</f>
        <v>0</v>
      </c>
      <c r="V34" s="189">
        <f>+SUM(CB34:CD34)</f>
        <v>0</v>
      </c>
      <c r="W34" s="189">
        <f>+SUM(CE34:CG34)</f>
        <v>0</v>
      </c>
      <c r="X34" s="189">
        <f>+SUM(CH34:CJ34)</f>
        <v>0</v>
      </c>
      <c r="Y34" s="189">
        <f>+SUM(CK34:CM34)</f>
        <v>0</v>
      </c>
      <c r="Z34" s="189">
        <f>+SUM(CN34:CP34)</f>
        <v>0</v>
      </c>
      <c r="AA34" s="189">
        <f>+SUM(CQ34:CS34)</f>
        <v>0</v>
      </c>
      <c r="AB34" s="189">
        <f>+SUM(CT34:CV34)</f>
        <v>0</v>
      </c>
      <c r="AC34" s="189">
        <f>+SUM(CW34:CY34)</f>
        <v>0</v>
      </c>
      <c r="AD34" s="189">
        <f>+SUM(CZ34:DB34)</f>
        <v>0</v>
      </c>
      <c r="AE34" s="189">
        <f>+SUM(DC34:DE34)</f>
        <v>0</v>
      </c>
      <c r="AF34" s="189">
        <f>+SUM(DF34:DH34)</f>
        <v>0</v>
      </c>
      <c r="AG34" s="189">
        <f>+SUM(DI34:DK34)</f>
        <v>0</v>
      </c>
      <c r="AH34" s="189">
        <f>+SUM(DL34:DN34)</f>
        <v>0</v>
      </c>
      <c r="AI34" s="189">
        <f>+SUM(DO34:DQ34)</f>
        <v>0</v>
      </c>
      <c r="AJ34" s="189">
        <f>+SUM(DR34:DT34)</f>
        <v>0</v>
      </c>
      <c r="AK34" s="189">
        <f>+SUM(DU34:DW34)</f>
        <v>0</v>
      </c>
      <c r="AL34" s="189">
        <f>+SUM(DX34:DZ34)</f>
        <v>0</v>
      </c>
      <c r="AM34" s="189">
        <f>+SUM(EA34:EC34)</f>
        <v>0</v>
      </c>
      <c r="AN34" s="189">
        <f>+SUM(ED34:EF34)</f>
        <v>0</v>
      </c>
      <c r="AO34" s="189">
        <f>+SUM(EG34:EI34)</f>
        <v>0</v>
      </c>
      <c r="AP34" s="189">
        <f>+SUM(EJ34:EL34)</f>
        <v>0</v>
      </c>
      <c r="AQ34" s="189">
        <f>+SUM(EM34:EO34)</f>
        <v>0</v>
      </c>
      <c r="AR34" s="189">
        <f>+SUM(EP34:ER34)</f>
        <v>0</v>
      </c>
      <c r="AS34" s="189">
        <f>+SUM(ES34:EU34)</f>
        <v>0</v>
      </c>
      <c r="AT34" s="189">
        <f>+SUM(EV34:EX34)</f>
        <v>0</v>
      </c>
      <c r="AU34" s="189">
        <f>+SUM(EY34:FA34)</f>
        <v>0</v>
      </c>
      <c r="AV34" s="189">
        <f>+SUM(FB34:FD34)</f>
        <v>0</v>
      </c>
      <c r="AW34" s="189">
        <f>+SUM(FE34:FG34)</f>
        <v>0</v>
      </c>
      <c r="AX34" s="189">
        <f>+SUM(FH34:FJ34)</f>
        <v>0</v>
      </c>
      <c r="AY34" s="189">
        <f t="shared" si="80"/>
        <v>0</v>
      </c>
      <c r="AZ34" s="189">
        <f t="shared" si="81"/>
        <v>0</v>
      </c>
      <c r="BA34" s="189">
        <f t="shared" si="82"/>
        <v>0</v>
      </c>
      <c r="BB34" s="189">
        <f t="shared" si="83"/>
        <v>0</v>
      </c>
      <c r="BC34" s="189">
        <f t="shared" si="22"/>
        <v>0</v>
      </c>
      <c r="BD34" s="189">
        <f t="shared" si="23"/>
        <v>0</v>
      </c>
      <c r="BE34" s="189">
        <f t="shared" si="24"/>
        <v>0</v>
      </c>
      <c r="BF34" s="189">
        <f t="shared" si="25"/>
        <v>0</v>
      </c>
      <c r="BG34" s="193">
        <f>+[1]GADs!R129</f>
        <v>0</v>
      </c>
      <c r="BH34" s="193">
        <f>+[1]GADs!S129</f>
        <v>0</v>
      </c>
      <c r="BI34" s="193">
        <f>+[1]GADs!T129</f>
        <v>0</v>
      </c>
      <c r="BJ34" s="193">
        <f>+[1]GADs!U129</f>
        <v>0</v>
      </c>
      <c r="BK34" s="193">
        <f>+[1]GADs!V129</f>
        <v>0</v>
      </c>
      <c r="BL34" s="193">
        <f>+[1]GADs!W129</f>
        <v>0</v>
      </c>
      <c r="BM34" s="193">
        <f>+[1]GADs!X129</f>
        <v>0</v>
      </c>
      <c r="BN34" s="193">
        <f>+[1]GADs!Y129</f>
        <v>0</v>
      </c>
      <c r="BO34" s="193">
        <f>+[1]GADs!Z129</f>
        <v>0</v>
      </c>
      <c r="BP34" s="193">
        <f>+[1]GADs!AA129</f>
        <v>0</v>
      </c>
      <c r="BQ34" s="193">
        <f>+[1]GADs!AB129</f>
        <v>0</v>
      </c>
      <c r="BR34" s="193">
        <f>+[1]GADs!AC129</f>
        <v>0</v>
      </c>
      <c r="BS34" s="193">
        <f>+[1]GADs!AD129</f>
        <v>0</v>
      </c>
      <c r="BT34" s="193">
        <f>+[1]GADs!AE129</f>
        <v>0</v>
      </c>
      <c r="BU34" s="193">
        <f>+[1]GADs!AF129</f>
        <v>0</v>
      </c>
      <c r="BV34" s="193">
        <f>+[1]GADs!AG129</f>
        <v>0</v>
      </c>
      <c r="BW34" s="193">
        <f>+[1]GADs!AH129</f>
        <v>0</v>
      </c>
      <c r="BX34" s="193">
        <f>+[1]GADs!AI129</f>
        <v>0</v>
      </c>
      <c r="BY34" s="193">
        <f>+[1]GADs!AJ129</f>
        <v>0</v>
      </c>
      <c r="BZ34" s="193">
        <f>+[1]GADs!AK129</f>
        <v>0</v>
      </c>
      <c r="CA34" s="193">
        <f>+[1]GADs!AL129</f>
        <v>0</v>
      </c>
      <c r="CB34" s="193">
        <f>+[1]GADs!AM129</f>
        <v>0</v>
      </c>
      <c r="CC34" s="193">
        <f>+[1]GADs!AN129</f>
        <v>0</v>
      </c>
      <c r="CD34" s="193">
        <f>+[1]GADs!AO129</f>
        <v>0</v>
      </c>
      <c r="CE34" s="193">
        <f>+[1]GADs!AP129</f>
        <v>0</v>
      </c>
      <c r="CF34" s="193">
        <f>+[1]GADs!AQ129</f>
        <v>0</v>
      </c>
      <c r="CG34" s="193">
        <f>+[1]GADs!AR129</f>
        <v>0</v>
      </c>
      <c r="CH34" s="193">
        <f>+[1]GADs!AS129</f>
        <v>0</v>
      </c>
      <c r="CI34" s="193">
        <f>+[1]GADs!AT129</f>
        <v>0</v>
      </c>
      <c r="CJ34" s="193">
        <f>+[1]GADs!AU129</f>
        <v>0</v>
      </c>
      <c r="CK34" s="193">
        <f>+[1]GADs!AV129</f>
        <v>0</v>
      </c>
      <c r="CL34" s="193">
        <f>+[1]GADs!AW129</f>
        <v>0</v>
      </c>
      <c r="CM34" s="193">
        <f>+[1]GADs!AX129</f>
        <v>0</v>
      </c>
      <c r="CN34" s="193">
        <f>+[1]GADs!AY129</f>
        <v>0</v>
      </c>
      <c r="CO34" s="193">
        <f>+[1]GADs!AZ129</f>
        <v>0</v>
      </c>
      <c r="CP34" s="193">
        <f>+[1]GADs!BA129</f>
        <v>0</v>
      </c>
      <c r="CQ34" s="193">
        <f>+[1]GADs!BB129</f>
        <v>0</v>
      </c>
      <c r="CR34" s="193">
        <f>+[1]GADs!BC129</f>
        <v>0</v>
      </c>
      <c r="CS34" s="193">
        <f>+[1]GADs!BD129</f>
        <v>0</v>
      </c>
      <c r="CT34" s="193">
        <f>+[1]GADs!BE129</f>
        <v>0</v>
      </c>
      <c r="CU34" s="193">
        <f>+[1]GADs!BF129</f>
        <v>0</v>
      </c>
      <c r="CV34" s="193">
        <f>+[1]GADs!BG129</f>
        <v>0</v>
      </c>
      <c r="CW34" s="193">
        <f>+[1]GADs!BH129</f>
        <v>0</v>
      </c>
      <c r="CX34" s="193">
        <f>+[1]GADs!BI129</f>
        <v>0</v>
      </c>
      <c r="CY34" s="193">
        <f>+[1]GADs!BJ129</f>
        <v>0</v>
      </c>
      <c r="CZ34" s="193">
        <f>+[1]GADs!BK129</f>
        <v>0</v>
      </c>
      <c r="DA34" s="193">
        <f>+[1]GADs!BL129</f>
        <v>0</v>
      </c>
      <c r="DB34" s="193">
        <f>+[1]GADs!BM129</f>
        <v>0</v>
      </c>
      <c r="DC34" s="193">
        <f>+[1]GADs!BN129</f>
        <v>0</v>
      </c>
      <c r="DD34" s="193">
        <f>+[1]GADs!BO129</f>
        <v>0</v>
      </c>
      <c r="DE34" s="193">
        <f>+[1]GADs!BP129</f>
        <v>0</v>
      </c>
      <c r="DF34" s="193">
        <f>+[1]GADs!BQ129</f>
        <v>0</v>
      </c>
      <c r="DG34" s="193">
        <f>+[1]GADs!BR129</f>
        <v>0</v>
      </c>
      <c r="DH34" s="193">
        <f>+[1]GADs!BS129</f>
        <v>0</v>
      </c>
      <c r="DI34" s="193">
        <f>+[1]GADs!BT129</f>
        <v>0</v>
      </c>
      <c r="DJ34" s="193">
        <f>+[1]GADs!BU129</f>
        <v>0</v>
      </c>
      <c r="DK34" s="193">
        <f>+[1]GADs!BV129</f>
        <v>0</v>
      </c>
      <c r="DL34" s="193">
        <f>+[1]GADs!BW129</f>
        <v>0</v>
      </c>
      <c r="DM34" s="193">
        <f>+[1]GADs!BX129</f>
        <v>0</v>
      </c>
      <c r="DN34" s="193">
        <f>+[1]GADs!BY129</f>
        <v>0</v>
      </c>
      <c r="DO34" s="193">
        <f>+[1]GADs!BZ129</f>
        <v>0</v>
      </c>
      <c r="DP34" s="193">
        <f>+[1]GADs!CA129</f>
        <v>0</v>
      </c>
      <c r="DQ34" s="193">
        <f>+[1]GADs!CB129</f>
        <v>0</v>
      </c>
      <c r="DR34" s="193">
        <f>+[1]GADs!CC129</f>
        <v>0</v>
      </c>
      <c r="DS34" s="193">
        <f>+[1]GADs!CD129</f>
        <v>0</v>
      </c>
      <c r="DT34" s="193">
        <f>+[1]GADs!CE129</f>
        <v>0</v>
      </c>
      <c r="DU34" s="193">
        <f>+[1]GADs!CF129</f>
        <v>0</v>
      </c>
      <c r="DV34" s="193">
        <f>+[1]GADs!CG129</f>
        <v>0</v>
      </c>
      <c r="DW34" s="193">
        <f>+[1]GADs!CH129</f>
        <v>0</v>
      </c>
      <c r="DX34" s="193">
        <f>+[1]GADs!CI129</f>
        <v>0</v>
      </c>
      <c r="DY34" s="193">
        <f>+[1]GADs!CJ129</f>
        <v>0</v>
      </c>
      <c r="DZ34" s="193">
        <f>+[1]GADs!CK129</f>
        <v>0</v>
      </c>
      <c r="EA34" s="193">
        <f>+[1]GADs!CL129</f>
        <v>0</v>
      </c>
      <c r="EB34" s="193">
        <f>+[1]GADs!CM129</f>
        <v>0</v>
      </c>
      <c r="EC34" s="193">
        <f>+[1]GADs!CN129</f>
        <v>0</v>
      </c>
      <c r="ED34" s="193">
        <f>+[1]GADs!CO129</f>
        <v>0</v>
      </c>
      <c r="EE34" s="193">
        <f>+[1]GADs!CP129</f>
        <v>0</v>
      </c>
      <c r="EF34" s="193">
        <f>+[1]GADs!CQ129</f>
        <v>0</v>
      </c>
      <c r="EG34" s="193">
        <f>+[1]GADs!CR129</f>
        <v>0</v>
      </c>
      <c r="EH34" s="193">
        <f>+[1]GADs!CS129</f>
        <v>0</v>
      </c>
      <c r="EI34" s="193">
        <f>+[1]GADs!CT129</f>
        <v>0</v>
      </c>
      <c r="EJ34" s="193">
        <f>+[1]GADs!CU129</f>
        <v>0</v>
      </c>
      <c r="EK34" s="193">
        <f>+[1]GADs!CV129</f>
        <v>0</v>
      </c>
      <c r="EL34" s="193">
        <f>+[1]GADs!CW129</f>
        <v>0</v>
      </c>
      <c r="EM34" s="193">
        <f>+[1]GADs!CX129</f>
        <v>0</v>
      </c>
      <c r="EN34" s="193">
        <f>+[1]GADs!CY129</f>
        <v>0</v>
      </c>
      <c r="EO34" s="193">
        <f>+[1]GADs!CZ129</f>
        <v>0</v>
      </c>
      <c r="EP34" s="193">
        <f>+[1]GADs!DA129</f>
        <v>0</v>
      </c>
      <c r="EQ34" s="193">
        <f>+[1]GADs!DB129</f>
        <v>0</v>
      </c>
      <c r="ER34" s="193">
        <f>+[1]GADs!DC129</f>
        <v>0</v>
      </c>
      <c r="ES34" s="193">
        <f>+[1]GADs!DD129</f>
        <v>0</v>
      </c>
      <c r="ET34" s="193">
        <f>+[1]GADs!DE129</f>
        <v>0</v>
      </c>
      <c r="EU34" s="193">
        <f>+[1]GADs!DF129</f>
        <v>0</v>
      </c>
      <c r="EV34" s="193">
        <f>+[1]GADs!DG129</f>
        <v>0</v>
      </c>
      <c r="EW34" s="193">
        <f>+[1]GADs!DH129</f>
        <v>0</v>
      </c>
      <c r="EX34" s="193">
        <f>+[1]GADs!DI129</f>
        <v>0</v>
      </c>
      <c r="EY34" s="193">
        <f>+[1]GADs!DJ129</f>
        <v>0</v>
      </c>
      <c r="EZ34" s="193">
        <f>+[1]GADs!DK129</f>
        <v>0</v>
      </c>
      <c r="FA34" s="193">
        <f>+[1]GADs!DL129</f>
        <v>0</v>
      </c>
      <c r="FB34" s="193">
        <f>+[1]GADs!DM129</f>
        <v>0</v>
      </c>
      <c r="FC34" s="193">
        <f>+[1]GADs!DN129</f>
        <v>0</v>
      </c>
      <c r="FD34" s="193">
        <f>+[1]GADs!DO129</f>
        <v>0</v>
      </c>
      <c r="FE34" s="193">
        <f>+[1]GADs!DP129</f>
        <v>0</v>
      </c>
      <c r="FF34" s="193">
        <f>+[1]GADs!DQ129</f>
        <v>0</v>
      </c>
      <c r="FG34" s="193">
        <f>+[1]GADs!DR129</f>
        <v>0</v>
      </c>
      <c r="FH34" s="193">
        <f>+[1]GADs!DS129</f>
        <v>0</v>
      </c>
      <c r="FI34" s="193">
        <f>+[1]GADs!DT129</f>
        <v>0</v>
      </c>
      <c r="FJ34" s="193">
        <f>+[1]GADs!DU129</f>
        <v>0</v>
      </c>
      <c r="FK34" s="193">
        <f>+[1]GADs!DV129</f>
        <v>0</v>
      </c>
      <c r="FL34" s="193">
        <f>+[1]GADs!DW129</f>
        <v>0</v>
      </c>
      <c r="FM34" s="193">
        <f>+[1]GADs!DX129</f>
        <v>0</v>
      </c>
      <c r="FN34" s="193">
        <f>+[1]GADs!DY129</f>
        <v>0</v>
      </c>
      <c r="FO34" s="193">
        <f>+[1]GADs!DZ129</f>
        <v>0</v>
      </c>
      <c r="FP34" s="193">
        <f>+[1]GADs!EA129</f>
        <v>0</v>
      </c>
      <c r="FQ34" s="193">
        <f>+[1]GADs!EB129</f>
        <v>0</v>
      </c>
      <c r="FR34" s="193">
        <f>+[1]GADs!EC129</f>
        <v>0</v>
      </c>
      <c r="FS34" s="193">
        <f>+[1]GADs!ED129</f>
        <v>0</v>
      </c>
      <c r="FT34" s="193">
        <f>+[1]GADs!EE129</f>
        <v>0</v>
      </c>
      <c r="FU34" s="193">
        <f>+[1]GADs!EF129</f>
        <v>0</v>
      </c>
      <c r="FV34" s="193">
        <f>+[1]GADs!EG129</f>
        <v>0</v>
      </c>
      <c r="FW34" s="193">
        <f>+[1]GADs!EH129</f>
        <v>0</v>
      </c>
      <c r="FX34" s="193">
        <f>+[1]GADs!EI129</f>
        <v>0</v>
      </c>
      <c r="FY34" s="193">
        <f>+[1]GADs!EJ129</f>
        <v>0</v>
      </c>
      <c r="FZ34" s="193">
        <f>+[1]GADs!EK129</f>
        <v>0</v>
      </c>
      <c r="GA34" s="193">
        <f>+[1]GADs!EL129</f>
        <v>0</v>
      </c>
      <c r="GB34" s="193">
        <f>+[1]GADs!EM129</f>
        <v>0</v>
      </c>
      <c r="GC34" s="193">
        <f>+[1]GADs!EN129</f>
        <v>0</v>
      </c>
      <c r="GD34" s="193">
        <f>+[1]GADs!EO129</f>
        <v>0</v>
      </c>
      <c r="GE34" s="193">
        <f>+[1]GADs!EP129</f>
        <v>0</v>
      </c>
      <c r="GF34" s="193">
        <f>+[1]GADs!EQ129</f>
        <v>0</v>
      </c>
      <c r="GG34" s="193">
        <f>+[1]GADs!ER129</f>
        <v>0</v>
      </c>
      <c r="GH34" s="193">
        <f>+[1]GADs!ES129</f>
        <v>0</v>
      </c>
    </row>
    <row r="35" spans="2:190">
      <c r="B35" s="166">
        <v>25</v>
      </c>
      <c r="C35" s="159" t="s">
        <v>145</v>
      </c>
      <c r="D35" s="164">
        <f t="shared" ref="D35" si="195">+SUM(BG35:BR35)</f>
        <v>0</v>
      </c>
      <c r="E35" s="164">
        <f t="shared" si="187"/>
        <v>0</v>
      </c>
      <c r="F35" s="164">
        <f t="shared" ref="F35" si="196">+SUM(CE35:CP35)</f>
        <v>0</v>
      </c>
      <c r="G35" s="164">
        <f t="shared" ref="G35" si="197">+SUM(CQ35:DB35)</f>
        <v>0</v>
      </c>
      <c r="H35" s="164">
        <f t="shared" ref="H35" si="198">+SUM(DC35:DN35)</f>
        <v>0</v>
      </c>
      <c r="I35" s="164">
        <f t="shared" ref="I35" si="199">+SUM(DO35:DZ35)</f>
        <v>0</v>
      </c>
      <c r="J35" s="164">
        <f t="shared" ref="J35" si="200">+SUM(EA35:EL35)</f>
        <v>0</v>
      </c>
      <c r="K35" s="164">
        <f t="shared" ref="K35" si="201">+SUM(EM35:EX35)</f>
        <v>0</v>
      </c>
      <c r="L35" s="164">
        <f t="shared" si="194"/>
        <v>0</v>
      </c>
      <c r="M35" s="164">
        <f>+SUM(FK35:FV35)</f>
        <v>0</v>
      </c>
      <c r="N35" s="164">
        <f t="shared" si="19"/>
        <v>0</v>
      </c>
      <c r="O35" s="164">
        <f>+SUM(BG35:BI35)</f>
        <v>0</v>
      </c>
      <c r="P35" s="164">
        <f>+SUM(BJ35:BL35)</f>
        <v>0</v>
      </c>
      <c r="Q35" s="189">
        <f>+SUM(BM35:BO35)</f>
        <v>0</v>
      </c>
      <c r="R35" s="189">
        <f>+SUM(BP35:BR35)</f>
        <v>0</v>
      </c>
      <c r="S35" s="189">
        <f>+SUM(BS35:BU35)</f>
        <v>0</v>
      </c>
      <c r="T35" s="189">
        <f>+SUM(BV35:BX35)</f>
        <v>0</v>
      </c>
      <c r="U35" s="189">
        <f>+SUM(BY35:CA35)</f>
        <v>0</v>
      </c>
      <c r="V35" s="189">
        <f>+SUM(CB35:CD35)</f>
        <v>0</v>
      </c>
      <c r="W35" s="189">
        <f>+SUM(CE35:CG35)</f>
        <v>0</v>
      </c>
      <c r="X35" s="189">
        <f>+SUM(CH35:CJ35)</f>
        <v>0</v>
      </c>
      <c r="Y35" s="189">
        <f>+SUM(CK35:CM35)</f>
        <v>0</v>
      </c>
      <c r="Z35" s="189">
        <f>+SUM(CN35:CP35)</f>
        <v>0</v>
      </c>
      <c r="AA35" s="189">
        <f>+SUM(CQ35:CS35)</f>
        <v>0</v>
      </c>
      <c r="AB35" s="189">
        <f>+SUM(CT35:CV35)</f>
        <v>0</v>
      </c>
      <c r="AC35" s="189">
        <f>+SUM(CW35:CY35)</f>
        <v>0</v>
      </c>
      <c r="AD35" s="189">
        <f>+SUM(CZ35:DB35)</f>
        <v>0</v>
      </c>
      <c r="AE35" s="189">
        <f>+SUM(DC35:DE35)</f>
        <v>0</v>
      </c>
      <c r="AF35" s="189">
        <f>+SUM(DF35:DH35)</f>
        <v>0</v>
      </c>
      <c r="AG35" s="189">
        <f>+SUM(DI35:DK35)</f>
        <v>0</v>
      </c>
      <c r="AH35" s="189">
        <f>+SUM(DL35:DN35)</f>
        <v>0</v>
      </c>
      <c r="AI35" s="189">
        <f>+SUM(DO35:DQ35)</f>
        <v>0</v>
      </c>
      <c r="AJ35" s="189">
        <f>+SUM(DR35:DT35)</f>
        <v>0</v>
      </c>
      <c r="AK35" s="189">
        <f>+SUM(DU35:DW35)</f>
        <v>0</v>
      </c>
      <c r="AL35" s="189">
        <f>+SUM(DX35:DZ35)</f>
        <v>0</v>
      </c>
      <c r="AM35" s="189">
        <f>+SUM(EA35:EC35)</f>
        <v>0</v>
      </c>
      <c r="AN35" s="189">
        <f>+SUM(ED35:EF35)</f>
        <v>0</v>
      </c>
      <c r="AO35" s="189">
        <f>+SUM(EG35:EI35)</f>
        <v>0</v>
      </c>
      <c r="AP35" s="189">
        <f>+SUM(EJ35:EL35)</f>
        <v>0</v>
      </c>
      <c r="AQ35" s="189">
        <f>+SUM(EM35:EO35)</f>
        <v>0</v>
      </c>
      <c r="AR35" s="189">
        <f>+SUM(EP35:ER35)</f>
        <v>0</v>
      </c>
      <c r="AS35" s="189">
        <f>+SUM(ES35:EU35)</f>
        <v>0</v>
      </c>
      <c r="AT35" s="189">
        <f>+SUM(EV35:EX35)</f>
        <v>0</v>
      </c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si="80"/>
        <v>0</v>
      </c>
      <c r="AZ35" s="189">
        <f t="shared" si="81"/>
        <v>0</v>
      </c>
      <c r="BA35" s="189">
        <f t="shared" si="82"/>
        <v>0</v>
      </c>
      <c r="BB35" s="189">
        <f t="shared" si="83"/>
        <v>0</v>
      </c>
      <c r="BC35" s="189">
        <f t="shared" si="22"/>
        <v>0</v>
      </c>
      <c r="BD35" s="189">
        <f t="shared" si="23"/>
        <v>0</v>
      </c>
      <c r="BE35" s="189">
        <f t="shared" si="24"/>
        <v>0</v>
      </c>
      <c r="BF35" s="189">
        <f t="shared" si="25"/>
        <v>0</v>
      </c>
      <c r="BG35" s="193">
        <f>+[1]GADs!R115</f>
        <v>0</v>
      </c>
      <c r="BH35" s="193">
        <f>+[1]GADs!S115</f>
        <v>0</v>
      </c>
      <c r="BI35" s="193">
        <f>+[1]GADs!T115</f>
        <v>0</v>
      </c>
      <c r="BJ35" s="193">
        <f>+[1]GADs!U115</f>
        <v>0</v>
      </c>
      <c r="BK35" s="193">
        <f>+[1]GADs!V115</f>
        <v>0</v>
      </c>
      <c r="BL35" s="193">
        <f>+[1]GADs!W115</f>
        <v>0</v>
      </c>
      <c r="BM35" s="193">
        <f>+[1]GADs!X115</f>
        <v>0</v>
      </c>
      <c r="BN35" s="193">
        <f>+[1]GADs!Y115</f>
        <v>0</v>
      </c>
      <c r="BO35" s="193">
        <f>+[1]GADs!Z115</f>
        <v>0</v>
      </c>
      <c r="BP35" s="193">
        <f>+[1]GADs!AA115</f>
        <v>0</v>
      </c>
      <c r="BQ35" s="193">
        <f>+[1]GADs!AB115</f>
        <v>0</v>
      </c>
      <c r="BR35" s="193">
        <f>+[1]GADs!AC115</f>
        <v>0</v>
      </c>
      <c r="BS35" s="193">
        <f>+[1]GADs!AD115</f>
        <v>0</v>
      </c>
      <c r="BT35" s="193">
        <f>+[1]GADs!AE115</f>
        <v>0</v>
      </c>
      <c r="BU35" s="193">
        <f>+[1]GADs!AF115</f>
        <v>0</v>
      </c>
      <c r="BV35" s="193">
        <f>+[1]GADs!AG115</f>
        <v>0</v>
      </c>
      <c r="BW35" s="193">
        <f>+[1]GADs!AH115</f>
        <v>0</v>
      </c>
      <c r="BX35" s="193">
        <f>+[1]GADs!AI115</f>
        <v>0</v>
      </c>
      <c r="BY35" s="193">
        <f>+[1]GADs!AJ115</f>
        <v>0</v>
      </c>
      <c r="BZ35" s="193">
        <f>+[1]GADs!AK115</f>
        <v>0</v>
      </c>
      <c r="CA35" s="193">
        <f>+[1]GADs!AL115</f>
        <v>0</v>
      </c>
      <c r="CB35" s="193">
        <f>+[1]GADs!AM115</f>
        <v>0</v>
      </c>
      <c r="CC35" s="193">
        <f>+[1]GADs!AN115</f>
        <v>0</v>
      </c>
      <c r="CD35" s="193">
        <f>+[1]GADs!AO115</f>
        <v>0</v>
      </c>
      <c r="CE35" s="193">
        <f>+[1]GADs!AP115</f>
        <v>0</v>
      </c>
      <c r="CF35" s="193">
        <f>+[1]GADs!AQ115</f>
        <v>0</v>
      </c>
      <c r="CG35" s="193">
        <f>+[1]GADs!AR115</f>
        <v>0</v>
      </c>
      <c r="CH35" s="193">
        <f>+[1]GADs!AS115</f>
        <v>0</v>
      </c>
      <c r="CI35" s="193">
        <f>+[1]GADs!AT115</f>
        <v>0</v>
      </c>
      <c r="CJ35" s="193">
        <f>+[1]GADs!AU115</f>
        <v>0</v>
      </c>
      <c r="CK35" s="193">
        <f>+[1]GADs!AV115</f>
        <v>0</v>
      </c>
      <c r="CL35" s="193">
        <f>+[1]GADs!AW115</f>
        <v>0</v>
      </c>
      <c r="CM35" s="193">
        <f>+[1]GADs!AX115</f>
        <v>0</v>
      </c>
      <c r="CN35" s="193">
        <f>+[1]GADs!AY115</f>
        <v>0</v>
      </c>
      <c r="CO35" s="193">
        <f>+[1]GADs!AZ115</f>
        <v>0</v>
      </c>
      <c r="CP35" s="193">
        <f>+[1]GADs!BA115</f>
        <v>0</v>
      </c>
      <c r="CQ35" s="193">
        <f>+[1]GADs!BB115</f>
        <v>0</v>
      </c>
      <c r="CR35" s="193">
        <f>+[1]GADs!BC115</f>
        <v>0</v>
      </c>
      <c r="CS35" s="193">
        <f>+[1]GADs!BD115</f>
        <v>0</v>
      </c>
      <c r="CT35" s="193">
        <f>+[1]GADs!BE115</f>
        <v>0</v>
      </c>
      <c r="CU35" s="193">
        <f>+[1]GADs!BF115</f>
        <v>0</v>
      </c>
      <c r="CV35" s="193">
        <f>+[1]GADs!BG115</f>
        <v>0</v>
      </c>
      <c r="CW35" s="193">
        <f>+[1]GADs!BH115</f>
        <v>0</v>
      </c>
      <c r="CX35" s="193">
        <f>+[1]GADs!BI115</f>
        <v>0</v>
      </c>
      <c r="CY35" s="193">
        <f>+[1]GADs!BJ115</f>
        <v>0</v>
      </c>
      <c r="CZ35" s="193">
        <f>+[1]GADs!BK115</f>
        <v>0</v>
      </c>
      <c r="DA35" s="193">
        <f>+[1]GADs!BL115</f>
        <v>0</v>
      </c>
      <c r="DB35" s="193">
        <f>+[1]GADs!BM115</f>
        <v>0</v>
      </c>
      <c r="DC35" s="193">
        <f>+[1]GADs!BN115</f>
        <v>0</v>
      </c>
      <c r="DD35" s="193">
        <f>+[1]GADs!BO115</f>
        <v>0</v>
      </c>
      <c r="DE35" s="193">
        <f>+[1]GADs!BP115</f>
        <v>0</v>
      </c>
      <c r="DF35" s="193">
        <f>+[1]GADs!BQ115</f>
        <v>0</v>
      </c>
      <c r="DG35" s="193">
        <f>+[1]GADs!BR115</f>
        <v>0</v>
      </c>
      <c r="DH35" s="193">
        <f>+[1]GADs!BS115</f>
        <v>0</v>
      </c>
      <c r="DI35" s="193">
        <f>+[1]GADs!BT115</f>
        <v>0</v>
      </c>
      <c r="DJ35" s="193">
        <f>+[1]GADs!BU115</f>
        <v>0</v>
      </c>
      <c r="DK35" s="193">
        <f>+[1]GADs!BV115</f>
        <v>0</v>
      </c>
      <c r="DL35" s="193">
        <f>+[1]GADs!BW115</f>
        <v>0</v>
      </c>
      <c r="DM35" s="193">
        <f>+[1]GADs!BX115</f>
        <v>0</v>
      </c>
      <c r="DN35" s="193">
        <f>+[1]GADs!BY115</f>
        <v>0</v>
      </c>
      <c r="DO35" s="193">
        <f>+[1]GADs!BZ115</f>
        <v>0</v>
      </c>
      <c r="DP35" s="193">
        <f>+[1]GADs!CA115</f>
        <v>0</v>
      </c>
      <c r="DQ35" s="193">
        <f>+[1]GADs!CB115</f>
        <v>0</v>
      </c>
      <c r="DR35" s="193">
        <f>+[1]GADs!CC115</f>
        <v>0</v>
      </c>
      <c r="DS35" s="193">
        <f>+[1]GADs!CD115</f>
        <v>0</v>
      </c>
      <c r="DT35" s="193">
        <f>+[1]GADs!CE115</f>
        <v>0</v>
      </c>
      <c r="DU35" s="193">
        <f>+[1]GADs!CF115</f>
        <v>0</v>
      </c>
      <c r="DV35" s="193">
        <f>+[1]GADs!CG115</f>
        <v>0</v>
      </c>
      <c r="DW35" s="193">
        <f>+[1]GADs!CH115</f>
        <v>0</v>
      </c>
      <c r="DX35" s="193">
        <f>+[1]GADs!CI115</f>
        <v>0</v>
      </c>
      <c r="DY35" s="193">
        <f>+[1]GADs!CJ115</f>
        <v>0</v>
      </c>
      <c r="DZ35" s="193">
        <f>+[1]GADs!CK115</f>
        <v>0</v>
      </c>
      <c r="EA35" s="193">
        <f>+[1]GADs!CL115</f>
        <v>0</v>
      </c>
      <c r="EB35" s="193">
        <f>+[1]GADs!CM115</f>
        <v>0</v>
      </c>
      <c r="EC35" s="193">
        <f>+[1]GADs!CN115</f>
        <v>0</v>
      </c>
      <c r="ED35" s="193">
        <f>+[1]GADs!CO115</f>
        <v>0</v>
      </c>
      <c r="EE35" s="193">
        <f>+[1]GADs!CP115</f>
        <v>0</v>
      </c>
      <c r="EF35" s="193">
        <f>+[1]GADs!CQ115</f>
        <v>0</v>
      </c>
      <c r="EG35" s="193">
        <f>+[1]GADs!CR115</f>
        <v>0</v>
      </c>
      <c r="EH35" s="193">
        <f>+[1]GADs!CS115</f>
        <v>0</v>
      </c>
      <c r="EI35" s="193">
        <f>+[1]GADs!CT115</f>
        <v>0</v>
      </c>
      <c r="EJ35" s="193">
        <f>+[1]GADs!CU115</f>
        <v>0</v>
      </c>
      <c r="EK35" s="193">
        <f>+[1]GADs!CV115</f>
        <v>0</v>
      </c>
      <c r="EL35" s="193">
        <f>+[1]GADs!CW115</f>
        <v>0</v>
      </c>
      <c r="EM35" s="193">
        <f>+[1]GADs!CX115</f>
        <v>0</v>
      </c>
      <c r="EN35" s="193">
        <f>+[1]GADs!CY115</f>
        <v>0</v>
      </c>
      <c r="EO35" s="193">
        <f>+[1]GADs!CZ115</f>
        <v>0</v>
      </c>
      <c r="EP35" s="193">
        <f>+[1]GADs!DA115</f>
        <v>0</v>
      </c>
      <c r="EQ35" s="193">
        <f>+[1]GADs!DB115</f>
        <v>0</v>
      </c>
      <c r="ER35" s="193">
        <f>+[1]GADs!DC115</f>
        <v>0</v>
      </c>
      <c r="ES35" s="193">
        <f>+[1]GADs!DD115</f>
        <v>0</v>
      </c>
      <c r="ET35" s="193">
        <f>+[1]GADs!DE115</f>
        <v>0</v>
      </c>
      <c r="EU35" s="193">
        <f>+[1]GADs!DF115</f>
        <v>0</v>
      </c>
      <c r="EV35" s="193">
        <f>+[1]GADs!DG115</f>
        <v>0</v>
      </c>
      <c r="EW35" s="193">
        <f>+[1]GADs!DH115</f>
        <v>0</v>
      </c>
      <c r="EX35" s="193">
        <f>+[1]GADs!DI115</f>
        <v>0</v>
      </c>
      <c r="EY35" s="193">
        <f>+[1]GADs!DJ115</f>
        <v>0</v>
      </c>
      <c r="EZ35" s="193">
        <f>+[1]GADs!DK115</f>
        <v>0</v>
      </c>
      <c r="FA35" s="193">
        <f>+[1]GADs!DL115</f>
        <v>0</v>
      </c>
      <c r="FB35" s="193">
        <f>+[1]GADs!DM115</f>
        <v>0</v>
      </c>
      <c r="FC35" s="193">
        <f>+[1]GADs!DN115</f>
        <v>0</v>
      </c>
      <c r="FD35" s="193">
        <f>+[1]GADs!DO115</f>
        <v>0</v>
      </c>
      <c r="FE35" s="193">
        <f>+[1]GADs!DP115</f>
        <v>0</v>
      </c>
      <c r="FF35" s="193">
        <f>+[1]GADs!DQ115</f>
        <v>0</v>
      </c>
      <c r="FG35" s="193">
        <f>+[1]GADs!DR115</f>
        <v>0</v>
      </c>
      <c r="FH35" s="193">
        <f>+[1]GADs!DS115</f>
        <v>0</v>
      </c>
      <c r="FI35" s="193">
        <f>+[1]GADs!DT115</f>
        <v>0</v>
      </c>
      <c r="FJ35" s="193">
        <f>+[1]GADs!DU115</f>
        <v>0</v>
      </c>
      <c r="FK35" s="193">
        <f>+[1]GADs!DV115</f>
        <v>0</v>
      </c>
      <c r="FL35" s="193">
        <f>+[1]GADs!DW115</f>
        <v>0</v>
      </c>
      <c r="FM35" s="193">
        <f>+[1]GADs!DX115</f>
        <v>0</v>
      </c>
      <c r="FN35" s="193">
        <f>+[1]GADs!DY115</f>
        <v>0</v>
      </c>
      <c r="FO35" s="193">
        <f>+[1]GADs!DZ115</f>
        <v>0</v>
      </c>
      <c r="FP35" s="193">
        <f>+[1]GADs!EA115</f>
        <v>0</v>
      </c>
      <c r="FQ35" s="193">
        <f>+[1]GADs!EB115</f>
        <v>0</v>
      </c>
      <c r="FR35" s="193">
        <f>+[1]GADs!EC115</f>
        <v>0</v>
      </c>
      <c r="FS35" s="193">
        <f>+[1]GADs!ED115</f>
        <v>0</v>
      </c>
      <c r="FT35" s="193">
        <f>+[1]GADs!EE115</f>
        <v>0</v>
      </c>
      <c r="FU35" s="193">
        <f>+[1]GADs!EF115</f>
        <v>0</v>
      </c>
      <c r="FV35" s="193">
        <f>+[1]GADs!EG115</f>
        <v>0</v>
      </c>
      <c r="FW35" s="193">
        <f>+[1]GADs!EH115</f>
        <v>0</v>
      </c>
      <c r="FX35" s="193">
        <f>+[1]GADs!EI115</f>
        <v>0</v>
      </c>
      <c r="FY35" s="193">
        <f>+[1]GADs!EJ115</f>
        <v>0</v>
      </c>
      <c r="FZ35" s="193">
        <f>+[1]GADs!EK115</f>
        <v>0</v>
      </c>
      <c r="GA35" s="193">
        <f>+[1]GADs!EL115</f>
        <v>0</v>
      </c>
      <c r="GB35" s="193">
        <f>+[1]GADs!EM115</f>
        <v>0</v>
      </c>
      <c r="GC35" s="193">
        <f>+[1]GADs!EN115</f>
        <v>0</v>
      </c>
      <c r="GD35" s="193">
        <f>+[1]GADs!EO115</f>
        <v>0</v>
      </c>
      <c r="GE35" s="193">
        <f>+[1]GADs!EP115</f>
        <v>0</v>
      </c>
      <c r="GF35" s="193">
        <f>+[1]GADs!EQ115</f>
        <v>0</v>
      </c>
      <c r="GG35" s="193">
        <f>+[1]GADs!ER115</f>
        <v>0</v>
      </c>
      <c r="GH35" s="193">
        <f>+[1]GADs!ES115</f>
        <v>0</v>
      </c>
    </row>
    <row r="36" spans="2:190">
      <c r="B36" s="162"/>
      <c r="C36" s="173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>
        <f t="shared" si="23"/>
        <v>0</v>
      </c>
      <c r="BE36" s="188">
        <f t="shared" si="24"/>
        <v>0</v>
      </c>
      <c r="BF36" s="188">
        <f t="shared" si="25"/>
        <v>0</v>
      </c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</row>
    <row r="37" spans="2:190" s="62" customFormat="1">
      <c r="B37" s="174">
        <v>3</v>
      </c>
      <c r="C37" s="175" t="s">
        <v>165</v>
      </c>
      <c r="D37" s="176">
        <f t="shared" ref="D37:L37" si="202">+D8-D19</f>
        <v>-40.398926790663012</v>
      </c>
      <c r="E37" s="176">
        <f>+E8-E19</f>
        <v>85.241675908749585</v>
      </c>
      <c r="F37" s="176">
        <f t="shared" si="202"/>
        <v>-130.02572346676368</v>
      </c>
      <c r="G37" s="176">
        <f t="shared" si="202"/>
        <v>-294.25838509000005</v>
      </c>
      <c r="H37" s="176">
        <f t="shared" si="202"/>
        <v>-237.90037795000006</v>
      </c>
      <c r="I37" s="176">
        <f t="shared" si="202"/>
        <v>-195.55675194799974</v>
      </c>
      <c r="J37" s="176">
        <f t="shared" si="202"/>
        <v>269.31480697284087</v>
      </c>
      <c r="K37" s="176">
        <f t="shared" si="202"/>
        <v>245.65928280762901</v>
      </c>
      <c r="L37" s="176">
        <f t="shared" si="202"/>
        <v>342.39299037001769</v>
      </c>
      <c r="M37" s="176">
        <f>+SUM(FK37:FV37)</f>
        <v>372.31506002493222</v>
      </c>
      <c r="N37" s="176">
        <f t="shared" si="19"/>
        <v>-91.375196681194524</v>
      </c>
      <c r="O37" s="176">
        <f t="shared" ref="O37:AT37" si="203">+O8-O19</f>
        <v>104.91269108503721</v>
      </c>
      <c r="P37" s="176">
        <f t="shared" si="203"/>
        <v>-48.633840710000214</v>
      </c>
      <c r="Q37" s="176">
        <f t="shared" si="203"/>
        <v>268.0082232700002</v>
      </c>
      <c r="R37" s="176">
        <f t="shared" si="203"/>
        <v>-364.68600043570018</v>
      </c>
      <c r="S37" s="176">
        <f t="shared" si="203"/>
        <v>33.497765496200003</v>
      </c>
      <c r="T37" s="176">
        <f t="shared" si="203"/>
        <v>78.874157340199872</v>
      </c>
      <c r="U37" s="176">
        <f t="shared" si="203"/>
        <v>91.752699210000699</v>
      </c>
      <c r="V37" s="176">
        <f t="shared" si="203"/>
        <v>-118.88294613765103</v>
      </c>
      <c r="W37" s="176">
        <f t="shared" si="203"/>
        <v>-86.817592789999964</v>
      </c>
      <c r="X37" s="176">
        <f t="shared" si="203"/>
        <v>244.43378578000002</v>
      </c>
      <c r="Y37" s="176">
        <f t="shared" si="203"/>
        <v>-310.14614891999992</v>
      </c>
      <c r="Z37" s="176">
        <f t="shared" si="203"/>
        <v>22.504232463236178</v>
      </c>
      <c r="AA37" s="176">
        <f t="shared" si="203"/>
        <v>-290.35207434999984</v>
      </c>
      <c r="AB37" s="176">
        <f t="shared" si="203"/>
        <v>93.285778089999795</v>
      </c>
      <c r="AC37" s="176">
        <f t="shared" si="203"/>
        <v>180.28483602999987</v>
      </c>
      <c r="AD37" s="176">
        <f t="shared" si="203"/>
        <v>-277.47692485999983</v>
      </c>
      <c r="AE37" s="176">
        <f t="shared" si="203"/>
        <v>-32.734611169999681</v>
      </c>
      <c r="AF37" s="176">
        <f t="shared" si="203"/>
        <v>66.561262869999837</v>
      </c>
      <c r="AG37" s="176">
        <f t="shared" si="203"/>
        <v>-170.24062135000025</v>
      </c>
      <c r="AH37" s="176">
        <f t="shared" si="203"/>
        <v>-101.48640829999997</v>
      </c>
      <c r="AI37" s="176">
        <f t="shared" si="203"/>
        <v>-195.74682967999976</v>
      </c>
      <c r="AJ37" s="176">
        <f t="shared" si="203"/>
        <v>239.52174946900018</v>
      </c>
      <c r="AK37" s="176">
        <f t="shared" si="203"/>
        <v>47.219971752999953</v>
      </c>
      <c r="AL37" s="176">
        <f t="shared" si="203"/>
        <v>-286.55164349000017</v>
      </c>
      <c r="AM37" s="176">
        <f t="shared" si="203"/>
        <v>-124.77439276399963</v>
      </c>
      <c r="AN37" s="176">
        <f t="shared" si="203"/>
        <v>411.54171810999941</v>
      </c>
      <c r="AO37" s="176">
        <f t="shared" si="203"/>
        <v>57.444972662999852</v>
      </c>
      <c r="AP37" s="176">
        <f t="shared" si="203"/>
        <v>-74.897491036158897</v>
      </c>
      <c r="AQ37" s="176">
        <f t="shared" si="203"/>
        <v>66.996953068512028</v>
      </c>
      <c r="AR37" s="176">
        <f t="shared" si="203"/>
        <v>573.01865558802638</v>
      </c>
      <c r="AS37" s="176">
        <f t="shared" si="203"/>
        <v>-149.03472633800396</v>
      </c>
      <c r="AT37" s="176">
        <f t="shared" si="203"/>
        <v>-245.32159951090554</v>
      </c>
      <c r="AU37" s="176">
        <f t="shared" ref="AU37:BG37" si="204">+AU8-AU19</f>
        <v>283.13356625910063</v>
      </c>
      <c r="AV37" s="176">
        <f t="shared" si="204"/>
        <v>292.4609071438598</v>
      </c>
      <c r="AW37" s="176">
        <f t="shared" si="204"/>
        <v>-133.9589960814007</v>
      </c>
      <c r="AX37" s="176">
        <f t="shared" si="204"/>
        <v>-99.242486951542048</v>
      </c>
      <c r="AY37" s="176">
        <f t="shared" si="204"/>
        <v>305.11678072299998</v>
      </c>
      <c r="AZ37" s="176">
        <f t="shared" si="204"/>
        <v>253.62342698999998</v>
      </c>
      <c r="BA37" s="176">
        <f t="shared" si="204"/>
        <v>33.750397925931878</v>
      </c>
      <c r="BB37" s="176">
        <f t="shared" si="204"/>
        <v>-220.17554561399953</v>
      </c>
      <c r="BC37" s="176">
        <f t="shared" si="204"/>
        <v>106.05742745999973</v>
      </c>
      <c r="BD37" s="176">
        <f t="shared" si="204"/>
        <v>137.92218362999989</v>
      </c>
      <c r="BE37" s="176">
        <f t="shared" si="204"/>
        <v>-38.93250238425383</v>
      </c>
      <c r="BF37" s="176">
        <f t="shared" si="25"/>
        <v>-296.42230538694025</v>
      </c>
      <c r="BG37" s="176">
        <f t="shared" si="204"/>
        <v>106.44814043583719</v>
      </c>
      <c r="BH37" s="176">
        <f t="shared" ref="BH37:DS37" si="205">+BH8-BH19</f>
        <v>31.127899029199963</v>
      </c>
      <c r="BI37" s="176">
        <f t="shared" si="205"/>
        <v>-32.663348379999931</v>
      </c>
      <c r="BJ37" s="176">
        <f t="shared" si="205"/>
        <v>-94.102181190000266</v>
      </c>
      <c r="BK37" s="176">
        <f t="shared" si="205"/>
        <v>23.983978730000121</v>
      </c>
      <c r="BL37" s="176">
        <f t="shared" si="205"/>
        <v>21.484361749999916</v>
      </c>
      <c r="BM37" s="176">
        <f t="shared" si="205"/>
        <v>4.8793722400002224</v>
      </c>
      <c r="BN37" s="176">
        <f t="shared" si="205"/>
        <v>35.084467519999684</v>
      </c>
      <c r="BO37" s="176">
        <f t="shared" si="205"/>
        <v>228.04438351000027</v>
      </c>
      <c r="BP37" s="176">
        <f t="shared" si="205"/>
        <v>-39.020366668200218</v>
      </c>
      <c r="BQ37" s="176">
        <f t="shared" si="205"/>
        <v>-11.142084707499947</v>
      </c>
      <c r="BR37" s="176">
        <f t="shared" si="205"/>
        <v>-314.52354906000005</v>
      </c>
      <c r="BS37" s="176">
        <f t="shared" si="205"/>
        <v>-4.6251585938000375</v>
      </c>
      <c r="BT37" s="176">
        <f t="shared" si="205"/>
        <v>52.75692790000015</v>
      </c>
      <c r="BU37" s="176">
        <f t="shared" si="205"/>
        <v>-14.634003810000117</v>
      </c>
      <c r="BV37" s="176">
        <f t="shared" si="205"/>
        <v>-82.878711023800122</v>
      </c>
      <c r="BW37" s="176">
        <f t="shared" si="205"/>
        <v>95.519592630000147</v>
      </c>
      <c r="BX37" s="176">
        <f t="shared" si="205"/>
        <v>66.233275733999847</v>
      </c>
      <c r="BY37" s="176">
        <f t="shared" si="205"/>
        <v>13.596047500000118</v>
      </c>
      <c r="BZ37" s="176">
        <f t="shared" si="205"/>
        <v>84.950256749999966</v>
      </c>
      <c r="CA37" s="176">
        <f t="shared" si="205"/>
        <v>-6.7936050399993917</v>
      </c>
      <c r="CB37" s="176">
        <f t="shared" si="205"/>
        <v>13.882712350999359</v>
      </c>
      <c r="CC37" s="176">
        <f t="shared" si="205"/>
        <v>45.334481290000085</v>
      </c>
      <c r="CD37" s="176">
        <f t="shared" si="205"/>
        <v>-178.10013977865049</v>
      </c>
      <c r="CE37" s="176">
        <f t="shared" si="205"/>
        <v>-290.60995283000034</v>
      </c>
      <c r="CF37" s="176">
        <f t="shared" si="205"/>
        <v>203.41945180000025</v>
      </c>
      <c r="CG37" s="176">
        <f t="shared" si="205"/>
        <v>0.37290824000011114</v>
      </c>
      <c r="CH37" s="176">
        <f t="shared" si="205"/>
        <v>87.964164780000033</v>
      </c>
      <c r="CI37" s="176">
        <f t="shared" si="205"/>
        <v>106.8159094799999</v>
      </c>
      <c r="CJ37" s="176">
        <f t="shared" si="205"/>
        <v>49.653711520000058</v>
      </c>
      <c r="CK37" s="176">
        <f t="shared" si="205"/>
        <v>93.179722230000053</v>
      </c>
      <c r="CL37" s="176">
        <f t="shared" si="205"/>
        <v>-153.44503127000016</v>
      </c>
      <c r="CM37" s="176">
        <f t="shared" si="205"/>
        <v>-249.88083987999983</v>
      </c>
      <c r="CN37" s="176">
        <f t="shared" si="205"/>
        <v>-26.174445140000127</v>
      </c>
      <c r="CO37" s="176">
        <f t="shared" si="205"/>
        <v>-157.37633511999996</v>
      </c>
      <c r="CP37" s="176">
        <f t="shared" si="205"/>
        <v>206.05501272323627</v>
      </c>
      <c r="CQ37" s="176">
        <f t="shared" si="205"/>
        <v>-184.66392108999958</v>
      </c>
      <c r="CR37" s="176">
        <f t="shared" si="205"/>
        <v>-127.15915074000027</v>
      </c>
      <c r="CS37" s="176">
        <f t="shared" si="205"/>
        <v>21.470997480000033</v>
      </c>
      <c r="CT37" s="176">
        <f t="shared" si="205"/>
        <v>73.661886050000305</v>
      </c>
      <c r="CU37" s="176">
        <f t="shared" si="205"/>
        <v>-198.21590450000036</v>
      </c>
      <c r="CV37" s="176">
        <f t="shared" si="205"/>
        <v>217.83979653999987</v>
      </c>
      <c r="CW37" s="176">
        <f t="shared" si="205"/>
        <v>204.57594140999996</v>
      </c>
      <c r="CX37" s="176">
        <f t="shared" si="205"/>
        <v>-10.440614370000002</v>
      </c>
      <c r="CY37" s="176">
        <f t="shared" si="205"/>
        <v>-13.850491010000077</v>
      </c>
      <c r="CZ37" s="176">
        <f t="shared" si="205"/>
        <v>-72.132859759999732</v>
      </c>
      <c r="DA37" s="176">
        <f t="shared" si="205"/>
        <v>-150.71042937000001</v>
      </c>
      <c r="DB37" s="176">
        <f t="shared" si="205"/>
        <v>-54.633635730000051</v>
      </c>
      <c r="DC37" s="176">
        <f t="shared" si="205"/>
        <v>-116.59779151999999</v>
      </c>
      <c r="DD37" s="176">
        <f t="shared" si="205"/>
        <v>43.651067000000111</v>
      </c>
      <c r="DE37" s="176">
        <f t="shared" si="205"/>
        <v>40.212113350000187</v>
      </c>
      <c r="DF37" s="176">
        <f t="shared" si="205"/>
        <v>-23.953099490000046</v>
      </c>
      <c r="DG37" s="176">
        <f t="shared" si="205"/>
        <v>81.888181019999649</v>
      </c>
      <c r="DH37" s="176">
        <f t="shared" si="205"/>
        <v>8.6261813400002261</v>
      </c>
      <c r="DI37" s="176">
        <f t="shared" si="205"/>
        <v>61.747547139999938</v>
      </c>
      <c r="DJ37" s="176">
        <f t="shared" si="205"/>
        <v>-15.052060289999476</v>
      </c>
      <c r="DK37" s="176">
        <f t="shared" si="205"/>
        <v>-216.93610820000072</v>
      </c>
      <c r="DL37" s="176">
        <f t="shared" si="205"/>
        <v>132.78617855000022</v>
      </c>
      <c r="DM37" s="176">
        <f t="shared" si="205"/>
        <v>-0.15117382000035917</v>
      </c>
      <c r="DN37" s="176">
        <f t="shared" si="205"/>
        <v>-234.12141302999981</v>
      </c>
      <c r="DO37" s="176">
        <f t="shared" si="205"/>
        <v>-232.30285066999974</v>
      </c>
      <c r="DP37" s="176">
        <f t="shared" si="205"/>
        <v>4.3054612100000185</v>
      </c>
      <c r="DQ37" s="176">
        <f t="shared" si="205"/>
        <v>32.258618619999993</v>
      </c>
      <c r="DR37" s="176">
        <f t="shared" si="205"/>
        <v>82.875065309999826</v>
      </c>
      <c r="DS37" s="176">
        <f t="shared" si="205"/>
        <v>200.48069485299976</v>
      </c>
      <c r="DT37" s="176">
        <f t="shared" ref="DT37:FY37" si="206">+DT8-DT19</f>
        <v>-43.838400213999407</v>
      </c>
      <c r="DU37" s="176">
        <f t="shared" si="206"/>
        <v>42.885525003000161</v>
      </c>
      <c r="DV37" s="176">
        <f t="shared" si="206"/>
        <v>28.95264551000033</v>
      </c>
      <c r="DW37" s="176">
        <f t="shared" si="206"/>
        <v>-24.61435424000052</v>
      </c>
      <c r="DX37" s="176">
        <f t="shared" si="206"/>
        <v>-43.653763079999479</v>
      </c>
      <c r="DY37" s="176">
        <f t="shared" si="206"/>
        <v>55.709928909999505</v>
      </c>
      <c r="DZ37" s="176">
        <f t="shared" si="206"/>
        <v>-298.61329392000016</v>
      </c>
      <c r="EA37" s="176">
        <f t="shared" si="206"/>
        <v>124.66787855600013</v>
      </c>
      <c r="EB37" s="176">
        <f t="shared" si="206"/>
        <v>-50.950456600000109</v>
      </c>
      <c r="EC37" s="176">
        <f t="shared" si="206"/>
        <v>-198.49010663999965</v>
      </c>
      <c r="ED37" s="176">
        <f t="shared" si="206"/>
        <v>142.54523689999994</v>
      </c>
      <c r="EE37" s="176">
        <f t="shared" si="206"/>
        <v>129.3383481799994</v>
      </c>
      <c r="EF37" s="176">
        <f t="shared" si="206"/>
        <v>139.65678843000006</v>
      </c>
      <c r="EG37" s="176">
        <f t="shared" si="206"/>
        <v>71.180147923000817</v>
      </c>
      <c r="EH37" s="176">
        <f t="shared" si="206"/>
        <v>-213.84949299000019</v>
      </c>
      <c r="EI37" s="176">
        <f t="shared" si="206"/>
        <v>200.12076414999925</v>
      </c>
      <c r="EJ37" s="176">
        <f t="shared" si="206"/>
        <v>-89.887386617999752</v>
      </c>
      <c r="EK37" s="176">
        <f t="shared" si="206"/>
        <v>-20.418428319999421</v>
      </c>
      <c r="EL37" s="176">
        <f t="shared" si="206"/>
        <v>35.405288579999876</v>
      </c>
      <c r="EM37" s="176">
        <f t="shared" si="206"/>
        <v>14.782600249999462</v>
      </c>
      <c r="EN37" s="176">
        <f t="shared" si="206"/>
        <v>230.33304894035348</v>
      </c>
      <c r="EO37" s="176">
        <f t="shared" si="206"/>
        <v>-178.13047581000052</v>
      </c>
      <c r="EP37" s="176">
        <f t="shared" si="206"/>
        <v>-41.508936990973595</v>
      </c>
      <c r="EQ37" s="176">
        <f t="shared" si="206"/>
        <v>600.04155913900013</v>
      </c>
      <c r="ER37" s="176">
        <f t="shared" si="206"/>
        <v>14.489024759999808</v>
      </c>
      <c r="ES37" s="176">
        <f t="shared" si="206"/>
        <v>-45.597549637000284</v>
      </c>
      <c r="ET37" s="176">
        <f t="shared" si="206"/>
        <v>-49.288791589999647</v>
      </c>
      <c r="EU37" s="176">
        <f t="shared" si="206"/>
        <v>-54.146865931004037</v>
      </c>
      <c r="EV37" s="176">
        <f t="shared" si="206"/>
        <v>-83.50328772192556</v>
      </c>
      <c r="EW37" s="176">
        <f t="shared" si="206"/>
        <v>-76.386062293193817</v>
      </c>
      <c r="EX37" s="176">
        <f t="shared" si="206"/>
        <v>-85.432249495786124</v>
      </c>
      <c r="EY37" s="176">
        <f t="shared" si="206"/>
        <v>345.34706354909997</v>
      </c>
      <c r="EZ37" s="176">
        <f t="shared" si="206"/>
        <v>186.11745589000031</v>
      </c>
      <c r="FA37" s="176">
        <f t="shared" si="206"/>
        <v>-248.33095317999957</v>
      </c>
      <c r="FB37" s="176">
        <f t="shared" si="206"/>
        <v>107.0054521819122</v>
      </c>
      <c r="FC37" s="176">
        <f t="shared" si="206"/>
        <v>61.276210801947038</v>
      </c>
      <c r="FD37" s="176">
        <f t="shared" si="206"/>
        <v>124.17924416000058</v>
      </c>
      <c r="FE37" s="176">
        <f t="shared" si="206"/>
        <v>24.866569052999711</v>
      </c>
      <c r="FF37" s="176">
        <f t="shared" si="206"/>
        <v>-32.573762840000029</v>
      </c>
      <c r="FG37" s="176">
        <f t="shared" si="206"/>
        <v>-126.25180229440038</v>
      </c>
      <c r="FH37" s="176">
        <f t="shared" si="206"/>
        <v>209.99999222999938</v>
      </c>
      <c r="FI37" s="176">
        <f t="shared" si="206"/>
        <v>-113.56465125799923</v>
      </c>
      <c r="FJ37" s="176">
        <f t="shared" si="206"/>
        <v>-195.67782792354217</v>
      </c>
      <c r="FK37" s="176">
        <f t="shared" si="206"/>
        <v>125.48985397799956</v>
      </c>
      <c r="FL37" s="176">
        <f t="shared" si="206"/>
        <v>212.96042846500046</v>
      </c>
      <c r="FM37" s="176">
        <f t="shared" si="206"/>
        <v>-33.333501720000044</v>
      </c>
      <c r="FN37" s="176">
        <f t="shared" si="206"/>
        <v>44.702787389999592</v>
      </c>
      <c r="FO37" s="176">
        <f t="shared" si="206"/>
        <v>-49.00041814999981</v>
      </c>
      <c r="FP37" s="176">
        <f t="shared" si="206"/>
        <v>257.92105775000022</v>
      </c>
      <c r="FQ37" s="176">
        <f t="shared" si="206"/>
        <v>41.766899129999281</v>
      </c>
      <c r="FR37" s="176">
        <f t="shared" si="206"/>
        <v>-11.292489784067181</v>
      </c>
      <c r="FS37" s="176">
        <f t="shared" si="206"/>
        <v>3.2759885799997761</v>
      </c>
      <c r="FT37" s="176">
        <f t="shared" si="206"/>
        <v>-2.8032611566663856</v>
      </c>
      <c r="FU37" s="176">
        <f t="shared" si="206"/>
        <v>-29.659476487333549</v>
      </c>
      <c r="FV37" s="176">
        <f t="shared" si="206"/>
        <v>-187.7128079699996</v>
      </c>
      <c r="FW37" s="176">
        <f t="shared" si="206"/>
        <v>-98.616784360000153</v>
      </c>
      <c r="FX37" s="176">
        <f t="shared" si="206"/>
        <v>295.56396094000002</v>
      </c>
      <c r="FY37" s="176">
        <f t="shared" si="206"/>
        <v>-90.889749120000118</v>
      </c>
      <c r="FZ37" s="176">
        <f t="shared" ref="FZ37" si="207">+FZ8-FZ19</f>
        <v>-76.509032659999704</v>
      </c>
      <c r="GA37" s="176">
        <f t="shared" ref="GA37" si="208">+GA8-GA19</f>
        <v>106.3941530099996</v>
      </c>
      <c r="GB37" s="176">
        <f t="shared" ref="GB37" si="209">+GB8-GB19</f>
        <v>108.03706328</v>
      </c>
      <c r="GC37" s="176">
        <f t="shared" ref="GC37:GD37" si="210">+GC8-GC19</f>
        <v>27.919800647989206</v>
      </c>
      <c r="GD37" s="176">
        <f t="shared" si="210"/>
        <v>-27.082091329990266</v>
      </c>
      <c r="GE37" s="176">
        <f t="shared" ref="GE37" si="211">+GE8-GE19</f>
        <v>-39.770211702252766</v>
      </c>
      <c r="GF37" s="176">
        <f t="shared" ref="GF37" si="212">+GF8-GF19</f>
        <v>-12.306212204999071</v>
      </c>
      <c r="GG37" s="176">
        <f t="shared" ref="GG37:GH37" si="213">+GG8-GG19</f>
        <v>-72.191429926666217</v>
      </c>
      <c r="GH37" s="176">
        <f t="shared" si="213"/>
        <v>-211.92466325527496</v>
      </c>
    </row>
    <row r="38" spans="2:190" s="63" customFormat="1">
      <c r="B38" s="177">
        <v>3</v>
      </c>
      <c r="C38" s="178" t="s">
        <v>166</v>
      </c>
      <c r="D38" s="179">
        <f>+[2]GADS!C37</f>
        <v>46.262944640000569</v>
      </c>
      <c r="E38" s="179">
        <f>+[2]GADS!D37</f>
        <v>277.24064224999893</v>
      </c>
      <c r="F38" s="179">
        <f>+[2]GADS!E37</f>
        <v>234.36693707999984</v>
      </c>
      <c r="G38" s="179">
        <f>+[2]GADS!F37</f>
        <v>-161.29822678000164</v>
      </c>
      <c r="H38" s="179">
        <f>+[2]GADS!G37</f>
        <v>41.152319549999447</v>
      </c>
      <c r="I38" s="179">
        <f>+[2]GADS!H37</f>
        <v>-191.97846339999887</v>
      </c>
      <c r="J38" s="179">
        <f>+[2]GADS!I37</f>
        <v>264.94532740000159</v>
      </c>
      <c r="K38" s="179">
        <f>+[2]GADS!J37</f>
        <v>21.004995789999157</v>
      </c>
      <c r="L38" s="179">
        <f>+[2]GADS!K37</f>
        <v>364.85999337000067</v>
      </c>
      <c r="M38" s="179">
        <f>+SUM(FK38:FV38)</f>
        <v>203.56501534000131</v>
      </c>
      <c r="N38" s="179">
        <f t="shared" si="19"/>
        <v>-50.245631985424779</v>
      </c>
      <c r="O38" s="179">
        <f>+[2]GADS!N37</f>
        <v>164.83309722000013</v>
      </c>
      <c r="P38" s="179">
        <f>+[2]GADS!O37</f>
        <v>-56.01074395000046</v>
      </c>
      <c r="Q38" s="179">
        <f>+[2]GADS!P37</f>
        <v>262.44227075000003</v>
      </c>
      <c r="R38" s="179">
        <f>+[2]GADS!Q37</f>
        <v>-325.00167937999936</v>
      </c>
      <c r="S38" s="179">
        <f>+[2]GADS!R37</f>
        <v>213.19755908000025</v>
      </c>
      <c r="T38" s="179">
        <f>+[2]GADS!S37</f>
        <v>113.46999808000078</v>
      </c>
      <c r="U38" s="179">
        <f>+[2]GADS!T37</f>
        <v>162.41108578999933</v>
      </c>
      <c r="V38" s="179">
        <f>+[2]GADS!U37</f>
        <v>-211.83800070000098</v>
      </c>
      <c r="W38" s="179">
        <f>+[2]GADS!V37</f>
        <v>310.34639328000026</v>
      </c>
      <c r="X38" s="179">
        <f>+[2]GADS!W37</f>
        <v>236.56551488999958</v>
      </c>
      <c r="Y38" s="179">
        <f>+[2]GADS!X37</f>
        <v>-272.59232449999968</v>
      </c>
      <c r="Z38" s="179">
        <f>+[2]GADS!Y37</f>
        <v>-39.952646590001677</v>
      </c>
      <c r="AA38" s="179">
        <f>+[2]GADS!Z37</f>
        <v>-75.027466480000271</v>
      </c>
      <c r="AB38" s="179">
        <f>+[2]GADS!AA37</f>
        <v>81.46354013000132</v>
      </c>
      <c r="AC38" s="179">
        <f>+[2]GADS!AB37</f>
        <v>142.30614302999857</v>
      </c>
      <c r="AD38" s="179">
        <f>+[2]GADS!AC37</f>
        <v>-310.04044345999932</v>
      </c>
      <c r="AE38" s="179">
        <f>+[2]GADS!AD37</f>
        <v>204.83926552999992</v>
      </c>
      <c r="AF38" s="179">
        <f>+[2]GADS!AE37</f>
        <v>102.66345566000018</v>
      </c>
      <c r="AG38" s="179">
        <f>+[2]GADS!AF37</f>
        <v>-127.63140392999958</v>
      </c>
      <c r="AH38" s="179">
        <f>+[2]GADS!AG37</f>
        <v>-138.71899771000221</v>
      </c>
      <c r="AI38" s="179">
        <f>+[2]GADS!AH37</f>
        <v>137.26806399000043</v>
      </c>
      <c r="AJ38" s="179">
        <f>+[2]GADS!AI37</f>
        <v>215.64494297999977</v>
      </c>
      <c r="AK38" s="179">
        <f>+[2]GADS!AJ37</f>
        <v>-183.85555524000074</v>
      </c>
      <c r="AL38" s="179">
        <f>+[2]GADS!AK37</f>
        <v>-361.03591512999924</v>
      </c>
      <c r="AM38" s="179">
        <f>+[2]GADS!AL37</f>
        <v>-32.710556400000314</v>
      </c>
      <c r="AN38" s="179">
        <f>+[2]GADS!AM37</f>
        <v>325.34565005000059</v>
      </c>
      <c r="AO38" s="179">
        <f>+[2]GADS!AN37</f>
        <v>80.725929550000728</v>
      </c>
      <c r="AP38" s="179">
        <f>+[2]GADS!AO37</f>
        <v>-108.41569580000032</v>
      </c>
      <c r="AQ38" s="179">
        <f>+[2]GADS!AP37</f>
        <v>-16.962797710000245</v>
      </c>
      <c r="AR38" s="179">
        <f>+[2]GADS!AQ37</f>
        <v>567.61918807999996</v>
      </c>
      <c r="AS38" s="179">
        <f>+[2]GADS!AR37</f>
        <v>-60.689223850000417</v>
      </c>
      <c r="AT38" s="179">
        <f>+[2]GADS!AS37</f>
        <v>-468.96217072999934</v>
      </c>
      <c r="AU38" s="179">
        <f>+[2]GADS!AT37</f>
        <v>285.44773690000125</v>
      </c>
      <c r="AV38" s="179">
        <f>+[2]GADS!AU37</f>
        <v>202.56481553999856</v>
      </c>
      <c r="AW38" s="179">
        <f>+[2]GADS!AV37</f>
        <v>-149.20080756999891</v>
      </c>
      <c r="AX38" s="179">
        <f>+[2]GADS!AW37</f>
        <v>26.04824849999909</v>
      </c>
      <c r="AY38" s="179">
        <f>+[2]GADS!AX37</f>
        <v>121.24534578999987</v>
      </c>
      <c r="AZ38" s="179">
        <f>+[2]GADS!AY37</f>
        <v>219.96171371000014</v>
      </c>
      <c r="BA38" s="179">
        <f>+[2]GADS!AZ37</f>
        <v>56.033714709999458</v>
      </c>
      <c r="BB38" s="179">
        <f>+[2]GADS!BA37</f>
        <v>-193.67575886999794</v>
      </c>
      <c r="BC38" s="179">
        <f>+[2]GADS!BB37</f>
        <v>65.536214369999925</v>
      </c>
      <c r="BD38" s="179">
        <f>+[2]GADS!BC37</f>
        <v>188.91666427999996</v>
      </c>
      <c r="BE38" s="179">
        <f>+[2]GADS!BD37</f>
        <v>-69.261218839999117</v>
      </c>
      <c r="BF38" s="179">
        <f t="shared" si="25"/>
        <v>-235.43729179542555</v>
      </c>
      <c r="BG38" s="179">
        <f>+[2]GADS!BF37</f>
        <v>184.4658189299999</v>
      </c>
      <c r="BH38" s="179">
        <f>+[2]GADS!BG37</f>
        <v>23.005327780000471</v>
      </c>
      <c r="BI38" s="179">
        <f>+[2]GADS!BH37</f>
        <v>-42.638049490000242</v>
      </c>
      <c r="BJ38" s="179">
        <f>+[2]GADS!BI37</f>
        <v>-116.47371060999978</v>
      </c>
      <c r="BK38" s="179">
        <f>+[2]GADS!BJ37</f>
        <v>42.475114069999847</v>
      </c>
      <c r="BL38" s="179">
        <f>+[2]GADS!BK37</f>
        <v>17.987852589999534</v>
      </c>
      <c r="BM38" s="179">
        <f>+[2]GADS!BL37</f>
        <v>27.259068680000155</v>
      </c>
      <c r="BN38" s="179">
        <f>+[2]GADS!BM37</f>
        <v>36.159487410000281</v>
      </c>
      <c r="BO38" s="179">
        <f>+[2]GADS!BN37</f>
        <v>199.02371465999977</v>
      </c>
      <c r="BP38" s="179">
        <f>+[2]GADS!BO37</f>
        <v>-25.793851529999472</v>
      </c>
      <c r="BQ38" s="179">
        <f>+[2]GADS!BP37</f>
        <v>-40.602044489999287</v>
      </c>
      <c r="BR38" s="179">
        <f>+[2]GADS!BQ37</f>
        <v>-258.60578336000049</v>
      </c>
      <c r="BS38" s="179">
        <f>+[2]GADS!BR37</f>
        <v>190.82743551000007</v>
      </c>
      <c r="BT38" s="179">
        <f>+[2]GADS!BS37</f>
        <v>33.283716380000101</v>
      </c>
      <c r="BU38" s="179">
        <f>+[2]GADS!BT37</f>
        <v>-10.913592810000011</v>
      </c>
      <c r="BV38" s="179">
        <f>+[2]GADS!BU37</f>
        <v>-63.427496510000026</v>
      </c>
      <c r="BW38" s="179">
        <f>+[2]GADS!BV37</f>
        <v>101.55328154999984</v>
      </c>
      <c r="BX38" s="179">
        <f>+[2]GADS!BW37</f>
        <v>75.344213040000966</v>
      </c>
      <c r="BY38" s="179">
        <f>+[2]GADS!BX37</f>
        <v>56.00104631999875</v>
      </c>
      <c r="BZ38" s="179">
        <f>+[2]GADS!BY37</f>
        <v>86.661908420000486</v>
      </c>
      <c r="CA38" s="179">
        <f>+[2]GADS!BZ37</f>
        <v>19.74813105000004</v>
      </c>
      <c r="CB38" s="179">
        <f>+[2]GADS!CA37</f>
        <v>38.667172130000665</v>
      </c>
      <c r="CC38" s="179">
        <f>+[2]GADS!CB37</f>
        <v>20.670750639998516</v>
      </c>
      <c r="CD38" s="179">
        <f>+[2]GADS!CC37</f>
        <v>-271.17592347000016</v>
      </c>
      <c r="CE38" s="179">
        <f>+[2]GADS!CD37</f>
        <v>108.28748273000002</v>
      </c>
      <c r="CF38" s="179">
        <f>+[2]GADS!CE37</f>
        <v>186.04058683000022</v>
      </c>
      <c r="CG38" s="179">
        <f>+[2]GADS!CF37</f>
        <v>16.018323719999898</v>
      </c>
      <c r="CH38" s="179">
        <f>+[2]GADS!CG37</f>
        <v>96.86514366999927</v>
      </c>
      <c r="CI38" s="179">
        <f>+[2]GADS!CH37</f>
        <v>101.94182529000011</v>
      </c>
      <c r="CJ38" s="179">
        <f>+[2]GADS!CI37</f>
        <v>37.758545930000025</v>
      </c>
      <c r="CK38" s="179">
        <f>+[2]GADS!CJ37</f>
        <v>117.65188966000039</v>
      </c>
      <c r="CL38" s="179">
        <f>+[2]GADS!CK37</f>
        <v>-188.12815830000054</v>
      </c>
      <c r="CM38" s="179">
        <f>+[2]GADS!CL37</f>
        <v>-202.11605585999939</v>
      </c>
      <c r="CN38" s="179">
        <f>+[2]GADS!CM37</f>
        <v>-15.159716370000581</v>
      </c>
      <c r="CO38" s="179">
        <f>+[2]GADS!CN37</f>
        <v>-161.70514164999923</v>
      </c>
      <c r="CP38" s="179">
        <f>+[2]GADS!CO37</f>
        <v>136.91221142999825</v>
      </c>
      <c r="CQ38" s="179">
        <f>+[2]GADS!CP37</f>
        <v>69.64613690999991</v>
      </c>
      <c r="CR38" s="179">
        <f>+[2]GADS!CQ37</f>
        <v>-169.86352866000016</v>
      </c>
      <c r="CS38" s="179">
        <f>+[2]GADS!CR37</f>
        <v>25.18992526999989</v>
      </c>
      <c r="CT38" s="179">
        <f>+[2]GADS!CS37</f>
        <v>84.417471359999865</v>
      </c>
      <c r="CU38" s="179">
        <f>+[2]GADS!CT37</f>
        <v>-171.14003640000021</v>
      </c>
      <c r="CV38" s="179">
        <f>+[2]GADS!CU37</f>
        <v>168.18610517000144</v>
      </c>
      <c r="CW38" s="179">
        <f>+[2]GADS!CV37</f>
        <v>205.23740278999952</v>
      </c>
      <c r="CX38" s="179">
        <f>+[2]GADS!CW37</f>
        <v>-36.271934770000144</v>
      </c>
      <c r="CY38" s="179">
        <f>+[2]GADS!CX37</f>
        <v>-26.659324990000812</v>
      </c>
      <c r="CZ38" s="179">
        <f>+[2]GADS!CY37</f>
        <v>-64.346605529999806</v>
      </c>
      <c r="DA38" s="179">
        <f>+[2]GADS!CZ37</f>
        <v>-162.93848165000071</v>
      </c>
      <c r="DB38" s="179">
        <f>+[2]GADS!DA37</f>
        <v>-82.755356279998978</v>
      </c>
      <c r="DC38" s="179">
        <f>+[2]GADS!DB37</f>
        <v>85.914984590000358</v>
      </c>
      <c r="DD38" s="179">
        <f>+[2]GADS!DC37</f>
        <v>48.738024489999702</v>
      </c>
      <c r="DE38" s="179">
        <f>+[2]GADS!DD37</f>
        <v>70.186256449999973</v>
      </c>
      <c r="DF38" s="179">
        <f>+[2]GADS!DE37</f>
        <v>-7.7934794999995347</v>
      </c>
      <c r="DG38" s="179">
        <f>+[2]GADS!DF37</f>
        <v>93.691656939999575</v>
      </c>
      <c r="DH38" s="179">
        <f>+[2]GADS!DG37</f>
        <v>16.765278220000255</v>
      </c>
      <c r="DI38" s="179">
        <f>+[2]GADS!DH37</f>
        <v>62.737158480000289</v>
      </c>
      <c r="DJ38" s="179">
        <f>+[2]GADS!DI37</f>
        <v>14.692321449999383</v>
      </c>
      <c r="DK38" s="179">
        <f>+[2]GADS!DJ37</f>
        <v>-205.06088385999928</v>
      </c>
      <c r="DL38" s="179">
        <f>+[2]GADS!DK37</f>
        <v>124.52005756000085</v>
      </c>
      <c r="DM38" s="179">
        <f>+[2]GADS!DL37</f>
        <v>-35.79966485000125</v>
      </c>
      <c r="DN38" s="179">
        <f>+[2]GADS!DM37</f>
        <v>-227.43939042000181</v>
      </c>
      <c r="DO38" s="179">
        <f>+[2]GADS!DN37</f>
        <v>90.271531509999988</v>
      </c>
      <c r="DP38" s="179">
        <f>+[2]GADS!DO37</f>
        <v>22.755047189999743</v>
      </c>
      <c r="DQ38" s="179">
        <f>+[2]GADS!DP37</f>
        <v>24.241485290000639</v>
      </c>
      <c r="DR38" s="179">
        <f>+[2]GADS!DQ37</f>
        <v>103.85353272999907</v>
      </c>
      <c r="DS38" s="179">
        <f>+[2]GADS!DR37</f>
        <v>155.33301143000051</v>
      </c>
      <c r="DT38" s="179">
        <f>+[2]GADS!DS37</f>
        <v>-43.541601179999816</v>
      </c>
      <c r="DU38" s="179">
        <f>+[2]GADS!DT37</f>
        <v>-62.748727450000672</v>
      </c>
      <c r="DV38" s="179">
        <f>+[2]GADS!DU37</f>
        <v>103.821842879999</v>
      </c>
      <c r="DW38" s="179">
        <f>+[2]GADS!DV37</f>
        <v>-224.92867066999918</v>
      </c>
      <c r="DX38" s="179">
        <f>+[2]GADS!DW37</f>
        <v>-42.941084170001034</v>
      </c>
      <c r="DY38" s="179">
        <f>+[2]GADS!DX37</f>
        <v>16.432327620001502</v>
      </c>
      <c r="DZ38" s="179">
        <f>+[2]GADS!DY37</f>
        <v>-334.52715857999954</v>
      </c>
      <c r="EA38" s="179">
        <f>+[2]GADS!DZ37</f>
        <v>136.56491124999991</v>
      </c>
      <c r="EB38" s="179">
        <f>+[2]GADS!EA37</f>
        <v>8.8793133199999374</v>
      </c>
      <c r="EC38" s="179">
        <f>+[2]GADS!EB37</f>
        <v>-178.15478097000013</v>
      </c>
      <c r="ED38" s="179">
        <f>+[2]GADS!EC37</f>
        <v>100.944403870001</v>
      </c>
      <c r="EE38" s="179">
        <f>+[2]GADS!ED37</f>
        <v>122.51926588999891</v>
      </c>
      <c r="EF38" s="179">
        <f>+[2]GADS!EE37</f>
        <v>101.8819802900008</v>
      </c>
      <c r="EG38" s="179">
        <f>+[2]GADS!EF37</f>
        <v>-14.044607890000293</v>
      </c>
      <c r="EH38" s="179">
        <f>+[2]GADS!EG37</f>
        <v>-107.3908430099994</v>
      </c>
      <c r="EI38" s="179">
        <f>+[2]GADS!EH37</f>
        <v>202.16138045000014</v>
      </c>
      <c r="EJ38" s="179">
        <f>+[2]GADS!EI37</f>
        <v>-72.240945790000239</v>
      </c>
      <c r="EK38" s="179">
        <f>+[2]GADS!EJ37</f>
        <v>-199.1323080200001</v>
      </c>
      <c r="EL38" s="179">
        <f>+[2]GADS!EK37</f>
        <v>162.95755800999984</v>
      </c>
      <c r="EM38" s="179">
        <f>+[2]GADS!EL37</f>
        <v>-62.025885510000222</v>
      </c>
      <c r="EN38" s="179">
        <f>+[2]GADS!EM37</f>
        <v>170.91659275000029</v>
      </c>
      <c r="EO38" s="179">
        <f>+[2]GADS!EN37</f>
        <v>-125.8535049500004</v>
      </c>
      <c r="EP38" s="179">
        <f>+[2]GADS!EO37</f>
        <v>-58.174490210000073</v>
      </c>
      <c r="EQ38" s="179">
        <f>+[2]GADS!EP37</f>
        <v>605.12284677000048</v>
      </c>
      <c r="ER38" s="179">
        <f>+[2]GADS!EQ37</f>
        <v>20.670831519999581</v>
      </c>
      <c r="ES38" s="179">
        <f>+[2]GADS!ER37</f>
        <v>-46.193308799999784</v>
      </c>
      <c r="ET38" s="179">
        <f>+[2]GADS!ES37</f>
        <v>51.370059659999981</v>
      </c>
      <c r="EU38" s="179">
        <f>+[2]GADS!ET37</f>
        <v>-65.865974710000501</v>
      </c>
      <c r="EV38" s="179">
        <f>+[2]GADS!EU37</f>
        <v>-119.91478023000093</v>
      </c>
      <c r="EW38" s="179">
        <f>+[2]GADS!EV37</f>
        <v>-86.087411009997652</v>
      </c>
      <c r="EX38" s="179">
        <f>+[2]GADS!EW37</f>
        <v>-262.95997949000059</v>
      </c>
      <c r="EY38" s="179">
        <f>+[2]GADS!EX37</f>
        <v>314.34963166</v>
      </c>
      <c r="EZ38" s="179">
        <f>+[2]GADS!EY37</f>
        <v>72.306340519999935</v>
      </c>
      <c r="FA38" s="179">
        <f>+[2]GADS!EZ37</f>
        <v>-101.20823527999852</v>
      </c>
      <c r="FB38" s="179">
        <f>+[2]GADS!FA37</f>
        <v>26.839413689998651</v>
      </c>
      <c r="FC38" s="179">
        <f>+[2]GADS!FB37</f>
        <v>18.595451000000821</v>
      </c>
      <c r="FD38" s="179">
        <f>+[2]GADS!FC37</f>
        <v>157.12995084999926</v>
      </c>
      <c r="FE38" s="179">
        <f>+[2]GADS!FD37</f>
        <v>29.746664430001488</v>
      </c>
      <c r="FF38" s="179">
        <f>+[2]GADS!FE37</f>
        <v>-14.15499268000076</v>
      </c>
      <c r="FG38" s="179">
        <f>+[2]GADS!FF37</f>
        <v>-164.79247931999959</v>
      </c>
      <c r="FH38" s="179">
        <f>+[2]GADS!FG37</f>
        <v>206.22323644999602</v>
      </c>
      <c r="FI38" s="179">
        <f>+[2]GADS!FH37</f>
        <v>-50.588533000000666</v>
      </c>
      <c r="FJ38" s="179">
        <f>+[2]GADS!FI37</f>
        <v>-129.58645494999644</v>
      </c>
      <c r="FK38" s="179">
        <f>+[2]GADS!FJ37</f>
        <v>-38.60632973500006</v>
      </c>
      <c r="FL38" s="179">
        <f>+[2]GADS!FK37</f>
        <v>207.36498212499987</v>
      </c>
      <c r="FM38" s="179">
        <f>+[2]GADS!FL37</f>
        <v>-47.513306599999964</v>
      </c>
      <c r="FN38" s="179">
        <f>+[2]GADS!FM37</f>
        <v>34.598578389999375</v>
      </c>
      <c r="FO38" s="179">
        <f>+[2]GADS!FN37</f>
        <v>-77.600483009999778</v>
      </c>
      <c r="FP38" s="179">
        <f>+[2]GADS!FO37</f>
        <v>262.96361833000043</v>
      </c>
      <c r="FQ38" s="179">
        <f>+[2]GADS!FP37</f>
        <v>27.958952339999314</v>
      </c>
      <c r="FR38" s="179">
        <f>+[2]GADS!FQ37</f>
        <v>5.5769246400025168</v>
      </c>
      <c r="FS38" s="179">
        <f>+[2]GADS!FR37</f>
        <v>22.497837729997173</v>
      </c>
      <c r="FT38" s="179">
        <f>+[2]GADS!FS37</f>
        <v>-10.003912759998286</v>
      </c>
      <c r="FU38" s="179">
        <f>+[2]GADS!FT37</f>
        <v>-28.174782970000763</v>
      </c>
      <c r="FV38" s="179">
        <f>+[2]GADS!FU37</f>
        <v>-155.49706313999855</v>
      </c>
      <c r="FW38" s="179">
        <f>+[2]GADS!FV37</f>
        <v>-164.76403353000006</v>
      </c>
      <c r="FX38" s="179">
        <f>+[2]GADS!FW37</f>
        <v>305.11806772000011</v>
      </c>
      <c r="FY38" s="179">
        <f>+[2]GADS!FX37</f>
        <v>-74.817819820000125</v>
      </c>
      <c r="FZ38" s="179">
        <f>+[2]GADS!FY37</f>
        <v>-7.9962995499990939</v>
      </c>
      <c r="GA38" s="179">
        <f>+[2]GADS!FZ37</f>
        <v>83.55826492999978</v>
      </c>
      <c r="GB38" s="179">
        <f>+[2]GADS!GA37</f>
        <v>113.35469889999928</v>
      </c>
      <c r="GC38" s="179">
        <f>+[2]GADS!GB37</f>
        <v>28.703413900000953</v>
      </c>
      <c r="GD38" s="179">
        <f>+[2]GADS!GC37</f>
        <v>-10.216150970000513</v>
      </c>
      <c r="GE38" s="179">
        <f>+[2]GADS!GD37</f>
        <v>-87.748481769999557</v>
      </c>
      <c r="GF38" s="179">
        <f>+[2]GADS!GE37</f>
        <v>-13.971807400000159</v>
      </c>
      <c r="GG38" s="179">
        <f>+[2]GADS!GF37</f>
        <v>-73.677729146667275</v>
      </c>
      <c r="GH38" s="179">
        <f>+[2]GADS!GG37</f>
        <v>-147.78775524875812</v>
      </c>
    </row>
    <row r="39" spans="2:190" s="95" customFormat="1">
      <c r="B39" s="180">
        <v>4</v>
      </c>
      <c r="C39" s="181" t="s">
        <v>98</v>
      </c>
      <c r="D39" s="164">
        <f t="shared" ref="D39:K39" si="214">+D38-D37</f>
        <v>86.661871430663581</v>
      </c>
      <c r="E39" s="164">
        <f t="shared" si="214"/>
        <v>191.99896634124934</v>
      </c>
      <c r="F39" s="164">
        <f t="shared" si="214"/>
        <v>364.39266054676352</v>
      </c>
      <c r="G39" s="164">
        <f t="shared" si="214"/>
        <v>132.96015830999841</v>
      </c>
      <c r="H39" s="164">
        <f t="shared" si="214"/>
        <v>279.05269749999951</v>
      </c>
      <c r="I39" s="164">
        <f t="shared" si="214"/>
        <v>3.5782885480008702</v>
      </c>
      <c r="J39" s="164">
        <f t="shared" si="214"/>
        <v>-4.3694795728392819</v>
      </c>
      <c r="K39" s="164">
        <f t="shared" si="214"/>
        <v>-224.65428701762985</v>
      </c>
      <c r="L39" s="164">
        <f t="shared" ref="L39" si="215">+L38-L37</f>
        <v>22.467002999982981</v>
      </c>
      <c r="M39" s="164">
        <f>+SUM(FK39:FV39)</f>
        <v>-168.750044684931</v>
      </c>
      <c r="N39" s="164">
        <f t="shared" si="19"/>
        <v>41.129564695769659</v>
      </c>
      <c r="O39" s="164">
        <f t="shared" ref="O39" si="216">+O38-O37</f>
        <v>59.920406134962917</v>
      </c>
      <c r="P39" s="164">
        <f t="shared" ref="P39" si="217">+P38-P37</f>
        <v>-7.3769032400002459</v>
      </c>
      <c r="Q39" s="164">
        <f t="shared" ref="Q39" si="218">+Q38-Q37</f>
        <v>-5.5659525200001667</v>
      </c>
      <c r="R39" s="164">
        <f t="shared" ref="R39" si="219">+R38-R37</f>
        <v>39.684321055700821</v>
      </c>
      <c r="S39" s="164">
        <f t="shared" ref="S39" si="220">+S38-S37</f>
        <v>179.69979358380024</v>
      </c>
      <c r="T39" s="164">
        <f t="shared" ref="T39" si="221">+T38-T37</f>
        <v>34.595840739800906</v>
      </c>
      <c r="U39" s="164">
        <f t="shared" ref="U39:V39" si="222">+U38-U37</f>
        <v>70.658386579998634</v>
      </c>
      <c r="V39" s="164">
        <f t="shared" si="222"/>
        <v>-92.955054562349943</v>
      </c>
      <c r="W39" s="164">
        <f t="shared" ref="W39" si="223">+W38-W37</f>
        <v>397.16398607000019</v>
      </c>
      <c r="X39" s="164">
        <f t="shared" ref="X39" si="224">+X38-X37</f>
        <v>-7.8682708900004457</v>
      </c>
      <c r="Y39" s="164">
        <f t="shared" ref="Y39" si="225">+Y38-Y37</f>
        <v>37.55382442000024</v>
      </c>
      <c r="Z39" s="164">
        <f t="shared" ref="Z39" si="226">+Z38-Z37</f>
        <v>-62.456879053237856</v>
      </c>
      <c r="AA39" s="164">
        <f t="shared" ref="AA39" si="227">+AA38-AA37</f>
        <v>215.32460786999957</v>
      </c>
      <c r="AB39" s="164">
        <f t="shared" ref="AB39" si="228">+AB38-AB37</f>
        <v>-11.822237959998475</v>
      </c>
      <c r="AC39" s="164">
        <f t="shared" ref="AC39" si="229">+AC38-AC37</f>
        <v>-37.9786930000013</v>
      </c>
      <c r="AD39" s="164">
        <f t="shared" ref="AD39" si="230">+AD38-AD37</f>
        <v>-32.563518599999497</v>
      </c>
      <c r="AE39" s="164">
        <f t="shared" ref="AE39:AF39" si="231">+AE38-AE37</f>
        <v>237.5738766999996</v>
      </c>
      <c r="AF39" s="164">
        <f t="shared" si="231"/>
        <v>36.102192790000345</v>
      </c>
      <c r="AG39" s="164">
        <f t="shared" ref="AG39" si="232">+AG38-AG37</f>
        <v>42.609217420000675</v>
      </c>
      <c r="AH39" s="164">
        <f t="shared" ref="AH39" si="233">+AH38-AH37</f>
        <v>-37.232589410002248</v>
      </c>
      <c r="AI39" s="164">
        <f t="shared" ref="AI39" si="234">+AI38-AI37</f>
        <v>333.01489367000022</v>
      </c>
      <c r="AJ39" s="164">
        <f t="shared" ref="AJ39" si="235">+AJ38-AJ37</f>
        <v>-23.876806489000415</v>
      </c>
      <c r="AK39" s="164">
        <f t="shared" ref="AK39" si="236">+AK38-AK37</f>
        <v>-231.07552699300069</v>
      </c>
      <c r="AL39" s="164">
        <f t="shared" ref="AL39" si="237">+AL38-AL37</f>
        <v>-74.484271639999065</v>
      </c>
      <c r="AM39" s="164">
        <f t="shared" ref="AM39" si="238">+AM38-AM37</f>
        <v>92.063836363999314</v>
      </c>
      <c r="AN39" s="164">
        <f t="shared" ref="AN39" si="239">+AN38-AN37</f>
        <v>-86.196068059998822</v>
      </c>
      <c r="AO39" s="164">
        <f t="shared" ref="AO39:AP39" si="240">+AO38-AO37</f>
        <v>23.280956887000876</v>
      </c>
      <c r="AP39" s="164">
        <f t="shared" si="240"/>
        <v>-33.518204763841425</v>
      </c>
      <c r="AQ39" s="164">
        <f t="shared" ref="AQ39" si="241">+AQ38-AQ37</f>
        <v>-83.959750778512273</v>
      </c>
      <c r="AR39" s="164">
        <f t="shared" ref="AR39" si="242">+AR38-AR37</f>
        <v>-5.3994675080264187</v>
      </c>
      <c r="AS39" s="164">
        <f t="shared" ref="AS39" si="243">+AS38-AS37</f>
        <v>88.345502488003547</v>
      </c>
      <c r="AT39" s="164">
        <f t="shared" ref="AT39" si="244">+AT38-AT37</f>
        <v>-223.6405712190938</v>
      </c>
      <c r="AU39" s="164">
        <f>+AU38-AU37</f>
        <v>2.3141706409006133</v>
      </c>
      <c r="AV39" s="164">
        <f>+AV38-AV37</f>
        <v>-89.896091603861237</v>
      </c>
      <c r="AW39" s="164">
        <f>+AW38-AW37</f>
        <v>-15.241811488598216</v>
      </c>
      <c r="AX39" s="164">
        <f>+AX38-AX37</f>
        <v>125.29073545154114</v>
      </c>
      <c r="AY39" s="164">
        <f t="shared" ref="AY39:BB39" si="245">+AY38-AY37</f>
        <v>-183.8714349330001</v>
      </c>
      <c r="AZ39" s="164">
        <f t="shared" si="245"/>
        <v>-33.661713279999844</v>
      </c>
      <c r="BA39" s="164">
        <f t="shared" si="245"/>
        <v>22.28331678406758</v>
      </c>
      <c r="BB39" s="164">
        <f t="shared" si="245"/>
        <v>26.499786744001597</v>
      </c>
      <c r="BC39" s="164">
        <f t="shared" ref="BC39" si="246">+BC38-BC37</f>
        <v>-40.521213089999804</v>
      </c>
      <c r="BD39" s="164">
        <f t="shared" si="23"/>
        <v>50.994480650000071</v>
      </c>
      <c r="BE39" s="164">
        <f t="shared" si="24"/>
        <v>-30.32871645574529</v>
      </c>
      <c r="BF39" s="164">
        <f t="shared" si="25"/>
        <v>60.985013591514701</v>
      </c>
      <c r="BG39" s="164">
        <f t="shared" ref="BG39:DR39" si="247">+BG38-BG37</f>
        <v>78.017678494162709</v>
      </c>
      <c r="BH39" s="164">
        <f t="shared" si="247"/>
        <v>-8.1225712491994919</v>
      </c>
      <c r="BI39" s="164">
        <f t="shared" si="247"/>
        <v>-9.9747011100003107</v>
      </c>
      <c r="BJ39" s="164">
        <f t="shared" si="247"/>
        <v>-22.371529419999518</v>
      </c>
      <c r="BK39" s="164">
        <f t="shared" si="247"/>
        <v>18.491135339999726</v>
      </c>
      <c r="BL39" s="164">
        <f t="shared" si="247"/>
        <v>-3.4965091600003824</v>
      </c>
      <c r="BM39" s="164">
        <f t="shared" si="247"/>
        <v>22.379696439999933</v>
      </c>
      <c r="BN39" s="164">
        <f t="shared" si="247"/>
        <v>1.0750198900005969</v>
      </c>
      <c r="BO39" s="164">
        <f t="shared" si="247"/>
        <v>-29.020668850000504</v>
      </c>
      <c r="BP39" s="164">
        <f t="shared" si="247"/>
        <v>13.226515138200746</v>
      </c>
      <c r="BQ39" s="164">
        <f t="shared" si="247"/>
        <v>-29.45995978249934</v>
      </c>
      <c r="BR39" s="164">
        <f t="shared" si="247"/>
        <v>55.917765699999563</v>
      </c>
      <c r="BS39" s="164">
        <f t="shared" si="247"/>
        <v>195.4525941038001</v>
      </c>
      <c r="BT39" s="164">
        <f t="shared" si="247"/>
        <v>-19.473211520000049</v>
      </c>
      <c r="BU39" s="164">
        <f t="shared" si="247"/>
        <v>3.7204110000001052</v>
      </c>
      <c r="BV39" s="164">
        <f t="shared" si="247"/>
        <v>19.451214513800096</v>
      </c>
      <c r="BW39" s="164">
        <f t="shared" si="247"/>
        <v>6.0336889199996904</v>
      </c>
      <c r="BX39" s="164">
        <f t="shared" si="247"/>
        <v>9.1109373060011194</v>
      </c>
      <c r="BY39" s="164">
        <f t="shared" si="247"/>
        <v>42.404998819998632</v>
      </c>
      <c r="BZ39" s="164">
        <f t="shared" si="247"/>
        <v>1.7116516700005207</v>
      </c>
      <c r="CA39" s="164">
        <f t="shared" si="247"/>
        <v>26.541736089999432</v>
      </c>
      <c r="CB39" s="164">
        <f t="shared" si="247"/>
        <v>24.784459779001306</v>
      </c>
      <c r="CC39" s="164">
        <f t="shared" si="247"/>
        <v>-24.663730650001568</v>
      </c>
      <c r="CD39" s="164">
        <f t="shared" si="247"/>
        <v>-93.07578369134967</v>
      </c>
      <c r="CE39" s="164">
        <f t="shared" si="247"/>
        <v>398.89743556000036</v>
      </c>
      <c r="CF39" s="164">
        <f t="shared" si="247"/>
        <v>-17.378864970000024</v>
      </c>
      <c r="CG39" s="164">
        <f t="shared" si="247"/>
        <v>15.645415479999787</v>
      </c>
      <c r="CH39" s="164">
        <f t="shared" si="247"/>
        <v>8.9009788899992373</v>
      </c>
      <c r="CI39" s="164">
        <f t="shared" si="247"/>
        <v>-4.8740841899997918</v>
      </c>
      <c r="CJ39" s="164">
        <f t="shared" si="247"/>
        <v>-11.895165590000033</v>
      </c>
      <c r="CK39" s="164">
        <f t="shared" si="247"/>
        <v>24.47216743000034</v>
      </c>
      <c r="CL39" s="164">
        <f t="shared" si="247"/>
        <v>-34.683127030000378</v>
      </c>
      <c r="CM39" s="164">
        <f t="shared" si="247"/>
        <v>47.764784020000434</v>
      </c>
      <c r="CN39" s="164">
        <f t="shared" si="247"/>
        <v>11.014728769999547</v>
      </c>
      <c r="CO39" s="164">
        <f t="shared" si="247"/>
        <v>-4.3288065299992695</v>
      </c>
      <c r="CP39" s="164">
        <f t="shared" si="247"/>
        <v>-69.142801293238023</v>
      </c>
      <c r="CQ39" s="164">
        <f t="shared" si="247"/>
        <v>254.31005799999949</v>
      </c>
      <c r="CR39" s="164">
        <f t="shared" si="247"/>
        <v>-42.704377919999885</v>
      </c>
      <c r="CS39" s="164">
        <f t="shared" si="247"/>
        <v>3.7189277899998565</v>
      </c>
      <c r="CT39" s="164">
        <f t="shared" si="247"/>
        <v>10.75558530999956</v>
      </c>
      <c r="CU39" s="164">
        <f t="shared" si="247"/>
        <v>27.07586810000015</v>
      </c>
      <c r="CV39" s="164">
        <f t="shared" si="247"/>
        <v>-49.653691369998427</v>
      </c>
      <c r="CW39" s="164">
        <f t="shared" si="247"/>
        <v>0.66146137999956522</v>
      </c>
      <c r="CX39" s="164">
        <f t="shared" si="247"/>
        <v>-25.831320400000141</v>
      </c>
      <c r="CY39" s="164">
        <f t="shared" si="247"/>
        <v>-12.808833980000735</v>
      </c>
      <c r="CZ39" s="164">
        <f t="shared" si="247"/>
        <v>7.7862542299999262</v>
      </c>
      <c r="DA39" s="164">
        <f t="shared" si="247"/>
        <v>-12.228052280000696</v>
      </c>
      <c r="DB39" s="164">
        <f t="shared" si="247"/>
        <v>-28.121720549998926</v>
      </c>
      <c r="DC39" s="164">
        <f t="shared" si="247"/>
        <v>202.51277611000035</v>
      </c>
      <c r="DD39" s="164">
        <f t="shared" si="247"/>
        <v>5.0869574899995911</v>
      </c>
      <c r="DE39" s="164">
        <f t="shared" si="247"/>
        <v>29.974143099999786</v>
      </c>
      <c r="DF39" s="164">
        <f t="shared" si="247"/>
        <v>16.159619990000511</v>
      </c>
      <c r="DG39" s="164">
        <f t="shared" si="247"/>
        <v>11.803475919999926</v>
      </c>
      <c r="DH39" s="164">
        <f t="shared" si="247"/>
        <v>8.1390968800000287</v>
      </c>
      <c r="DI39" s="164">
        <f t="shared" si="247"/>
        <v>0.98961134000035145</v>
      </c>
      <c r="DJ39" s="164">
        <f t="shared" si="247"/>
        <v>29.744381739998857</v>
      </c>
      <c r="DK39" s="164">
        <f t="shared" si="247"/>
        <v>11.875224340001438</v>
      </c>
      <c r="DL39" s="164">
        <f t="shared" si="247"/>
        <v>-8.2661209899993651</v>
      </c>
      <c r="DM39" s="164">
        <f t="shared" si="247"/>
        <v>-35.648491030000891</v>
      </c>
      <c r="DN39" s="164">
        <f t="shared" si="247"/>
        <v>6.6820226099980005</v>
      </c>
      <c r="DO39" s="164">
        <f t="shared" si="247"/>
        <v>322.5743821799997</v>
      </c>
      <c r="DP39" s="164">
        <f t="shared" si="247"/>
        <v>18.449585979999725</v>
      </c>
      <c r="DQ39" s="164">
        <f t="shared" si="247"/>
        <v>-8.0171333299993535</v>
      </c>
      <c r="DR39" s="164">
        <f t="shared" si="247"/>
        <v>20.978467419999248</v>
      </c>
      <c r="DS39" s="164">
        <f t="shared" ref="DS39:FY39" si="248">+DS38-DS37</f>
        <v>-45.147683422999251</v>
      </c>
      <c r="DT39" s="164">
        <f t="shared" si="248"/>
        <v>0.29679903399959073</v>
      </c>
      <c r="DU39" s="164">
        <f t="shared" si="248"/>
        <v>-105.63425245300084</v>
      </c>
      <c r="DV39" s="164">
        <f t="shared" si="248"/>
        <v>74.869197369998659</v>
      </c>
      <c r="DW39" s="164">
        <f t="shared" si="248"/>
        <v>-200.31431642999866</v>
      </c>
      <c r="DX39" s="164">
        <f t="shared" si="248"/>
        <v>0.71267890999844496</v>
      </c>
      <c r="DY39" s="164">
        <f t="shared" si="248"/>
        <v>-39.277601289998003</v>
      </c>
      <c r="DZ39" s="164">
        <f t="shared" si="248"/>
        <v>-35.913864659999376</v>
      </c>
      <c r="EA39" s="164">
        <f t="shared" si="248"/>
        <v>11.897032693999776</v>
      </c>
      <c r="EB39" s="164">
        <f t="shared" si="248"/>
        <v>59.829769920000047</v>
      </c>
      <c r="EC39" s="164">
        <f t="shared" si="248"/>
        <v>20.33532566999952</v>
      </c>
      <c r="ED39" s="164">
        <f t="shared" si="248"/>
        <v>-41.600833029998938</v>
      </c>
      <c r="EE39" s="164">
        <f t="shared" si="248"/>
        <v>-6.8190822900004946</v>
      </c>
      <c r="EF39" s="164">
        <f t="shared" si="248"/>
        <v>-37.774808139999266</v>
      </c>
      <c r="EG39" s="164">
        <f t="shared" si="248"/>
        <v>-85.22475581300111</v>
      </c>
      <c r="EH39" s="164">
        <f t="shared" si="248"/>
        <v>106.45864998000079</v>
      </c>
      <c r="EI39" s="164">
        <f t="shared" si="248"/>
        <v>2.0406163000008917</v>
      </c>
      <c r="EJ39" s="164">
        <f t="shared" si="248"/>
        <v>17.646440827999513</v>
      </c>
      <c r="EK39" s="164">
        <f t="shared" si="248"/>
        <v>-178.71387970000069</v>
      </c>
      <c r="EL39" s="164">
        <f t="shared" si="248"/>
        <v>127.55226942999997</v>
      </c>
      <c r="EM39" s="164">
        <f t="shared" si="248"/>
        <v>-76.808485759999684</v>
      </c>
      <c r="EN39" s="164">
        <f t="shared" si="248"/>
        <v>-59.416456190353188</v>
      </c>
      <c r="EO39" s="164">
        <f t="shared" si="248"/>
        <v>52.27697086000012</v>
      </c>
      <c r="EP39" s="164">
        <f t="shared" si="248"/>
        <v>-16.665553219026478</v>
      </c>
      <c r="EQ39" s="164">
        <f t="shared" si="248"/>
        <v>5.0812876310003503</v>
      </c>
      <c r="ER39" s="164">
        <f t="shared" si="248"/>
        <v>6.1818067599997732</v>
      </c>
      <c r="ES39" s="164">
        <f t="shared" si="248"/>
        <v>-0.59575916299949938</v>
      </c>
      <c r="ET39" s="164">
        <f t="shared" si="248"/>
        <v>100.65885124999963</v>
      </c>
      <c r="EU39" s="164">
        <f t="shared" si="248"/>
        <v>-11.719108778996464</v>
      </c>
      <c r="EV39" s="164">
        <f t="shared" si="248"/>
        <v>-36.411492508075369</v>
      </c>
      <c r="EW39" s="164">
        <f t="shared" si="248"/>
        <v>-9.7013487168038353</v>
      </c>
      <c r="EX39" s="164">
        <f t="shared" si="248"/>
        <v>-177.52772999421447</v>
      </c>
      <c r="EY39" s="164">
        <f t="shared" si="248"/>
        <v>-30.997431889099971</v>
      </c>
      <c r="EZ39" s="164">
        <f t="shared" si="248"/>
        <v>-113.81111537000038</v>
      </c>
      <c r="FA39" s="164">
        <f t="shared" si="248"/>
        <v>147.12271790000105</v>
      </c>
      <c r="FB39" s="164">
        <f t="shared" si="248"/>
        <v>-80.166038491913554</v>
      </c>
      <c r="FC39" s="164">
        <f t="shared" si="248"/>
        <v>-42.680759801946216</v>
      </c>
      <c r="FD39" s="164">
        <f t="shared" si="248"/>
        <v>32.950706689998682</v>
      </c>
      <c r="FE39" s="164">
        <f t="shared" si="248"/>
        <v>4.8800953770017763</v>
      </c>
      <c r="FF39" s="164">
        <f t="shared" si="248"/>
        <v>18.418770159999269</v>
      </c>
      <c r="FG39" s="164">
        <f t="shared" si="248"/>
        <v>-38.540677025599209</v>
      </c>
      <c r="FH39" s="164">
        <f t="shared" si="248"/>
        <v>-3.7767557800033558</v>
      </c>
      <c r="FI39" s="164">
        <f t="shared" si="248"/>
        <v>62.976118257998564</v>
      </c>
      <c r="FJ39" s="164">
        <f t="shared" si="248"/>
        <v>66.091372973545731</v>
      </c>
      <c r="FK39" s="164">
        <f t="shared" si="248"/>
        <v>-164.09618371299962</v>
      </c>
      <c r="FL39" s="164">
        <f t="shared" si="248"/>
        <v>-5.595446340000592</v>
      </c>
      <c r="FM39" s="164">
        <f t="shared" si="248"/>
        <v>-14.179804879999921</v>
      </c>
      <c r="FN39" s="164">
        <f t="shared" si="248"/>
        <v>-10.104209000000218</v>
      </c>
      <c r="FO39" s="164">
        <f t="shared" si="248"/>
        <v>-28.600064859999968</v>
      </c>
      <c r="FP39" s="164">
        <f t="shared" si="248"/>
        <v>5.0425605800002131</v>
      </c>
      <c r="FQ39" s="164">
        <f t="shared" si="248"/>
        <v>-13.807946789999967</v>
      </c>
      <c r="FR39" s="164">
        <f t="shared" si="248"/>
        <v>16.869414424069696</v>
      </c>
      <c r="FS39" s="164">
        <f t="shared" si="248"/>
        <v>19.221849149997396</v>
      </c>
      <c r="FT39" s="164">
        <f t="shared" si="248"/>
        <v>-7.2006516033319006</v>
      </c>
      <c r="FU39" s="164">
        <f t="shared" si="248"/>
        <v>1.4846935173327864</v>
      </c>
      <c r="FV39" s="164">
        <f t="shared" si="248"/>
        <v>32.215744830001057</v>
      </c>
      <c r="FW39" s="164">
        <f t="shared" si="248"/>
        <v>-66.14724916999991</v>
      </c>
      <c r="FX39" s="164">
        <f t="shared" si="248"/>
        <v>9.5541067800000974</v>
      </c>
      <c r="FY39" s="164">
        <f t="shared" si="248"/>
        <v>16.071929299999994</v>
      </c>
      <c r="FZ39" s="164">
        <f t="shared" ref="FZ39" si="249">+FZ38-FZ37</f>
        <v>68.51273311000061</v>
      </c>
      <c r="GA39" s="164">
        <f t="shared" ref="GA39" si="250">+GA38-GA37</f>
        <v>-22.835888079999819</v>
      </c>
      <c r="GB39" s="164">
        <f t="shared" ref="GB39" si="251">+GB38-GB37</f>
        <v>5.3176356199992796</v>
      </c>
      <c r="GC39" s="164">
        <f t="shared" ref="GC39:GD39" si="252">+GC38-GC37</f>
        <v>0.78361325201174736</v>
      </c>
      <c r="GD39" s="164">
        <f t="shared" si="252"/>
        <v>16.865940359989754</v>
      </c>
      <c r="GE39" s="164">
        <f t="shared" ref="GE39" si="253">+GE38-GE37</f>
        <v>-47.978270067746791</v>
      </c>
      <c r="GF39" s="164">
        <f t="shared" ref="GF39" si="254">+GF38-GF37</f>
        <v>-1.6655951950010888</v>
      </c>
      <c r="GG39" s="164">
        <f t="shared" ref="GG39:GH39" si="255">+GG38-GG37</f>
        <v>-1.4862992200010581</v>
      </c>
      <c r="GH39" s="164">
        <f t="shared" si="255"/>
        <v>64.136908006516848</v>
      </c>
    </row>
    <row r="40" spans="2:190">
      <c r="B40" s="180">
        <v>5</v>
      </c>
      <c r="C40" s="181" t="s">
        <v>100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165"/>
      <c r="EJ40" s="165"/>
      <c r="EK40" s="165"/>
      <c r="EL40" s="165"/>
      <c r="EM40" s="165"/>
      <c r="EN40" s="165"/>
      <c r="EO40" s="165"/>
      <c r="EP40" s="165"/>
      <c r="EQ40" s="165"/>
      <c r="ER40" s="165"/>
      <c r="ES40" s="165"/>
      <c r="ET40" s="165"/>
      <c r="EU40" s="165"/>
      <c r="EV40" s="165"/>
      <c r="EW40" s="165"/>
      <c r="EX40" s="165"/>
      <c r="EY40" s="165"/>
      <c r="EZ40" s="165"/>
      <c r="FA40" s="165"/>
      <c r="FB40" s="165"/>
      <c r="FC40" s="165"/>
      <c r="FD40" s="165"/>
      <c r="FE40" s="165"/>
      <c r="FF40" s="165"/>
      <c r="FG40" s="165"/>
      <c r="FH40" s="165"/>
      <c r="FI40" s="165"/>
      <c r="FJ40" s="165"/>
      <c r="FK40" s="165"/>
      <c r="FL40" s="165"/>
      <c r="FM40" s="165"/>
      <c r="FN40" s="165"/>
      <c r="FO40" s="165"/>
      <c r="FP40" s="165"/>
      <c r="FQ40" s="165"/>
      <c r="FR40" s="165"/>
      <c r="FS40" s="165"/>
      <c r="FT40" s="165"/>
      <c r="FU40" s="165"/>
      <c r="FV40" s="165"/>
      <c r="FW40" s="165"/>
      <c r="FX40" s="165"/>
      <c r="FY40" s="165"/>
      <c r="FZ40" s="165"/>
      <c r="GA40" s="165"/>
      <c r="GB40" s="165"/>
      <c r="GC40" s="165"/>
      <c r="GD40" s="165"/>
      <c r="GE40" s="165"/>
      <c r="GF40" s="165"/>
      <c r="GG40" s="165"/>
      <c r="GH40" s="165"/>
    </row>
    <row r="41" spans="2:190">
      <c r="B41" s="183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4"/>
      <c r="BU41" s="184"/>
      <c r="BV41" s="184"/>
      <c r="BW41" s="184"/>
      <c r="BX41" s="184"/>
      <c r="BY41" s="184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4"/>
      <c r="CK41" s="184"/>
      <c r="CL41" s="184"/>
      <c r="CM41" s="184"/>
      <c r="CN41" s="184"/>
      <c r="CO41" s="184"/>
      <c r="CP41" s="184"/>
      <c r="CQ41" s="184"/>
      <c r="CR41" s="184"/>
      <c r="CS41" s="184"/>
      <c r="CT41" s="184"/>
      <c r="CU41" s="184"/>
      <c r="CV41" s="184"/>
      <c r="CW41" s="184"/>
      <c r="CX41" s="184"/>
      <c r="CY41" s="184"/>
      <c r="CZ41" s="184"/>
      <c r="DA41" s="184"/>
      <c r="DB41" s="184"/>
      <c r="DC41" s="184"/>
      <c r="DD41" s="184"/>
      <c r="DE41" s="184"/>
      <c r="DF41" s="184"/>
      <c r="DG41" s="184"/>
      <c r="DH41" s="184"/>
      <c r="DI41" s="184"/>
      <c r="DJ41" s="184"/>
      <c r="DK41" s="184"/>
      <c r="DL41" s="184"/>
      <c r="DM41" s="184"/>
      <c r="DN41" s="184"/>
      <c r="DO41" s="184"/>
      <c r="DP41" s="184"/>
      <c r="DQ41" s="184"/>
      <c r="DR41" s="184"/>
      <c r="DS41" s="184"/>
      <c r="DT41" s="184"/>
      <c r="DU41" s="184"/>
      <c r="DV41" s="184"/>
      <c r="DW41" s="184"/>
      <c r="DX41" s="184"/>
      <c r="DY41" s="184"/>
      <c r="DZ41" s="184"/>
      <c r="EA41" s="184"/>
      <c r="EB41" s="184"/>
      <c r="EC41" s="184"/>
      <c r="ED41" s="184"/>
      <c r="EE41" s="184"/>
      <c r="EF41" s="184"/>
      <c r="EG41" s="184"/>
      <c r="EH41" s="184"/>
      <c r="EI41" s="184"/>
      <c r="EJ41" s="184"/>
      <c r="EK41" s="184"/>
      <c r="EL41" s="184"/>
      <c r="EM41" s="184"/>
      <c r="EN41" s="184"/>
      <c r="EO41" s="184"/>
      <c r="EP41" s="184"/>
      <c r="EQ41" s="184"/>
      <c r="ER41" s="184"/>
      <c r="ES41" s="184"/>
      <c r="ET41" s="184"/>
      <c r="EU41" s="184"/>
      <c r="EV41" s="184"/>
      <c r="EW41" s="184"/>
      <c r="EX41" s="184"/>
      <c r="EY41" s="184"/>
      <c r="EZ41" s="184"/>
      <c r="FA41" s="184"/>
      <c r="FB41" s="184"/>
      <c r="FC41" s="184"/>
      <c r="FD41" s="184"/>
      <c r="FE41" s="184"/>
      <c r="FF41" s="184"/>
      <c r="FG41" s="184"/>
      <c r="FH41" s="184"/>
      <c r="FI41" s="184"/>
      <c r="FJ41" s="184"/>
      <c r="FK41" s="184"/>
      <c r="FL41" s="184"/>
      <c r="FM41" s="184"/>
      <c r="FN41" s="184"/>
      <c r="FO41" s="184"/>
      <c r="FP41" s="184"/>
      <c r="FQ41" s="184"/>
      <c r="FR41" s="184"/>
      <c r="FS41" s="184"/>
      <c r="FT41" s="184"/>
      <c r="FU41" s="184"/>
      <c r="FV41" s="184"/>
      <c r="FW41" s="184"/>
      <c r="FX41" s="184"/>
      <c r="FY41" s="184"/>
      <c r="FZ41" s="184"/>
      <c r="GA41" s="184"/>
      <c r="GB41" s="184"/>
      <c r="GC41" s="184"/>
      <c r="GD41" s="184"/>
      <c r="GE41" s="184"/>
      <c r="GF41" s="184"/>
      <c r="GG41" s="184"/>
      <c r="GH41" s="184"/>
    </row>
    <row r="42" spans="2:190">
      <c r="B42" s="79" t="s">
        <v>138</v>
      </c>
    </row>
  </sheetData>
  <mergeCells count="4">
    <mergeCell ref="B4:C4"/>
    <mergeCell ref="D6:N6"/>
    <mergeCell ref="O6:BF6"/>
    <mergeCell ref="BG6:GH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2024-04-02T18:03:42Z</dcterms:modified>
</cp:coreProperties>
</file>