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 HIDALGO\Desktop\MOP CON BONO\Anexos Manual Operativo  financieros\"/>
    </mc:Choice>
  </mc:AlternateContent>
  <bookViews>
    <workbookView xWindow="0" yWindow="0" windowWidth="20490" windowHeight="7755" tabRatio="915" activeTab="2"/>
  </bookViews>
  <sheets>
    <sheet name="ESTADO DE FUENTES Y USOS" sheetId="8" r:id="rId1"/>
    <sheet name="ESTADO INVERSIONES ACUMULADAS" sheetId="12" r:id="rId2"/>
    <sheet name="CONC. PGOS-ORG y CORR EPA" sheetId="11" r:id="rId3"/>
    <sheet name="CEDULA PRESUPUESTARIA" sheetId="9" r:id="rId4"/>
    <sheet name="Control de Contratos (ejemplo)" sheetId="10" r:id="rId5"/>
  </sheets>
  <calcPr calcId="162913"/>
</workbook>
</file>

<file path=xl/calcChain.xml><?xml version="1.0" encoding="utf-8"?>
<calcChain xmlns="http://schemas.openxmlformats.org/spreadsheetml/2006/main">
  <c r="M17" i="12" l="1"/>
  <c r="L17" i="12"/>
  <c r="M23" i="12"/>
  <c r="L29" i="12"/>
  <c r="M29" i="12"/>
  <c r="N28" i="12"/>
  <c r="N27" i="12"/>
  <c r="N26" i="12"/>
  <c r="N22" i="12"/>
  <c r="N21" i="12"/>
  <c r="N20" i="12"/>
  <c r="N23" i="12" s="1"/>
  <c r="N15" i="12"/>
  <c r="N14" i="12"/>
  <c r="N13" i="12"/>
  <c r="L23" i="12"/>
  <c r="N16" i="12"/>
  <c r="J27" i="12"/>
  <c r="J26" i="12"/>
  <c r="J21" i="12"/>
  <c r="J20" i="12"/>
  <c r="J22" i="12"/>
  <c r="J15" i="12"/>
  <c r="F28" i="12"/>
  <c r="F29" i="12" s="1"/>
  <c r="F27" i="12"/>
  <c r="F26" i="12"/>
  <c r="F20" i="12"/>
  <c r="F21" i="12"/>
  <c r="F22" i="12"/>
  <c r="F23" i="12" s="1"/>
  <c r="J14" i="12"/>
  <c r="J13" i="12"/>
  <c r="J16" i="12"/>
  <c r="F14" i="12"/>
  <c r="F15" i="12"/>
  <c r="F13" i="12"/>
  <c r="F16" i="12"/>
  <c r="I17" i="12"/>
  <c r="H17" i="12"/>
  <c r="E17" i="12"/>
  <c r="D17" i="12"/>
  <c r="I29" i="12"/>
  <c r="H29" i="12"/>
  <c r="E29" i="12"/>
  <c r="D29" i="12"/>
  <c r="J28" i="12"/>
  <c r="J29" i="12" s="1"/>
  <c r="I23" i="12"/>
  <c r="H23" i="12"/>
  <c r="E23" i="12"/>
  <c r="D23" i="12"/>
  <c r="J23" i="12"/>
  <c r="N29" i="12" l="1"/>
  <c r="I31" i="12"/>
  <c r="D31" i="12"/>
  <c r="E31" i="12"/>
  <c r="F17" i="12"/>
  <c r="F31" i="12" s="1"/>
  <c r="N17" i="12"/>
  <c r="L31" i="12"/>
  <c r="H31" i="12"/>
  <c r="M31" i="12"/>
  <c r="J17" i="12"/>
  <c r="J31" i="12" s="1"/>
  <c r="J39" i="11"/>
  <c r="J34" i="11"/>
  <c r="J28" i="11"/>
  <c r="J20" i="11"/>
  <c r="J24" i="11" s="1"/>
  <c r="J14" i="11"/>
  <c r="O7" i="11"/>
  <c r="N7" i="11"/>
  <c r="N31" i="12" l="1"/>
  <c r="N34" i="8"/>
  <c r="M34" i="8"/>
  <c r="L34" i="8"/>
  <c r="J34" i="8"/>
  <c r="I34" i="8"/>
  <c r="H34" i="8"/>
  <c r="F34" i="8"/>
  <c r="E34" i="8"/>
  <c r="D34" i="8"/>
  <c r="M28" i="8" l="1"/>
  <c r="L28" i="8"/>
  <c r="I28" i="8"/>
  <c r="H28" i="8"/>
  <c r="E28" i="8"/>
  <c r="D28" i="8"/>
  <c r="M23" i="8"/>
  <c r="L23" i="8"/>
  <c r="I23" i="8"/>
  <c r="H23" i="8"/>
  <c r="E23" i="8"/>
  <c r="D23" i="8"/>
  <c r="I36" i="8" l="1"/>
  <c r="D36" i="8"/>
  <c r="L36" i="8"/>
  <c r="E36" i="8"/>
  <c r="M36" i="8"/>
  <c r="H36" i="8"/>
  <c r="N26" i="8"/>
  <c r="N28" i="8" s="1"/>
  <c r="J26" i="8"/>
  <c r="J28" i="8" s="1"/>
  <c r="F26" i="8"/>
  <c r="F28" i="8" s="1"/>
  <c r="N21" i="8"/>
  <c r="N23" i="8" s="1"/>
  <c r="N36" i="8" s="1"/>
  <c r="J21" i="8"/>
  <c r="J23" i="8" s="1"/>
  <c r="F21" i="8"/>
  <c r="F23" i="8" s="1"/>
  <c r="F36" i="8" l="1"/>
  <c r="J36" i="8"/>
  <c r="H27" i="10"/>
  <c r="G27" i="10"/>
  <c r="E26" i="10"/>
  <c r="F25" i="10"/>
  <c r="E25" i="10"/>
  <c r="D25" i="10"/>
  <c r="C25" i="10"/>
  <c r="G25" i="10" s="1"/>
  <c r="F24" i="10"/>
  <c r="E24" i="10"/>
  <c r="D24" i="10"/>
  <c r="C24" i="10"/>
  <c r="G24" i="10" s="1"/>
  <c r="B23" i="10"/>
  <c r="B28" i="10" s="1"/>
  <c r="H22" i="10"/>
  <c r="G22" i="10"/>
  <c r="E21" i="10"/>
  <c r="E23" i="10" s="1"/>
  <c r="D21" i="10"/>
  <c r="D23" i="10" s="1"/>
  <c r="F20" i="10"/>
  <c r="F21" i="10" s="1"/>
  <c r="F23" i="10" s="1"/>
  <c r="E20" i="10"/>
  <c r="D20" i="10"/>
  <c r="D26" i="10" s="1"/>
  <c r="H26" i="10" s="1"/>
  <c r="C20" i="10"/>
  <c r="C21" i="10" s="1"/>
  <c r="H19" i="10"/>
  <c r="G19" i="10"/>
  <c r="BA19" i="10"/>
  <c r="AV19" i="10"/>
  <c r="AD18" i="10"/>
  <c r="AC18" i="10"/>
  <c r="AB18" i="10"/>
  <c r="W18" i="10"/>
  <c r="BB18" i="10"/>
  <c r="AE17" i="10"/>
  <c r="BB17" i="10"/>
  <c r="AE16" i="10"/>
  <c r="BB16" i="10"/>
  <c r="AE15" i="10"/>
  <c r="BB15" i="10"/>
  <c r="AE14" i="10"/>
  <c r="BB14" i="10"/>
  <c r="AY14" i="10"/>
  <c r="AY19" i="10" s="1"/>
  <c r="AW14" i="10"/>
  <c r="AW19" i="10" s="1"/>
  <c r="AU14" i="10"/>
  <c r="AE13" i="10"/>
  <c r="Z13" i="10"/>
  <c r="Z18" i="10" s="1"/>
  <c r="X13" i="10"/>
  <c r="Y13" i="10" s="1"/>
  <c r="Y18" i="10" s="1"/>
  <c r="V13" i="10"/>
  <c r="B12" i="10"/>
  <c r="B16" i="10" s="1"/>
  <c r="BA13" i="10"/>
  <c r="AV13" i="10"/>
  <c r="AD12" i="10"/>
  <c r="AH12" i="10" s="1"/>
  <c r="AC12" i="10"/>
  <c r="AB12" i="10"/>
  <c r="W12" i="10"/>
  <c r="B11" i="10"/>
  <c r="B15" i="10" s="1"/>
  <c r="BB12" i="10"/>
  <c r="AE11" i="10"/>
  <c r="B10" i="10"/>
  <c r="BB11" i="10"/>
  <c r="AE10" i="10"/>
  <c r="BB10" i="10"/>
  <c r="AE9" i="10"/>
  <c r="BB9" i="10"/>
  <c r="AE8" i="10"/>
  <c r="BB8" i="10"/>
  <c r="AY8" i="10"/>
  <c r="AY13" i="10" s="1"/>
  <c r="AW8" i="10"/>
  <c r="AW13" i="10" s="1"/>
  <c r="AU8" i="10"/>
  <c r="AE7" i="10"/>
  <c r="Z7" i="10"/>
  <c r="Z12" i="10" s="1"/>
  <c r="X7" i="10"/>
  <c r="X12" i="10" s="1"/>
  <c r="V7" i="10"/>
  <c r="AV29" i="10" l="1"/>
  <c r="AF12" i="10"/>
  <c r="BB19" i="10"/>
  <c r="AG12" i="10"/>
  <c r="BC13" i="10"/>
  <c r="Z28" i="10"/>
  <c r="W28" i="10"/>
  <c r="AE12" i="10"/>
  <c r="AX14" i="10"/>
  <c r="AX19" i="10" s="1"/>
  <c r="AB28" i="10"/>
  <c r="Y7" i="10"/>
  <c r="Y12" i="10" s="1"/>
  <c r="BB13" i="10"/>
  <c r="AY29" i="10"/>
  <c r="AC28" i="10"/>
  <c r="BA29" i="10"/>
  <c r="AH18" i="10"/>
  <c r="H24" i="10"/>
  <c r="H25" i="10"/>
  <c r="Y28" i="10"/>
  <c r="AE18" i="10"/>
  <c r="AE28" i="10" s="1"/>
  <c r="AW29" i="10"/>
  <c r="G21" i="10"/>
  <c r="C23" i="10"/>
  <c r="D28" i="10"/>
  <c r="H28" i="10" s="1"/>
  <c r="H23" i="10"/>
  <c r="H21" i="10"/>
  <c r="AD28" i="10"/>
  <c r="AF18" i="10"/>
  <c r="F26" i="10"/>
  <c r="F28" i="10" s="1"/>
  <c r="X18" i="10"/>
  <c r="X28" i="10" s="1"/>
  <c r="AG18" i="10"/>
  <c r="BC19" i="10"/>
  <c r="H20" i="10"/>
  <c r="C26" i="10"/>
  <c r="G26" i="10" s="1"/>
  <c r="AX8" i="10"/>
  <c r="AX13" i="10" s="1"/>
  <c r="G20" i="10"/>
  <c r="AX29" i="10" l="1"/>
  <c r="BC29" i="10"/>
  <c r="AF28" i="10"/>
  <c r="BB29" i="10"/>
  <c r="AG28" i="10"/>
  <c r="AH28" i="10"/>
  <c r="C28" i="10"/>
  <c r="G28" i="10" s="1"/>
  <c r="G23" i="10"/>
  <c r="M16" i="8" l="1"/>
  <c r="M38" i="8" s="1"/>
  <c r="L16" i="8"/>
  <c r="L38" i="8" s="1"/>
  <c r="I16" i="8"/>
  <c r="I38" i="8" s="1"/>
  <c r="H16" i="8"/>
  <c r="H38" i="8" s="1"/>
  <c r="E16" i="8"/>
  <c r="E38" i="8" s="1"/>
  <c r="D16" i="8"/>
  <c r="D38" i="8" s="1"/>
  <c r="N15" i="8"/>
  <c r="N16" i="8" s="1"/>
  <c r="N38" i="8" s="1"/>
  <c r="J15" i="8"/>
  <c r="J16" i="8" s="1"/>
  <c r="J38" i="8" s="1"/>
  <c r="F15" i="8"/>
  <c r="F16" i="8" s="1"/>
  <c r="F38" i="8" s="1"/>
</calcChain>
</file>

<file path=xl/sharedStrings.xml><?xml version="1.0" encoding="utf-8"?>
<sst xmlns="http://schemas.openxmlformats.org/spreadsheetml/2006/main" count="303" uniqueCount="180">
  <si>
    <t>OBRA</t>
  </si>
  <si>
    <t xml:space="preserve"> </t>
  </si>
  <si>
    <t>TOTAL</t>
  </si>
  <si>
    <t>CONCEPTO</t>
  </si>
  <si>
    <t>BM</t>
  </si>
  <si>
    <t>CL</t>
  </si>
  <si>
    <t>No.</t>
  </si>
  <si>
    <t>ESTADO DE FUENTES Y USOS (EJECUCION)</t>
  </si>
  <si>
    <t>(EXPRESADO EN US$ DOLARES)</t>
  </si>
  <si>
    <t>TOTAL FUENTES</t>
  </si>
  <si>
    <t>TOTAL USOS</t>
  </si>
  <si>
    <t xml:space="preserve">Notas:  </t>
  </si>
  <si>
    <t>TOTAL A PAGAR</t>
  </si>
  <si>
    <t>CONTRATISTA</t>
  </si>
  <si>
    <t>PROVINCIA</t>
  </si>
  <si>
    <t>CANTÓN</t>
  </si>
  <si>
    <t>PARROQUIA</t>
  </si>
  <si>
    <t>CONTRATO No.</t>
  </si>
  <si>
    <t>FECHA PAGO ANTICIPO</t>
  </si>
  <si>
    <t>FECHA PAGO PLANILLA</t>
  </si>
  <si>
    <t>PLAZO CONTRACTUAL (DÍAS)</t>
  </si>
  <si>
    <t>AMPLIACIÓN PLAZO   (DÍAS)</t>
  </si>
  <si>
    <t>FECHA TERMINACIÓN CONTRATO</t>
  </si>
  <si>
    <t xml:space="preserve">MONTO </t>
  </si>
  <si>
    <t>IVA</t>
  </si>
  <si>
    <t>MONTO ANTICIPO</t>
  </si>
  <si>
    <t>No. PLANILLA</t>
  </si>
  <si>
    <t>AVANCE DE OBRA</t>
  </si>
  <si>
    <t>REAJUSTE DE PRECIO</t>
  </si>
  <si>
    <t>EXCEDENTE DE OBRA</t>
  </si>
  <si>
    <t>AMORTIZACIÓN DEL ANTICIPO</t>
  </si>
  <si>
    <t>% 
AVANCE DE OBRA</t>
  </si>
  <si>
    <t>%
REAJUSTE DE PRECIO</t>
  </si>
  <si>
    <t>%
EXCEDENTE DE OBRA</t>
  </si>
  <si>
    <t>FISCALIZADOR</t>
  </si>
  <si>
    <t>VALOR</t>
  </si>
  <si>
    <t>% 
AVANCE</t>
  </si>
  <si>
    <t>CONSTRUCTOR:</t>
  </si>
  <si>
    <t>Ing. Juan Torres</t>
  </si>
  <si>
    <t>Canal de Riego la Esperanza</t>
  </si>
  <si>
    <t>Chimborazo</t>
  </si>
  <si>
    <t>Guano</t>
  </si>
  <si>
    <t>El Rosario</t>
  </si>
  <si>
    <t>PR-0001</t>
  </si>
  <si>
    <t>Ing. Felix Carrera</t>
  </si>
  <si>
    <t>PRF-0001</t>
  </si>
  <si>
    <t>Obra:</t>
  </si>
  <si>
    <t>Contrato No.:</t>
  </si>
  <si>
    <t>Monto:</t>
  </si>
  <si>
    <t>IVA:</t>
  </si>
  <si>
    <t>Total:</t>
  </si>
  <si>
    <t>SUBTOTAL</t>
  </si>
  <si>
    <t>% Pago Anticipo:</t>
  </si>
  <si>
    <t>Arq. Jaime Guevara</t>
  </si>
  <si>
    <t>Canal de Riego Manojo</t>
  </si>
  <si>
    <t>San Andres</t>
  </si>
  <si>
    <t>PR-0002</t>
  </si>
  <si>
    <t>Ing. Julio Triviño</t>
  </si>
  <si>
    <t>PRF-0002</t>
  </si>
  <si>
    <t>Fecha pago anticipo:</t>
  </si>
  <si>
    <t>Plazo:</t>
  </si>
  <si>
    <t>Ampliación de plazo</t>
  </si>
  <si>
    <t>Fecha de terminación de contrato:</t>
  </si>
  <si>
    <t>ANTICIPO %</t>
  </si>
  <si>
    <t>PLANILLA A.O. No. 1</t>
  </si>
  <si>
    <t>PLANILLA EXCEDENTE No. 1</t>
  </si>
  <si>
    <t>PLANILLA REAJUSTE No. 1</t>
  </si>
  <si>
    <t>PLANILLA A.O. No. 2</t>
  </si>
  <si>
    <t>SALDO AMORTIZACIÓN ANTICIPO</t>
  </si>
  <si>
    <t xml:space="preserve">OTROS </t>
  </si>
  <si>
    <t>(-) 30% ANTICIPO</t>
  </si>
  <si>
    <t>(-) IMPUESTO RENTA</t>
  </si>
  <si>
    <t>(-) IVA RETENIDO</t>
  </si>
  <si>
    <t>(-) OTROS DESCUENTOS</t>
  </si>
  <si>
    <t>CUADRO DE CONTROL DE CONTRATOS DE ESTUDIO / FISCALIZACIÓN</t>
  </si>
  <si>
    <t>Subtotal</t>
  </si>
  <si>
    <t>CONTROL INDIVIDUAL POR CONTRATO DE ESTUDIO, OBRA O FISCALIZACION</t>
  </si>
  <si>
    <t xml:space="preserve">CUADRO DE CONTROL RESUMEN DE CONTRATOS </t>
  </si>
  <si>
    <t>AL Trimestre Terminado MM/DD/AAAA</t>
  </si>
  <si>
    <t>La información de este reporte considerará la información que genere el e-Sigef.</t>
  </si>
  <si>
    <t>Notas:</t>
  </si>
  <si>
    <t>El reporte será preparado sobre la base contable del efectivo.</t>
  </si>
  <si>
    <t>EJECUCION PRESUPUESTARIA INDIVIDUAL O CONSOLIDADA</t>
  </si>
  <si>
    <t>Al  MM/DD/AAAA</t>
  </si>
  <si>
    <t>(Expresado en US$ Dólares)</t>
  </si>
  <si>
    <t>EJERCICIO :  xxxxx</t>
  </si>
  <si>
    <t>PARTIDA PRESUP.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</si>
  <si>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</si>
  <si>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</si>
  <si>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</si>
  <si>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</si>
  <si>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</si>
  <si>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</si>
  <si>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</si>
  <si>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</si>
  <si>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</si>
  <si>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</si>
  <si>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</si>
  <si>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% EJECUCION</t>
  </si>
  <si>
    <t>Total</t>
  </si>
  <si>
    <t>Componente 1</t>
  </si>
  <si>
    <t>Componente 2</t>
  </si>
  <si>
    <t>Obras</t>
  </si>
  <si>
    <t>Consultoría - Fiscalización</t>
  </si>
  <si>
    <t>ACUMULADO AL PERIODO DE PRESENTACION</t>
  </si>
  <si>
    <t>PROYECTO……</t>
  </si>
  <si>
    <t>USOS (GASTOS EFECTIVOS)</t>
  </si>
  <si>
    <t>EFECTIVO NETO **</t>
  </si>
  <si>
    <t>FUENTES (INGRESOS) *</t>
  </si>
  <si>
    <t>* El monto total ejecutado será exactamente igual al monto total aportado con recursos del BM y CL. Por tanto no existirán ni saldos iniciales, ni finales de fectivo.</t>
  </si>
  <si>
    <t>** El efectivo neto será cero.</t>
  </si>
  <si>
    <t>El reporte será preparado en forma trimestral para enviar al Ministerio de Finanzas.</t>
  </si>
  <si>
    <t>Co-ejecutor no recibIrá transferencia de espacios presupestarios de MINFIN.</t>
  </si>
  <si>
    <t>PROYECTO….</t>
  </si>
  <si>
    <t>PROYECTO</t>
  </si>
  <si>
    <t>Solamente cuando está firmado convenio de préstamo y se cuente con org y corr.</t>
  </si>
  <si>
    <t>Componente 3</t>
  </si>
  <si>
    <t>Consultoría</t>
  </si>
  <si>
    <t>Bienes</t>
  </si>
  <si>
    <t>Gastos Operativos</t>
  </si>
  <si>
    <t>Al SEMESTRE terminado el MM/DD/AAAA</t>
  </si>
  <si>
    <t>POR EL AÑO / SEMESTRE TERMINADO DD/MM/YYY1</t>
  </si>
  <si>
    <t>POR EL AÑO / SEMESTRE TERMINADO DD/MM/YYY1 + 1</t>
  </si>
  <si>
    <t>Firmas:</t>
  </si>
  <si>
    <t>Coordinador Proyecto</t>
  </si>
  <si>
    <t>Coordinador Financiero</t>
  </si>
  <si>
    <t>Director Financiero</t>
  </si>
  <si>
    <t>CONCILIACIÓN DESEMBOLSOS FONDOS BM</t>
  </si>
  <si>
    <t>DESEMBOLSOS</t>
  </si>
  <si>
    <t>JUSTIFICATIVOS</t>
  </si>
  <si>
    <t>No DE PRÉSTAMO/DONACIÓN:</t>
  </si>
  <si>
    <t>XXXX</t>
  </si>
  <si>
    <t>ENERO</t>
  </si>
  <si>
    <t>NOMBRE DEL PROYECTO:</t>
  </si>
  <si>
    <t xml:space="preserve">MARZO </t>
  </si>
  <si>
    <t>INSTITUCIÓN:</t>
  </si>
  <si>
    <t>MAYO</t>
  </si>
  <si>
    <t>CORTE AL:</t>
  </si>
  <si>
    <t>NOMBRE DEL BANCO:</t>
  </si>
  <si>
    <t>Banco Central del Ecuador</t>
  </si>
  <si>
    <t>TIPO DE CUENTA:</t>
  </si>
  <si>
    <t>CUTN</t>
  </si>
  <si>
    <t>MONEDA DE LA CUENTA:</t>
  </si>
  <si>
    <t>USD</t>
  </si>
  <si>
    <t>Recursos proyectados año 2016</t>
  </si>
  <si>
    <t>(-) Asignaciones realizadas por la UCP-MF al 30-06-2016</t>
  </si>
  <si>
    <t>Saldo por asignar</t>
  </si>
  <si>
    <t>1. Monto asignado al 30-06-2016</t>
  </si>
  <si>
    <t>2. (-) Pagos justificados  a la UCP-MF (justificativos No. 1,2)</t>
  </si>
  <si>
    <t xml:space="preserve">3. (-) Pagos por justificar  a la UCP-MF </t>
  </si>
  <si>
    <t>4. (-) Pagos en tránsito</t>
  </si>
  <si>
    <t>5. Saldo (1-2-3-4)</t>
  </si>
  <si>
    <t>6. (-) Saldo al 30-06-2016 según reporte por Organismo y Correlativo</t>
  </si>
  <si>
    <t>7.  Discrepancias entre 5 y 6</t>
  </si>
  <si>
    <t>8. Transferencias realizadas según Reporte de Detalle de Pagos (validado por Banco Central)</t>
  </si>
  <si>
    <t>9.  Discrepancias entre 6 y 8</t>
  </si>
  <si>
    <t>Explicación de diferencias y observaciones</t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</si>
  <si>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 PARA QUE JUSTIFIQUEN AL MENOS TRIMESTRALMENTE</t>
    </r>
  </si>
  <si>
    <t xml:space="preserve">c) </t>
  </si>
  <si>
    <r>
      <rPr>
        <b/>
        <sz val="11"/>
        <color rgb="FFFF0000"/>
        <rFont val="Calibri"/>
        <family val="2"/>
        <scheme val="minor"/>
      </rPr>
      <t>a)</t>
    </r>
    <r>
      <rPr>
        <sz val="11"/>
        <color rgb="FFFF0000"/>
        <rFont val="Calibri"/>
        <family val="2"/>
        <scheme val="minor"/>
      </rPr>
      <t xml:space="preserve">  </t>
    </r>
  </si>
  <si>
    <r>
      <rPr>
        <b/>
        <sz val="11"/>
        <color rgb="FFFF0000"/>
        <rFont val="Calibri"/>
        <family val="2"/>
        <scheme val="minor"/>
      </rPr>
      <t>b)</t>
    </r>
    <r>
      <rPr>
        <sz val="11"/>
        <color rgb="FFFF0000"/>
        <rFont val="Calibri"/>
        <family val="2"/>
        <scheme val="minor"/>
      </rPr>
      <t xml:space="preserve"> </t>
    </r>
  </si>
  <si>
    <r>
      <rPr>
        <b/>
        <sz val="11"/>
        <color rgb="FFFF0000"/>
        <rFont val="Calibri"/>
        <family val="2"/>
        <scheme val="minor"/>
      </rPr>
      <t>d)</t>
    </r>
    <r>
      <rPr>
        <sz val="11"/>
        <color rgb="FFFF0000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</si>
  <si>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PAGOS REALIZADOS AUN NO DOCUMENTADOS A LA UCP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</si>
  <si>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sz val="11"/>
        <color theme="1"/>
        <rFont val="Calibri"/>
        <family val="2"/>
        <scheme val="minor"/>
      </rPr>
      <t>REPORTE QUE PERMITE CONCILIAR EL SALDO CONTABLE</t>
    </r>
  </si>
  <si>
    <r>
      <rPr>
        <b/>
        <sz val="11"/>
        <color theme="1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PAGOS EN TRANSITO, ERRORES DE REGISTRO</t>
    </r>
  </si>
  <si>
    <t>ESTADO DE INVERSIONES ACUMULADAS</t>
  </si>
  <si>
    <t>Al  30/JUNIO/2016</t>
  </si>
  <si>
    <t>POR EL AÑO / SEMESTRE TERMINADO 31/DIC/2016</t>
  </si>
  <si>
    <t>POR EL AÑO / SEMESTRE TERMINADO 30/JUN/2016</t>
  </si>
  <si>
    <t>COMPONENTE 1</t>
  </si>
  <si>
    <t xml:space="preserve">Subtotal </t>
  </si>
  <si>
    <t>Actividad …..</t>
  </si>
  <si>
    <t>COMPONENTE 2</t>
  </si>
  <si>
    <t>COMPONENTE 3</t>
  </si>
  <si>
    <t>Especialista Financiero</t>
  </si>
  <si>
    <t>Director Financiero (Entidad Co ejecutora)</t>
  </si>
  <si>
    <t>Este reporte será preparado sobre la base contable de efectivo y en base a la información de pagos proporcionada por el sistema e-sigef/SPI</t>
  </si>
  <si>
    <t>EJECUTOR…….</t>
  </si>
  <si>
    <t>EJECUTOR</t>
  </si>
  <si>
    <t xml:space="preserve">PROYECTO DE GESTION DE MITIGACION DE RIESGOS Y RECUPERACION ANTE EMERGENCIAS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</si>
</sst>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.00_-;\-* #,##0.00_-;_-* &quot;-&quot;??_-;_-@_-"/>
    <numFmt numFmtId="166" formatCode="_-* #,##0_-;\-* #,##0_-;_-* &quot;-&quot;??_-;_-@_-"/>
    <numFmt numFmtId="167" formatCode="0.0"/>
    <numFmt numFmtId="168" formatCode="_-* #,##0.0000_-;\-* #,##0.0000_-;_-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Geneva"/>
    </font>
    <font>
      <sz val="10"/>
      <color theme="1"/>
      <name val="Geneva"/>
    </font>
    <font>
      <b/>
      <sz val="11"/>
      <color theme="1"/>
      <name val="Geneva"/>
    </font>
    <font>
      <sz val="12"/>
      <color theme="1"/>
      <name val="Arial"/>
      <family val="2"/>
    </font>
    <font>
      <sz val="10"/>
      <color rgb="FFFF0000"/>
      <name val="Geneva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7" fillId="0" borderId="0"/>
  </cellStyleXfs>
  <cellXfs count="203">
    <xf numFmtId="0" fontId="0" fillId="0" borderId="0" xfId="0"/>
    <xf numFmtId="0" fontId="3" fillId="0" borderId="0" xfId="0" applyFont="1" applyFill="1" applyBorder="1"/>
    <xf numFmtId="0" fontId="8" fillId="0" borderId="0" xfId="0" applyFont="1" applyFill="1"/>
    <xf numFmtId="0" fontId="8" fillId="0" borderId="2" xfId="0" applyFont="1" applyFill="1" applyBorder="1" applyAlignment="1">
      <alignment vertical="center"/>
    </xf>
    <xf numFmtId="164" fontId="8" fillId="0" borderId="2" xfId="1" applyFont="1" applyFill="1" applyBorder="1" applyAlignment="1">
      <alignment wrapText="1"/>
    </xf>
    <xf numFmtId="164" fontId="8" fillId="0" borderId="0" xfId="1" applyFont="1" applyFill="1" applyAlignment="1">
      <alignment wrapText="1"/>
    </xf>
    <xf numFmtId="164" fontId="8" fillId="0" borderId="0" xfId="1" applyFont="1" applyFill="1" applyAlignment="1">
      <alignment horizontal="center" wrapText="1"/>
    </xf>
    <xf numFmtId="0" fontId="8" fillId="0" borderId="2" xfId="0" applyFont="1" applyFill="1" applyBorder="1"/>
    <xf numFmtId="164" fontId="8" fillId="0" borderId="2" xfId="1" applyFont="1" applyFill="1" applyBorder="1"/>
    <xf numFmtId="4" fontId="8" fillId="0" borderId="0" xfId="0" applyNumberFormat="1" applyFont="1" applyFill="1"/>
    <xf numFmtId="164" fontId="8" fillId="0" borderId="0" xfId="1" applyFont="1" applyFill="1"/>
    <xf numFmtId="0" fontId="8" fillId="0" borderId="12" xfId="0" applyFont="1" applyFill="1" applyBorder="1"/>
    <xf numFmtId="164" fontId="8" fillId="0" borderId="12" xfId="1" applyFont="1" applyFill="1" applyBorder="1"/>
    <xf numFmtId="0" fontId="9" fillId="0" borderId="16" xfId="0" applyFont="1" applyFill="1" applyBorder="1"/>
    <xf numFmtId="164" fontId="9" fillId="0" borderId="16" xfId="1" applyFont="1" applyFill="1" applyBorder="1"/>
    <xf numFmtId="4" fontId="9" fillId="0" borderId="17" xfId="0" applyNumberFormat="1" applyFont="1" applyFill="1" applyBorder="1"/>
    <xf numFmtId="0" fontId="8" fillId="0" borderId="16" xfId="0" applyFont="1" applyFill="1" applyBorder="1"/>
    <xf numFmtId="164" fontId="8" fillId="0" borderId="16" xfId="1" applyFont="1" applyFill="1" applyBorder="1"/>
    <xf numFmtId="4" fontId="8" fillId="0" borderId="17" xfId="0" applyNumberFormat="1" applyFont="1" applyFill="1" applyBorder="1"/>
    <xf numFmtId="0" fontId="9" fillId="0" borderId="13" xfId="0" applyFont="1" applyFill="1" applyBorder="1"/>
    <xf numFmtId="164" fontId="9" fillId="0" borderId="13" xfId="1" applyFont="1" applyFill="1" applyBorder="1"/>
    <xf numFmtId="4" fontId="9" fillId="0" borderId="14" xfId="0" applyNumberFormat="1" applyFont="1" applyFill="1" applyBorder="1"/>
    <xf numFmtId="0" fontId="9" fillId="0" borderId="18" xfId="0" applyFont="1" applyFill="1" applyBorder="1" applyAlignment="1">
      <alignment horizontal="center" vertical="center"/>
    </xf>
    <xf numFmtId="164" fontId="9" fillId="0" borderId="18" xfId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vertical="center"/>
    </xf>
    <xf numFmtId="164" fontId="9" fillId="0" borderId="19" xfId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wrapText="1"/>
    </xf>
    <xf numFmtId="0" fontId="9" fillId="0" borderId="0" xfId="0" applyFont="1" applyFill="1"/>
    <xf numFmtId="166" fontId="11" fillId="3" borderId="1" xfId="2" applyNumberFormat="1" applyFont="1" applyFill="1" applyBorder="1" applyAlignment="1">
      <alignment horizontal="center" vertical="center" wrapText="1"/>
    </xf>
    <xf numFmtId="166" fontId="3" fillId="4" borderId="0" xfId="2" applyNumberFormat="1" applyFont="1" applyFill="1" applyBorder="1"/>
    <xf numFmtId="165" fontId="1" fillId="0" borderId="0" xfId="2" applyNumberFormat="1" applyFont="1" applyFill="1"/>
    <xf numFmtId="165" fontId="1" fillId="4" borderId="0" xfId="2" applyNumberFormat="1" applyFont="1" applyFill="1" applyBorder="1"/>
    <xf numFmtId="166" fontId="1" fillId="0" borderId="0" xfId="2" applyNumberFormat="1" applyFont="1" applyFill="1"/>
    <xf numFmtId="166" fontId="1" fillId="4" borderId="0" xfId="2" applyNumberFormat="1" applyFont="1" applyFill="1" applyBorder="1"/>
    <xf numFmtId="165" fontId="3" fillId="0" borderId="0" xfId="2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165" fontId="3" fillId="4" borderId="0" xfId="2" applyNumberFormat="1" applyFont="1" applyFill="1" applyBorder="1" applyAlignment="1">
      <alignment horizontal="center" vertical="center"/>
    </xf>
    <xf numFmtId="165" fontId="3" fillId="4" borderId="0" xfId="2" applyNumberFormat="1" applyFont="1" applyFill="1" applyBorder="1" applyAlignment="1">
      <alignment horizontal="center"/>
    </xf>
    <xf numFmtId="165" fontId="3" fillId="4" borderId="0" xfId="2" applyNumberFormat="1" applyFont="1" applyFill="1" applyBorder="1" applyAlignment="1">
      <alignment horizontal="center" wrapText="1"/>
    </xf>
    <xf numFmtId="166" fontId="3" fillId="0" borderId="9" xfId="2" applyNumberFormat="1" applyFont="1" applyFill="1" applyBorder="1" applyAlignment="1">
      <alignment horizontal="center" wrapText="1"/>
    </xf>
    <xf numFmtId="166" fontId="3" fillId="0" borderId="1" xfId="2" applyNumberFormat="1" applyFont="1" applyFill="1" applyBorder="1" applyAlignment="1">
      <alignment horizontal="center" wrapText="1"/>
    </xf>
    <xf numFmtId="166" fontId="3" fillId="0" borderId="10" xfId="2" applyNumberFormat="1" applyFont="1" applyFill="1" applyBorder="1" applyAlignment="1">
      <alignment horizontal="center" wrapText="1"/>
    </xf>
    <xf numFmtId="166" fontId="3" fillId="4" borderId="0" xfId="2" applyNumberFormat="1" applyFont="1" applyFill="1" applyBorder="1" applyAlignment="1">
      <alignment horizontal="center" wrapText="1"/>
    </xf>
    <xf numFmtId="165" fontId="3" fillId="0" borderId="0" xfId="2" applyNumberFormat="1" applyFont="1" applyFill="1" applyAlignment="1">
      <alignment horizontal="center" wrapText="1"/>
    </xf>
    <xf numFmtId="165" fontId="12" fillId="0" borderId="0" xfId="2" applyNumberFormat="1" applyFont="1" applyFill="1" applyBorder="1" applyAlignment="1">
      <alignment horizontal="center"/>
    </xf>
    <xf numFmtId="166" fontId="12" fillId="0" borderId="0" xfId="2" applyNumberFormat="1" applyFont="1" applyFill="1" applyBorder="1" applyAlignment="1">
      <alignment horizontal="center" wrapText="1"/>
    </xf>
    <xf numFmtId="165" fontId="3" fillId="3" borderId="0" xfId="2" applyNumberFormat="1" applyFont="1" applyFill="1"/>
    <xf numFmtId="166" fontId="13" fillId="3" borderId="0" xfId="2" applyNumberFormat="1" applyFont="1" applyFill="1" applyBorder="1" applyAlignment="1">
      <alignment horizontal="center" vertical="center" wrapText="1"/>
    </xf>
    <xf numFmtId="165" fontId="1" fillId="0" borderId="0" xfId="2" applyNumberFormat="1" applyFont="1" applyFill="1" applyBorder="1"/>
    <xf numFmtId="166" fontId="1" fillId="0" borderId="0" xfId="2" applyNumberFormat="1" applyFont="1" applyFill="1" applyBorder="1"/>
    <xf numFmtId="165" fontId="3" fillId="2" borderId="0" xfId="2" applyNumberFormat="1" applyFont="1" applyFill="1"/>
    <xf numFmtId="165" fontId="1" fillId="4" borderId="0" xfId="2" applyNumberFormat="1" applyFont="1" applyFill="1" applyBorder="1" applyAlignment="1">
      <alignment horizontal="right"/>
    </xf>
    <xf numFmtId="165" fontId="3" fillId="0" borderId="0" xfId="2" applyNumberFormat="1" applyFont="1" applyFill="1"/>
    <xf numFmtId="165" fontId="3" fillId="4" borderId="0" xfId="2" applyNumberFormat="1" applyFont="1" applyFill="1" applyBorder="1"/>
    <xf numFmtId="166" fontId="10" fillId="3" borderId="6" xfId="2" applyNumberFormat="1" applyFont="1" applyFill="1" applyBorder="1" applyAlignment="1">
      <alignment horizontal="center" vertical="center" wrapText="1"/>
    </xf>
    <xf numFmtId="165" fontId="3" fillId="4" borderId="0" xfId="2" quotePrefix="1" applyNumberFormat="1" applyFont="1" applyFill="1" applyBorder="1" applyAlignment="1">
      <alignment horizontal="left"/>
    </xf>
    <xf numFmtId="166" fontId="13" fillId="0" borderId="0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66" fontId="10" fillId="0" borderId="0" xfId="2" applyNumberFormat="1" applyFont="1" applyFill="1" applyBorder="1" applyAlignment="1">
      <alignment horizontal="center" vertical="center" wrapText="1"/>
    </xf>
    <xf numFmtId="165" fontId="14" fillId="0" borderId="0" xfId="2" applyNumberFormat="1" applyFont="1" applyFill="1"/>
    <xf numFmtId="166" fontId="2" fillId="4" borderId="0" xfId="2" applyNumberFormat="1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166" fontId="10" fillId="0" borderId="0" xfId="2" applyNumberFormat="1" applyFont="1" applyFill="1"/>
    <xf numFmtId="166" fontId="15" fillId="0" borderId="0" xfId="2" applyNumberFormat="1" applyFont="1" applyFill="1"/>
    <xf numFmtId="166" fontId="1" fillId="4" borderId="0" xfId="2" applyNumberFormat="1" applyFont="1" applyFill="1"/>
    <xf numFmtId="166" fontId="0" fillId="0" borderId="0" xfId="2" applyNumberFormat="1" applyFont="1" applyFill="1"/>
    <xf numFmtId="165" fontId="0" fillId="0" borderId="0" xfId="2" applyNumberFormat="1" applyFont="1" applyFill="1" applyAlignment="1">
      <alignment horizontal="center"/>
    </xf>
    <xf numFmtId="0" fontId="6" fillId="0" borderId="0" xfId="0" applyFont="1" applyFill="1"/>
    <xf numFmtId="164" fontId="5" fillId="0" borderId="0" xfId="1" applyFont="1" applyFill="1"/>
    <xf numFmtId="0" fontId="5" fillId="0" borderId="0" xfId="0" applyFont="1" applyFill="1"/>
    <xf numFmtId="0" fontId="5" fillId="0" borderId="0" xfId="0" applyFont="1" applyFill="1" applyBorder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2" xfId="1" applyFont="1" applyFill="1" applyBorder="1"/>
    <xf numFmtId="4" fontId="5" fillId="0" borderId="0" xfId="0" applyNumberFormat="1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/>
    <xf numFmtId="14" fontId="5" fillId="0" borderId="2" xfId="0" applyNumberFormat="1" applyFont="1" applyFill="1" applyBorder="1"/>
    <xf numFmtId="164" fontId="5" fillId="0" borderId="2" xfId="1" applyFont="1" applyFill="1" applyBorder="1"/>
    <xf numFmtId="0" fontId="5" fillId="0" borderId="2" xfId="0" applyFont="1" applyFill="1" applyBorder="1" applyAlignment="1">
      <alignment horizontal="center"/>
    </xf>
    <xf numFmtId="0" fontId="5" fillId="0" borderId="16" xfId="0" applyFont="1" applyFill="1" applyBorder="1"/>
    <xf numFmtId="164" fontId="5" fillId="0" borderId="16" xfId="1" applyFont="1" applyFill="1" applyBorder="1"/>
    <xf numFmtId="4" fontId="5" fillId="0" borderId="17" xfId="0" applyNumberFormat="1" applyFont="1" applyFill="1" applyBorder="1"/>
    <xf numFmtId="4" fontId="5" fillId="0" borderId="15" xfId="0" applyNumberFormat="1" applyFont="1" applyFill="1" applyBorder="1"/>
    <xf numFmtId="0" fontId="5" fillId="0" borderId="20" xfId="0" applyFont="1" applyFill="1" applyBorder="1"/>
    <xf numFmtId="164" fontId="5" fillId="0" borderId="20" xfId="1" applyFont="1" applyFill="1" applyBorder="1"/>
    <xf numFmtId="4" fontId="5" fillId="0" borderId="21" xfId="0" applyNumberFormat="1" applyFont="1" applyFill="1" applyBorder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0" xfId="0" applyFont="1" applyBorder="1"/>
    <xf numFmtId="0" fontId="3" fillId="0" borderId="24" xfId="0" applyFont="1" applyBorder="1"/>
    <xf numFmtId="0" fontId="3" fillId="0" borderId="0" xfId="0" applyFont="1"/>
    <xf numFmtId="0" fontId="3" fillId="0" borderId="5" xfId="0" applyFont="1" applyBorder="1"/>
    <xf numFmtId="0" fontId="3" fillId="0" borderId="29" xfId="0" applyFont="1" applyBorder="1"/>
    <xf numFmtId="0" fontId="0" fillId="0" borderId="0" xfId="0" applyFont="1" applyFill="1" applyBorder="1"/>
    <xf numFmtId="165" fontId="0" fillId="0" borderId="0" xfId="2" applyNumberFormat="1" applyFont="1" applyFill="1"/>
    <xf numFmtId="165" fontId="18" fillId="0" borderId="0" xfId="2" quotePrefix="1" applyNumberFormat="1" applyFont="1" applyFill="1" applyAlignment="1">
      <alignment horizontal="center"/>
    </xf>
    <xf numFmtId="166" fontId="19" fillId="0" borderId="0" xfId="2" applyNumberFormat="1" applyFont="1" applyFill="1"/>
    <xf numFmtId="166" fontId="19" fillId="4" borderId="0" xfId="2" applyNumberFormat="1" applyFont="1" applyFill="1" applyBorder="1"/>
    <xf numFmtId="165" fontId="19" fillId="0" borderId="0" xfId="2" applyNumberFormat="1" applyFont="1" applyFill="1"/>
    <xf numFmtId="165" fontId="18" fillId="0" borderId="0" xfId="2" quotePrefix="1" applyNumberFormat="1" applyFont="1" applyFill="1"/>
    <xf numFmtId="165" fontId="19" fillId="4" borderId="0" xfId="2" applyNumberFormat="1" applyFont="1" applyFill="1" applyBorder="1"/>
    <xf numFmtId="165" fontId="18" fillId="0" borderId="0" xfId="2" applyNumberFormat="1" applyFont="1" applyFill="1"/>
    <xf numFmtId="165" fontId="10" fillId="0" borderId="0" xfId="2" applyNumberFormat="1" applyFont="1" applyFill="1"/>
    <xf numFmtId="0" fontId="21" fillId="0" borderId="0" xfId="3" applyFont="1" applyFill="1"/>
    <xf numFmtId="0" fontId="21" fillId="0" borderId="11" xfId="3" applyFont="1" applyFill="1" applyBorder="1"/>
    <xf numFmtId="0" fontId="21" fillId="0" borderId="0" xfId="3" applyFont="1" applyFill="1" applyBorder="1"/>
    <xf numFmtId="0" fontId="21" fillId="0" borderId="25" xfId="3" applyFont="1" applyFill="1" applyBorder="1"/>
    <xf numFmtId="164" fontId="21" fillId="0" borderId="0" xfId="1" applyFont="1" applyFill="1"/>
    <xf numFmtId="0" fontId="23" fillId="0" borderId="0" xfId="3" applyFont="1" applyFill="1" applyBorder="1"/>
    <xf numFmtId="0" fontId="5" fillId="0" borderId="0" xfId="3" applyFont="1" applyFill="1" applyBorder="1"/>
    <xf numFmtId="4" fontId="17" fillId="0" borderId="30" xfId="3" applyNumberFormat="1" applyFont="1" applyFill="1" applyBorder="1" applyAlignment="1">
      <alignment horizontal="center" vertical="center"/>
    </xf>
    <xf numFmtId="0" fontId="5" fillId="0" borderId="25" xfId="3" applyFont="1" applyFill="1" applyBorder="1"/>
    <xf numFmtId="0" fontId="5" fillId="0" borderId="0" xfId="3" applyFont="1" applyFill="1"/>
    <xf numFmtId="4" fontId="17" fillId="0" borderId="31" xfId="3" applyNumberFormat="1" applyFont="1" applyFill="1" applyBorder="1"/>
    <xf numFmtId="0" fontId="23" fillId="0" borderId="25" xfId="3" applyFont="1" applyFill="1" applyBorder="1"/>
    <xf numFmtId="4" fontId="17" fillId="0" borderId="2" xfId="3" applyNumberFormat="1" applyFont="1" applyFill="1" applyBorder="1"/>
    <xf numFmtId="4" fontId="4" fillId="0" borderId="0" xfId="3" applyNumberFormat="1" applyFont="1" applyFill="1" applyBorder="1"/>
    <xf numFmtId="0" fontId="24" fillId="0" borderId="11" xfId="3" applyFont="1" applyFill="1" applyBorder="1"/>
    <xf numFmtId="0" fontId="25" fillId="0" borderId="7" xfId="3" applyFont="1" applyFill="1" applyBorder="1"/>
    <xf numFmtId="0" fontId="8" fillId="0" borderId="22" xfId="3" applyFont="1" applyFill="1" applyBorder="1"/>
    <xf numFmtId="0" fontId="26" fillId="0" borderId="22" xfId="3" applyFont="1" applyFill="1" applyBorder="1"/>
    <xf numFmtId="0" fontId="8" fillId="0" borderId="8" xfId="3" applyFont="1" applyFill="1" applyBorder="1"/>
    <xf numFmtId="4" fontId="27" fillId="0" borderId="30" xfId="3" applyNumberFormat="1" applyFont="1" applyFill="1" applyBorder="1"/>
    <xf numFmtId="0" fontId="28" fillId="0" borderId="25" xfId="3" applyFont="1" applyFill="1" applyBorder="1"/>
    <xf numFmtId="0" fontId="2" fillId="0" borderId="0" xfId="0" applyFont="1"/>
    <xf numFmtId="0" fontId="28" fillId="0" borderId="0" xfId="3" applyFont="1" applyFill="1"/>
    <xf numFmtId="0" fontId="24" fillId="0" borderId="0" xfId="3" applyFont="1" applyFill="1"/>
    <xf numFmtId="0" fontId="16" fillId="0" borderId="11" xfId="3" applyFont="1" applyFill="1" applyBorder="1"/>
    <xf numFmtId="4" fontId="17" fillId="0" borderId="32" xfId="3" applyNumberFormat="1" applyFont="1" applyFill="1" applyBorder="1"/>
    <xf numFmtId="4" fontId="16" fillId="0" borderId="2" xfId="3" applyNumberFormat="1" applyFont="1" applyFill="1" applyBorder="1"/>
    <xf numFmtId="0" fontId="16" fillId="0" borderId="0" xfId="3" applyFont="1" applyFill="1" applyBorder="1" applyAlignment="1">
      <alignment horizontal="left"/>
    </xf>
    <xf numFmtId="4" fontId="16" fillId="0" borderId="0" xfId="3" applyNumberFormat="1" applyFont="1" applyFill="1" applyBorder="1"/>
    <xf numFmtId="0" fontId="16" fillId="0" borderId="3" xfId="3" applyFont="1" applyFill="1" applyBorder="1"/>
    <xf numFmtId="0" fontId="5" fillId="0" borderId="5" xfId="3" applyFont="1" applyFill="1" applyBorder="1"/>
    <xf numFmtId="0" fontId="5" fillId="0" borderId="29" xfId="3" applyFont="1" applyFill="1" applyBorder="1"/>
    <xf numFmtId="0" fontId="5" fillId="0" borderId="4" xfId="3" applyFont="1" applyFill="1" applyBorder="1"/>
    <xf numFmtId="0" fontId="16" fillId="0" borderId="7" xfId="3" applyFont="1" applyFill="1" applyBorder="1"/>
    <xf numFmtId="0" fontId="5" fillId="0" borderId="22" xfId="3" applyFont="1" applyFill="1" applyBorder="1"/>
    <xf numFmtId="4" fontId="16" fillId="0" borderId="4" xfId="3" applyNumberFormat="1" applyFont="1" applyFill="1" applyBorder="1"/>
    <xf numFmtId="0" fontId="5" fillId="0" borderId="33" xfId="3" applyFont="1" applyFill="1" applyBorder="1"/>
    <xf numFmtId="0" fontId="5" fillId="0" borderId="8" xfId="3" applyFont="1" applyFill="1" applyBorder="1"/>
    <xf numFmtId="0" fontId="16" fillId="0" borderId="9" xfId="3" applyFont="1" applyFill="1" applyBorder="1"/>
    <xf numFmtId="0" fontId="5" fillId="0" borderId="1" xfId="3" applyFont="1" applyFill="1" applyBorder="1"/>
    <xf numFmtId="0" fontId="21" fillId="0" borderId="9" xfId="3" applyFont="1" applyFill="1" applyBorder="1"/>
    <xf numFmtId="0" fontId="5" fillId="0" borderId="10" xfId="3" applyFont="1" applyFill="1" applyBorder="1"/>
    <xf numFmtId="0" fontId="6" fillId="0" borderId="0" xfId="3" applyFont="1" applyFill="1"/>
    <xf numFmtId="164" fontId="2" fillId="0" borderId="0" xfId="1" applyFont="1"/>
    <xf numFmtId="0" fontId="29" fillId="0" borderId="0" xfId="0" applyFont="1"/>
    <xf numFmtId="0" fontId="24" fillId="0" borderId="0" xfId="3" applyFont="1" applyFill="1" applyBorder="1"/>
    <xf numFmtId="165" fontId="3" fillId="0" borderId="0" xfId="2" applyNumberFormat="1" applyFont="1" applyFill="1" applyBorder="1"/>
    <xf numFmtId="166" fontId="3" fillId="0" borderId="0" xfId="2" applyNumberFormat="1" applyFont="1" applyFill="1" applyBorder="1"/>
    <xf numFmtId="165" fontId="3" fillId="0" borderId="22" xfId="2" applyNumberFormat="1" applyFont="1" applyFill="1" applyBorder="1"/>
    <xf numFmtId="165" fontId="1" fillId="4" borderId="22" xfId="2" applyNumberFormat="1" applyFont="1" applyFill="1" applyBorder="1"/>
    <xf numFmtId="166" fontId="1" fillId="4" borderId="22" xfId="2" applyNumberFormat="1" applyFont="1" applyFill="1" applyBorder="1"/>
    <xf numFmtId="166" fontId="11" fillId="3" borderId="34" xfId="2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168" fontId="3" fillId="4" borderId="0" xfId="2" applyNumberFormat="1" applyFont="1" applyFill="1"/>
    <xf numFmtId="0" fontId="3" fillId="0" borderId="0" xfId="0" applyFont="1" applyFill="1" applyBorder="1" applyAlignment="1">
      <alignment horizontal="left" indent="1"/>
    </xf>
    <xf numFmtId="0" fontId="6" fillId="0" borderId="0" xfId="0" quotePrefix="1" applyFont="1" applyFill="1" applyAlignment="1">
      <alignment horizontal="center"/>
    </xf>
    <xf numFmtId="165" fontId="12" fillId="0" borderId="0" xfId="2" quotePrefix="1" applyNumberFormat="1" applyFont="1" applyFill="1" applyBorder="1" applyAlignment="1">
      <alignment horizontal="center"/>
    </xf>
    <xf numFmtId="165" fontId="12" fillId="0" borderId="0" xfId="2" applyNumberFormat="1" applyFont="1" applyFill="1" applyBorder="1" applyAlignment="1">
      <alignment horizontal="center"/>
    </xf>
    <xf numFmtId="166" fontId="3" fillId="0" borderId="0" xfId="2" applyNumberFormat="1" applyFont="1" applyFill="1" applyAlignment="1">
      <alignment horizontal="center"/>
    </xf>
    <xf numFmtId="166" fontId="3" fillId="0" borderId="0" xfId="2" quotePrefix="1" applyNumberFormat="1" applyFont="1" applyFill="1" applyAlignment="1">
      <alignment horizontal="center"/>
    </xf>
    <xf numFmtId="165" fontId="1" fillId="0" borderId="0" xfId="2" applyNumberFormat="1" applyFont="1" applyFill="1" applyAlignment="1">
      <alignment horizontal="center"/>
    </xf>
    <xf numFmtId="165" fontId="3" fillId="0" borderId="3" xfId="2" applyNumberFormat="1" applyFont="1" applyFill="1" applyBorder="1" applyAlignment="1">
      <alignment horizontal="center"/>
    </xf>
    <xf numFmtId="165" fontId="3" fillId="0" borderId="5" xfId="2" applyNumberFormat="1" applyFont="1" applyFill="1" applyBorder="1" applyAlignment="1">
      <alignment horizontal="center"/>
    </xf>
    <xf numFmtId="165" fontId="3" fillId="0" borderId="4" xfId="2" applyNumberFormat="1" applyFont="1" applyFill="1" applyBorder="1" applyAlignment="1">
      <alignment horizontal="center"/>
    </xf>
    <xf numFmtId="0" fontId="20" fillId="0" borderId="2" xfId="3" applyFont="1" applyFill="1" applyBorder="1" applyAlignment="1">
      <alignment horizontal="center"/>
    </xf>
    <xf numFmtId="0" fontId="21" fillId="0" borderId="0" xfId="3" applyFont="1" applyFill="1" applyAlignment="1">
      <alignment horizontal="center"/>
    </xf>
    <xf numFmtId="167" fontId="6" fillId="0" borderId="2" xfId="3" applyNumberFormat="1" applyFont="1" applyFill="1" applyBorder="1" applyAlignment="1" applyProtection="1">
      <alignment horizontal="left"/>
    </xf>
    <xf numFmtId="0" fontId="22" fillId="0" borderId="2" xfId="3" applyFont="1" applyFill="1" applyBorder="1" applyAlignment="1">
      <alignment horizontal="center"/>
    </xf>
    <xf numFmtId="0" fontId="16" fillId="0" borderId="7" xfId="3" applyFont="1" applyFill="1" applyBorder="1" applyAlignment="1">
      <alignment horizontal="left"/>
    </xf>
    <xf numFmtId="0" fontId="16" fillId="0" borderId="22" xfId="3" applyFont="1" applyFill="1" applyBorder="1" applyAlignment="1">
      <alignment horizontal="left"/>
    </xf>
    <xf numFmtId="14" fontId="22" fillId="0" borderId="2" xfId="3" applyNumberFormat="1" applyFont="1" applyFill="1" applyBorder="1" applyAlignment="1">
      <alignment horizontal="center"/>
    </xf>
    <xf numFmtId="167" fontId="6" fillId="0" borderId="2" xfId="3" applyNumberFormat="1" applyFont="1" applyFill="1" applyBorder="1" applyAlignment="1" applyProtection="1">
      <alignment horizontal="left" vertical="center"/>
    </xf>
    <xf numFmtId="0" fontId="22" fillId="0" borderId="2" xfId="3" applyFont="1" applyFill="1" applyBorder="1" applyAlignment="1">
      <alignment horizontal="center" wrapText="1"/>
    </xf>
    <xf numFmtId="0" fontId="16" fillId="0" borderId="3" xfId="3" applyFont="1" applyFill="1" applyBorder="1" applyAlignment="1">
      <alignment horizontal="center"/>
    </xf>
    <xf numFmtId="0" fontId="16" fillId="0" borderId="5" xfId="3" applyFont="1" applyFill="1" applyBorder="1" applyAlignment="1">
      <alignment horizontal="center"/>
    </xf>
    <xf numFmtId="0" fontId="16" fillId="0" borderId="4" xfId="3" applyFont="1" applyFill="1" applyBorder="1" applyAlignment="1">
      <alignment horizontal="center"/>
    </xf>
    <xf numFmtId="0" fontId="16" fillId="0" borderId="3" xfId="3" applyFont="1" applyFill="1" applyBorder="1" applyAlignment="1">
      <alignment horizontal="left"/>
    </xf>
    <xf numFmtId="0" fontId="16" fillId="0" borderId="5" xfId="3" applyFont="1" applyFill="1" applyBorder="1" applyAlignment="1">
      <alignment horizontal="left"/>
    </xf>
    <xf numFmtId="0" fontId="16" fillId="0" borderId="4" xfId="3" applyFont="1" applyFill="1" applyBorder="1" applyAlignment="1">
      <alignment horizontal="left"/>
    </xf>
    <xf numFmtId="0" fontId="16" fillId="0" borderId="3" xfId="3" applyFont="1" applyFill="1" applyBorder="1" applyAlignment="1">
      <alignment horizontal="left" wrapText="1"/>
    </xf>
    <xf numFmtId="0" fontId="16" fillId="0" borderId="5" xfId="3" applyFont="1" applyFill="1" applyBorder="1" applyAlignment="1">
      <alignment horizontal="left" wrapText="1"/>
    </xf>
    <xf numFmtId="0" fontId="16" fillId="0" borderId="4" xfId="3" applyFont="1" applyFill="1" applyBorder="1" applyAlignment="1">
      <alignment horizontal="left" wrapText="1"/>
    </xf>
    <xf numFmtId="166" fontId="16" fillId="0" borderId="0" xfId="2" quotePrefix="1" applyNumberFormat="1" applyFont="1" applyFill="1" applyAlignment="1">
      <alignment horizontal="center"/>
    </xf>
    <xf numFmtId="166" fontId="16" fillId="0" borderId="0" xfId="2" applyNumberFormat="1" applyFont="1" applyFill="1" applyAlignment="1">
      <alignment horizontal="center"/>
    </xf>
    <xf numFmtId="166" fontId="17" fillId="0" borderId="0" xfId="2" quotePrefix="1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vertical="center"/>
    </xf>
  </cellXfs>
  <cellStyles count="4">
    <cellStyle name="Comma 3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topLeftCell="A2" zoomScale="95" zoomScaleNormal="95" workbookViewId="0">
      <pane xSplit="3" ySplit="9" topLeftCell="D11" activePane="bottomRight" state="frozen"/>
      <selection activeCell="A2" sqref="A2"/>
      <selection pane="topRight" activeCell="D2" sqref="D2"/>
      <selection pane="bottomLeft" activeCell="A13" sqref="A13"/>
      <selection pane="bottomRight" activeCell="D2" sqref="D2:N2"/>
    </sheetView>
  </sheetViews>
  <sheetFormatPr baseColWidth="10" defaultColWidth="12.5703125" defaultRowHeight="15"/>
  <cols>
    <col min="1" max="1" width="1.7109375" style="33" customWidth="1"/>
    <col min="2" max="2" width="30.85546875" style="33" customWidth="1"/>
    <col min="3" max="3" width="1.7109375" style="34" customWidth="1"/>
    <col min="4" max="4" width="17.7109375" style="35" customWidth="1"/>
    <col min="5" max="5" width="18.5703125" style="35" customWidth="1"/>
    <col min="6" max="6" width="17.7109375" style="35" customWidth="1"/>
    <col min="7" max="7" width="4.42578125" style="36" customWidth="1"/>
    <col min="8" max="9" width="16.28515625" style="33" customWidth="1"/>
    <col min="10" max="10" width="17.42578125" style="33" customWidth="1"/>
    <col min="11" max="11" width="4.28515625" style="34" customWidth="1"/>
    <col min="12" max="14" width="17.7109375" style="33" customWidth="1"/>
    <col min="15" max="16384" width="12.5703125" style="33"/>
  </cols>
  <sheetData>
    <row r="1" spans="2:15" ht="7.5" customHeight="1"/>
    <row r="2" spans="2:15">
      <c r="D2" s="173" t="s">
        <v>177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2:15">
      <c r="D3" s="174" t="s">
        <v>105</v>
      </c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5">
      <c r="D4" s="174" t="s">
        <v>7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2:15">
      <c r="D5" s="175" t="s">
        <v>8</v>
      </c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2:15">
      <c r="I6" s="70" t="s">
        <v>120</v>
      </c>
    </row>
    <row r="7" spans="2:15" ht="10.5" customHeight="1">
      <c r="D7" s="37"/>
      <c r="E7" s="37"/>
      <c r="F7" s="37"/>
      <c r="G7" s="38"/>
      <c r="H7" s="37"/>
      <c r="I7" s="37"/>
      <c r="J7" s="37"/>
      <c r="K7" s="38"/>
      <c r="L7" s="37"/>
      <c r="M7" s="37"/>
      <c r="N7" s="37"/>
    </row>
    <row r="8" spans="2:15" ht="19.5" customHeight="1">
      <c r="D8" s="37"/>
      <c r="E8" s="107"/>
      <c r="F8" s="108"/>
      <c r="G8" s="109"/>
      <c r="H8" s="110"/>
      <c r="I8" s="111"/>
      <c r="J8" s="110"/>
      <c r="K8" s="112"/>
      <c r="L8" s="110"/>
      <c r="M8" s="113"/>
    </row>
    <row r="9" spans="2:15">
      <c r="B9" s="171"/>
      <c r="C9" s="39"/>
      <c r="D9" s="176" t="s">
        <v>121</v>
      </c>
      <c r="E9" s="177"/>
      <c r="F9" s="178"/>
      <c r="G9" s="40"/>
      <c r="H9" s="176" t="s">
        <v>122</v>
      </c>
      <c r="I9" s="177"/>
      <c r="J9" s="178"/>
      <c r="K9" s="40"/>
      <c r="L9" s="176" t="s">
        <v>104</v>
      </c>
      <c r="M9" s="177"/>
      <c r="N9" s="178"/>
    </row>
    <row r="10" spans="2:15" s="46" customFormat="1">
      <c r="B10" s="172"/>
      <c r="C10" s="41"/>
      <c r="D10" s="42" t="s">
        <v>4</v>
      </c>
      <c r="E10" s="43" t="s">
        <v>5</v>
      </c>
      <c r="F10" s="44" t="s">
        <v>2</v>
      </c>
      <c r="G10" s="45"/>
      <c r="H10" s="42" t="s">
        <v>4</v>
      </c>
      <c r="I10" s="43" t="s">
        <v>5</v>
      </c>
      <c r="J10" s="44" t="s">
        <v>2</v>
      </c>
      <c r="K10" s="45"/>
      <c r="L10" s="42" t="s">
        <v>4</v>
      </c>
      <c r="M10" s="43" t="s">
        <v>5</v>
      </c>
      <c r="N10" s="44" t="s">
        <v>2</v>
      </c>
    </row>
    <row r="11" spans="2:15" s="46" customFormat="1" ht="11.25" customHeight="1">
      <c r="B11" s="47"/>
      <c r="C11" s="41"/>
      <c r="D11" s="48"/>
      <c r="E11" s="48"/>
      <c r="F11" s="48"/>
      <c r="G11" s="45"/>
      <c r="H11" s="48"/>
      <c r="I11" s="48"/>
      <c r="J11" s="48"/>
      <c r="K11" s="45"/>
      <c r="L11" s="48"/>
      <c r="M11" s="48"/>
      <c r="N11" s="48"/>
    </row>
    <row r="12" spans="2:15">
      <c r="B12" s="51"/>
      <c r="D12" s="52"/>
      <c r="E12" s="52"/>
      <c r="F12" s="52"/>
      <c r="H12" s="52"/>
      <c r="I12" s="52"/>
      <c r="J12" s="52"/>
      <c r="K12" s="36"/>
      <c r="L12" s="52"/>
      <c r="M12" s="52"/>
      <c r="N12" s="52"/>
    </row>
    <row r="13" spans="2:15">
      <c r="B13" s="53" t="s">
        <v>108</v>
      </c>
      <c r="C13" s="54"/>
      <c r="D13" s="52"/>
      <c r="E13" s="52"/>
      <c r="F13" s="52"/>
      <c r="H13" s="52"/>
      <c r="I13" s="52"/>
      <c r="J13" s="52"/>
      <c r="K13" s="36"/>
      <c r="L13" s="52"/>
      <c r="M13" s="52"/>
      <c r="N13" s="52"/>
    </row>
    <row r="14" spans="2:15" ht="3.75" customHeight="1">
      <c r="B14" s="55"/>
      <c r="C14" s="54"/>
      <c r="D14" s="52"/>
      <c r="E14" s="52"/>
      <c r="F14" s="52"/>
      <c r="H14" s="52"/>
      <c r="I14" s="52"/>
      <c r="J14" s="52"/>
      <c r="K14" s="36"/>
      <c r="L14" s="52"/>
      <c r="M14" s="52"/>
      <c r="N14" s="52"/>
    </row>
    <row r="15" spans="2:15" ht="23.25" customHeight="1">
      <c r="B15" s="106" t="s">
        <v>1</v>
      </c>
      <c r="C15" s="54"/>
      <c r="D15" s="52">
        <v>0</v>
      </c>
      <c r="E15" s="52">
        <v>0</v>
      </c>
      <c r="F15" s="48">
        <f>SUM(D15:E15)</f>
        <v>0</v>
      </c>
      <c r="H15" s="52"/>
      <c r="I15" s="52"/>
      <c r="J15" s="48">
        <f>SUM(H15:I15)</f>
        <v>0</v>
      </c>
      <c r="K15" s="36"/>
      <c r="L15" s="52"/>
      <c r="M15" s="52"/>
      <c r="N15" s="48">
        <f>SUM(L15:M15)</f>
        <v>0</v>
      </c>
    </row>
    <row r="16" spans="2:15" ht="15.75" thickBot="1">
      <c r="B16" s="49" t="s">
        <v>9</v>
      </c>
      <c r="C16" s="56"/>
      <c r="D16" s="57">
        <f>SUM(D15)</f>
        <v>0</v>
      </c>
      <c r="E16" s="57">
        <f>SUM(E15)</f>
        <v>0</v>
      </c>
      <c r="F16" s="57">
        <f>SUM(F15)</f>
        <v>0</v>
      </c>
      <c r="G16" s="32"/>
      <c r="H16" s="57">
        <f>SUM(H15)</f>
        <v>0</v>
      </c>
      <c r="I16" s="57">
        <f>SUM(I15)</f>
        <v>0</v>
      </c>
      <c r="J16" s="57">
        <f>SUM(J15)</f>
        <v>0</v>
      </c>
      <c r="K16" s="32"/>
      <c r="L16" s="57">
        <f>SUM(L15)</f>
        <v>0</v>
      </c>
      <c r="M16" s="57">
        <f>SUM(M15)</f>
        <v>0</v>
      </c>
      <c r="N16" s="57">
        <f>SUM(N15)</f>
        <v>0</v>
      </c>
      <c r="O16" s="55"/>
    </row>
    <row r="17" spans="2:18" ht="15.75" thickTop="1">
      <c r="C17" s="54"/>
      <c r="D17" s="52"/>
      <c r="E17" s="52"/>
      <c r="F17" s="52"/>
      <c r="H17" s="52"/>
      <c r="I17" s="52"/>
      <c r="J17" s="52"/>
      <c r="K17" s="36"/>
      <c r="L17" s="52"/>
      <c r="M17" s="52"/>
      <c r="N17" s="52"/>
    </row>
    <row r="18" spans="2:18" s="55" customFormat="1">
      <c r="B18" s="53" t="s">
        <v>106</v>
      </c>
      <c r="C18" s="58"/>
      <c r="D18" s="59"/>
      <c r="E18" s="59"/>
      <c r="F18" s="59"/>
      <c r="G18" s="32"/>
      <c r="H18" s="59"/>
      <c r="I18" s="59"/>
      <c r="J18" s="59"/>
      <c r="K18" s="32"/>
      <c r="L18" s="59"/>
      <c r="M18" s="59"/>
      <c r="N18" s="59"/>
    </row>
    <row r="19" spans="2:18" s="55" customFormat="1" ht="6.75" customHeight="1">
      <c r="C19" s="58"/>
      <c r="D19" s="59"/>
      <c r="E19" s="59"/>
      <c r="F19" s="59"/>
      <c r="G19" s="32"/>
      <c r="H19" s="59"/>
      <c r="I19" s="59"/>
      <c r="J19" s="59"/>
      <c r="K19" s="32"/>
      <c r="L19" s="59"/>
      <c r="M19" s="59"/>
      <c r="N19" s="59"/>
    </row>
    <row r="20" spans="2:18" s="55" customFormat="1" ht="17.25">
      <c r="B20" s="1" t="s">
        <v>100</v>
      </c>
      <c r="C20" s="58"/>
      <c r="D20" s="59"/>
      <c r="E20" s="59"/>
      <c r="F20" s="48"/>
      <c r="G20" s="32"/>
      <c r="H20" s="59"/>
      <c r="I20" s="59"/>
      <c r="J20" s="59"/>
      <c r="K20" s="32"/>
      <c r="L20" s="59"/>
      <c r="M20" s="59"/>
      <c r="N20" s="59"/>
    </row>
    <row r="21" spans="2:18" s="55" customFormat="1">
      <c r="B21" s="105" t="s">
        <v>102</v>
      </c>
      <c r="C21" s="58"/>
      <c r="D21" s="59"/>
      <c r="E21" s="59"/>
      <c r="F21" s="61">
        <f>SUM(D21:E21)</f>
        <v>0</v>
      </c>
      <c r="G21" s="32"/>
      <c r="H21" s="61"/>
      <c r="I21" s="61"/>
      <c r="J21" s="61">
        <f>SUM(H21:I21)</f>
        <v>0</v>
      </c>
      <c r="K21" s="32"/>
      <c r="L21" s="61"/>
      <c r="M21" s="61"/>
      <c r="N21" s="61">
        <f>SUM(L21:M21)</f>
        <v>0</v>
      </c>
    </row>
    <row r="22" spans="2:18" s="55" customFormat="1">
      <c r="B22" s="105" t="s">
        <v>103</v>
      </c>
      <c r="C22" s="58"/>
      <c r="D22" s="59"/>
      <c r="E22" s="59"/>
      <c r="F22" s="61"/>
      <c r="G22" s="32"/>
      <c r="H22" s="61"/>
      <c r="I22" s="61"/>
      <c r="J22" s="61"/>
      <c r="K22" s="32"/>
      <c r="L22" s="61"/>
      <c r="M22" s="61"/>
      <c r="N22" s="61"/>
    </row>
    <row r="23" spans="2:18" s="55" customFormat="1" ht="17.25">
      <c r="B23" s="1" t="s">
        <v>75</v>
      </c>
      <c r="C23" s="58"/>
      <c r="D23" s="31">
        <f>SUM(D21:D22)</f>
        <v>0</v>
      </c>
      <c r="E23" s="31">
        <f t="shared" ref="E23:F23" si="0">SUM(E21:E22)</f>
        <v>0</v>
      </c>
      <c r="F23" s="31">
        <f t="shared" si="0"/>
        <v>0</v>
      </c>
      <c r="G23" s="32"/>
      <c r="H23" s="31">
        <f>SUM(H21:H22)</f>
        <v>0</v>
      </c>
      <c r="I23" s="31">
        <f t="shared" ref="I23" si="1">SUM(I21:I22)</f>
        <v>0</v>
      </c>
      <c r="J23" s="31">
        <f t="shared" ref="J23" si="2">SUM(J21:J22)</f>
        <v>0</v>
      </c>
      <c r="K23" s="32"/>
      <c r="L23" s="31">
        <f>SUM(L21:L22)</f>
        <v>0</v>
      </c>
      <c r="M23" s="31">
        <f t="shared" ref="M23" si="3">SUM(M21:M22)</f>
        <v>0</v>
      </c>
      <c r="N23" s="31">
        <f t="shared" ref="N23" si="4">SUM(N21:N22)</f>
        <v>0</v>
      </c>
    </row>
    <row r="24" spans="2:18" s="55" customFormat="1">
      <c r="B24" s="60"/>
      <c r="C24" s="58"/>
      <c r="D24" s="59"/>
      <c r="E24" s="59"/>
      <c r="F24" s="61"/>
      <c r="G24" s="32"/>
      <c r="H24" s="61"/>
      <c r="I24" s="61"/>
      <c r="J24" s="61"/>
      <c r="K24" s="32"/>
      <c r="L24" s="61"/>
      <c r="M24" s="61"/>
      <c r="N24" s="61"/>
    </row>
    <row r="25" spans="2:18" s="55" customFormat="1">
      <c r="B25" s="1" t="s">
        <v>101</v>
      </c>
      <c r="C25" s="58"/>
      <c r="D25" s="59"/>
      <c r="E25" s="59"/>
      <c r="F25" s="61"/>
      <c r="G25" s="32"/>
      <c r="H25" s="61"/>
      <c r="I25" s="61"/>
      <c r="J25" s="61"/>
      <c r="K25" s="32"/>
      <c r="L25" s="61"/>
      <c r="M25" s="61"/>
      <c r="N25" s="61"/>
    </row>
    <row r="26" spans="2:18" s="55" customFormat="1">
      <c r="B26" s="105" t="s">
        <v>102</v>
      </c>
      <c r="C26" s="58"/>
      <c r="D26" s="59"/>
      <c r="E26" s="59"/>
      <c r="F26" s="61">
        <f>SUM(D26:E26)</f>
        <v>0</v>
      </c>
      <c r="G26" s="32"/>
      <c r="H26" s="61"/>
      <c r="I26" s="61"/>
      <c r="J26" s="61">
        <f>SUM(H26:I26)</f>
        <v>0</v>
      </c>
      <c r="K26" s="32"/>
      <c r="L26" s="61"/>
      <c r="M26" s="61"/>
      <c r="N26" s="61">
        <f>SUM(L26:M26)</f>
        <v>0</v>
      </c>
    </row>
    <row r="27" spans="2:18" s="55" customFormat="1">
      <c r="B27" s="105" t="s">
        <v>103</v>
      </c>
      <c r="C27" s="58"/>
      <c r="D27" s="59"/>
      <c r="E27" s="59"/>
      <c r="F27" s="61"/>
      <c r="G27" s="32"/>
      <c r="H27" s="61"/>
      <c r="I27" s="61"/>
      <c r="J27" s="61"/>
      <c r="K27" s="32"/>
      <c r="L27" s="61"/>
      <c r="M27" s="61"/>
      <c r="N27" s="61"/>
    </row>
    <row r="28" spans="2:18" s="55" customFormat="1" ht="17.25">
      <c r="B28" s="1" t="s">
        <v>75</v>
      </c>
      <c r="C28" s="58"/>
      <c r="D28" s="31">
        <f>SUM(D26:D27)</f>
        <v>0</v>
      </c>
      <c r="E28" s="31">
        <f t="shared" ref="E28" si="5">SUM(E26:E27)</f>
        <v>0</v>
      </c>
      <c r="F28" s="31">
        <f t="shared" ref="F28" si="6">SUM(F26:F27)</f>
        <v>0</v>
      </c>
      <c r="G28" s="32"/>
      <c r="H28" s="31">
        <f>SUM(H26:H27)</f>
        <v>0</v>
      </c>
      <c r="I28" s="31">
        <f t="shared" ref="I28" si="7">SUM(I26:I27)</f>
        <v>0</v>
      </c>
      <c r="J28" s="31">
        <f t="shared" ref="J28" si="8">SUM(J26:J27)</f>
        <v>0</v>
      </c>
      <c r="K28" s="32"/>
      <c r="L28" s="31">
        <f>SUM(L26:L27)</f>
        <v>0</v>
      </c>
      <c r="M28" s="31">
        <f t="shared" ref="M28" si="9">SUM(M26:M27)</f>
        <v>0</v>
      </c>
      <c r="N28" s="31">
        <f t="shared" ref="N28" si="10">SUM(N26:N27)</f>
        <v>0</v>
      </c>
    </row>
    <row r="29" spans="2:18" s="55" customFormat="1">
      <c r="B29" s="1"/>
      <c r="C29" s="5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s="55" customFormat="1">
      <c r="B30" s="1" t="s">
        <v>116</v>
      </c>
      <c r="C30" s="5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s="55" customFormat="1">
      <c r="B31" s="105" t="s">
        <v>117</v>
      </c>
      <c r="C31" s="5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s="55" customFormat="1">
      <c r="B32" s="105" t="s">
        <v>118</v>
      </c>
      <c r="C32" s="5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21" s="55" customFormat="1">
      <c r="B33" s="105" t="s">
        <v>119</v>
      </c>
      <c r="C33" s="5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21" s="55" customFormat="1" ht="17.25">
      <c r="B34" s="1" t="s">
        <v>75</v>
      </c>
      <c r="C34" s="58"/>
      <c r="D34" s="31">
        <f>SUM(D31:D33)</f>
        <v>0</v>
      </c>
      <c r="E34" s="31">
        <f t="shared" ref="E34:F34" si="11">SUM(E31:E33)</f>
        <v>0</v>
      </c>
      <c r="F34" s="31">
        <f t="shared" si="11"/>
        <v>0</v>
      </c>
      <c r="G34" s="32"/>
      <c r="H34" s="31">
        <f>SUM(H31:H33)</f>
        <v>0</v>
      </c>
      <c r="I34" s="31">
        <f t="shared" ref="I34" si="12">SUM(I31:I33)</f>
        <v>0</v>
      </c>
      <c r="J34" s="31">
        <f t="shared" ref="J34" si="13">SUM(J31:J33)</f>
        <v>0</v>
      </c>
      <c r="K34" s="32"/>
      <c r="L34" s="31">
        <f>SUM(L31:L33)</f>
        <v>0</v>
      </c>
      <c r="M34" s="31">
        <f t="shared" ref="M34" si="14">SUM(M31:M33)</f>
        <v>0</v>
      </c>
      <c r="N34" s="31">
        <f t="shared" ref="N34" si="15">SUM(N31:N33)</f>
        <v>0</v>
      </c>
    </row>
    <row r="35" spans="2:21" s="55" customForma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21">
      <c r="B36" s="53" t="s">
        <v>10</v>
      </c>
      <c r="C36" s="56"/>
      <c r="D36" s="50">
        <f>D23+D28+D34</f>
        <v>0</v>
      </c>
      <c r="E36" s="50">
        <f t="shared" ref="E36:F36" si="16">E23+E28+E34</f>
        <v>0</v>
      </c>
      <c r="F36" s="50">
        <f t="shared" si="16"/>
        <v>0</v>
      </c>
      <c r="G36" s="32"/>
      <c r="H36" s="50">
        <f>H23+H28+H34</f>
        <v>0</v>
      </c>
      <c r="I36" s="50">
        <f t="shared" ref="I36:J36" si="17">I23+I28+I34</f>
        <v>0</v>
      </c>
      <c r="J36" s="50">
        <f t="shared" si="17"/>
        <v>0</v>
      </c>
      <c r="K36" s="32"/>
      <c r="L36" s="50">
        <f>L23+L28+L34</f>
        <v>0</v>
      </c>
      <c r="M36" s="50">
        <f t="shared" ref="M36:N36" si="18">M23+M28+M34</f>
        <v>0</v>
      </c>
      <c r="N36" s="50">
        <f t="shared" si="18"/>
        <v>0</v>
      </c>
      <c r="O36" s="55"/>
      <c r="P36" s="55"/>
      <c r="Q36" s="62"/>
      <c r="R36" s="62"/>
      <c r="S36" s="62"/>
      <c r="T36" s="62"/>
      <c r="U36" s="62"/>
    </row>
    <row r="37" spans="2:21">
      <c r="H37" s="35"/>
      <c r="I37" s="35"/>
      <c r="J37" s="35"/>
      <c r="K37" s="36"/>
      <c r="L37" s="35"/>
      <c r="M37" s="35"/>
      <c r="N37" s="35"/>
    </row>
    <row r="38" spans="2:21" s="64" customFormat="1">
      <c r="B38" s="53" t="s">
        <v>107</v>
      </c>
      <c r="C38" s="63"/>
      <c r="D38" s="50">
        <f>+D16-D36</f>
        <v>0</v>
      </c>
      <c r="E38" s="50">
        <f>+E16-E36</f>
        <v>0</v>
      </c>
      <c r="F38" s="50">
        <f>+F16-F36</f>
        <v>0</v>
      </c>
      <c r="G38" s="63"/>
      <c r="H38" s="50">
        <f>+H16-H36</f>
        <v>0</v>
      </c>
      <c r="I38" s="50">
        <f>+I16-I36</f>
        <v>0</v>
      </c>
      <c r="J38" s="50">
        <f>+J16-J36</f>
        <v>0</v>
      </c>
      <c r="K38" s="36"/>
      <c r="L38" s="50">
        <f>+L16-L36</f>
        <v>0</v>
      </c>
      <c r="M38" s="50">
        <f>+M16-M36</f>
        <v>0</v>
      </c>
      <c r="N38" s="50">
        <f>+N16-N36</f>
        <v>0</v>
      </c>
    </row>
    <row r="39" spans="2:21" s="64" customFormat="1">
      <c r="B39" s="65"/>
      <c r="C39" s="63"/>
      <c r="D39" s="65"/>
      <c r="E39" s="65"/>
      <c r="F39" s="65"/>
      <c r="G39" s="63"/>
      <c r="H39" s="65"/>
      <c r="I39" s="65"/>
      <c r="J39" s="65"/>
      <c r="K39" s="63"/>
      <c r="L39" s="65"/>
      <c r="M39" s="65"/>
    </row>
    <row r="40" spans="2:21" s="64" customFormat="1">
      <c r="B40" s="65"/>
      <c r="C40" s="63"/>
      <c r="D40" s="65"/>
      <c r="E40" s="65"/>
      <c r="F40" s="65"/>
      <c r="G40" s="63"/>
      <c r="H40" s="65"/>
      <c r="I40" s="65"/>
      <c r="J40" s="65"/>
      <c r="K40" s="63"/>
      <c r="L40" s="65"/>
      <c r="M40" s="65"/>
    </row>
    <row r="41" spans="2:21" s="64" customFormat="1">
      <c r="B41" s="66" t="s">
        <v>11</v>
      </c>
      <c r="C41" s="63"/>
      <c r="D41" s="65"/>
      <c r="E41" s="65"/>
      <c r="F41" s="65"/>
      <c r="G41" s="63"/>
      <c r="H41" s="65"/>
      <c r="I41" s="65"/>
      <c r="J41" s="65"/>
      <c r="K41" s="63"/>
      <c r="L41" s="65"/>
      <c r="M41" s="65"/>
    </row>
    <row r="42" spans="2:21" s="64" customFormat="1">
      <c r="B42" s="67" t="s">
        <v>112</v>
      </c>
      <c r="C42" s="63"/>
      <c r="D42" s="65"/>
      <c r="E42" s="65"/>
      <c r="F42" s="65"/>
      <c r="G42" s="63"/>
      <c r="H42" s="65"/>
      <c r="I42" s="65"/>
      <c r="J42" s="65"/>
      <c r="K42" s="63"/>
      <c r="L42" s="65"/>
      <c r="M42" s="65"/>
    </row>
    <row r="43" spans="2:21" s="64" customFormat="1">
      <c r="B43" s="67" t="s">
        <v>81</v>
      </c>
      <c r="C43" s="63"/>
      <c r="D43" s="65"/>
      <c r="E43" s="65"/>
      <c r="F43" s="65"/>
      <c r="G43" s="63"/>
      <c r="H43" s="65"/>
      <c r="I43" s="65"/>
      <c r="J43" s="65"/>
      <c r="K43" s="63"/>
      <c r="L43" s="65"/>
      <c r="M43" s="65"/>
    </row>
    <row r="44" spans="2:21" s="64" customFormat="1">
      <c r="B44" s="67" t="s">
        <v>79</v>
      </c>
      <c r="C44" s="63"/>
      <c r="D44" s="65"/>
      <c r="E44" s="65"/>
      <c r="F44" s="65"/>
      <c r="G44" s="63"/>
      <c r="H44" s="65"/>
      <c r="I44" s="65"/>
      <c r="J44" s="65"/>
      <c r="K44" s="63"/>
      <c r="L44" s="65"/>
      <c r="M44" s="65"/>
    </row>
    <row r="45" spans="2:21" s="64" customFormat="1">
      <c r="B45" s="67" t="s">
        <v>111</v>
      </c>
      <c r="C45" s="63"/>
      <c r="D45" s="65"/>
      <c r="E45" s="65"/>
      <c r="F45" s="65"/>
      <c r="G45" s="63"/>
      <c r="H45" s="65"/>
      <c r="I45" s="65"/>
      <c r="J45" s="65"/>
      <c r="K45" s="63"/>
      <c r="L45" s="65"/>
      <c r="M45" s="65"/>
    </row>
    <row r="46" spans="2:21">
      <c r="B46" s="69" t="s">
        <v>109</v>
      </c>
      <c r="C46" s="68"/>
      <c r="G46" s="68"/>
      <c r="H46" s="35"/>
      <c r="I46" s="35"/>
      <c r="J46" s="35"/>
      <c r="K46" s="68"/>
      <c r="L46" s="35"/>
      <c r="M46" s="35"/>
    </row>
    <row r="47" spans="2:21">
      <c r="B47" s="69" t="s">
        <v>110</v>
      </c>
      <c r="C47" s="68"/>
      <c r="G47" s="68"/>
      <c r="H47" s="35"/>
      <c r="I47" s="35"/>
      <c r="J47" s="35"/>
      <c r="K47" s="68"/>
      <c r="L47" s="35"/>
      <c r="M47" s="35"/>
    </row>
    <row r="48" spans="2:21">
      <c r="B48" s="35"/>
      <c r="C48" s="68"/>
      <c r="G48" s="68"/>
      <c r="H48" s="35"/>
      <c r="I48" s="35"/>
      <c r="J48" s="35"/>
      <c r="K48" s="68"/>
      <c r="L48" s="35"/>
      <c r="M48" s="35"/>
    </row>
    <row r="49" spans="2:11">
      <c r="B49" s="114" t="s">
        <v>123</v>
      </c>
    </row>
    <row r="50" spans="2:11">
      <c r="B50" s="114"/>
    </row>
    <row r="51" spans="2:11">
      <c r="B51" s="114"/>
    </row>
    <row r="52" spans="2:11">
      <c r="B52" s="114"/>
    </row>
    <row r="53" spans="2:11">
      <c r="B53" s="114"/>
    </row>
    <row r="54" spans="2:11">
      <c r="B54" s="114"/>
    </row>
    <row r="55" spans="2:11">
      <c r="B55" s="114"/>
    </row>
    <row r="56" spans="2:11">
      <c r="B56" s="114"/>
    </row>
    <row r="58" spans="2:11">
      <c r="B58" s="163" t="s">
        <v>124</v>
      </c>
      <c r="F58" s="163" t="s">
        <v>174</v>
      </c>
      <c r="G58" s="165"/>
      <c r="J58" s="163" t="s">
        <v>175</v>
      </c>
      <c r="K58" s="164"/>
    </row>
  </sheetData>
  <mergeCells count="8">
    <mergeCell ref="B9:B10"/>
    <mergeCell ref="D2:N2"/>
    <mergeCell ref="D3:N3"/>
    <mergeCell ref="D4:N4"/>
    <mergeCell ref="D5:N5"/>
    <mergeCell ref="D9:F9"/>
    <mergeCell ref="H9:J9"/>
    <mergeCell ref="L9:N9"/>
  </mergeCells>
  <pageMargins left="0.24" right="0.2" top="0.31" bottom="0.31" header="0.2" footer="0.2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5"/>
  <sheetViews>
    <sheetView workbookViewId="0">
      <selection activeCell="D3" sqref="D3:N3"/>
    </sheetView>
  </sheetViews>
  <sheetFormatPr baseColWidth="10" defaultColWidth="12.5703125" defaultRowHeight="15"/>
  <cols>
    <col min="1" max="1" width="1.7109375" style="33" customWidth="1"/>
    <col min="2" max="2" width="30.85546875" style="33" customWidth="1"/>
    <col min="3" max="3" width="1.7109375" style="34" customWidth="1"/>
    <col min="4" max="4" width="17.7109375" style="35" customWidth="1"/>
    <col min="5" max="5" width="18.5703125" style="35" customWidth="1"/>
    <col min="6" max="6" width="17.7109375" style="35" customWidth="1"/>
    <col min="7" max="7" width="4.42578125" style="36" customWidth="1"/>
    <col min="8" max="9" width="16.28515625" style="33" customWidth="1"/>
    <col min="10" max="10" width="17.42578125" style="33" customWidth="1"/>
    <col min="11" max="11" width="4.28515625" style="34" customWidth="1"/>
    <col min="12" max="14" width="17.7109375" style="33" customWidth="1"/>
    <col min="15" max="16384" width="12.5703125" style="33"/>
  </cols>
  <sheetData>
    <row r="2" spans="2:14">
      <c r="D2" s="173" t="s">
        <v>177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2:14">
      <c r="D3" s="174" t="s">
        <v>105</v>
      </c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4">
      <c r="D4" s="174" t="s">
        <v>165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2:14">
      <c r="D5" s="175" t="s">
        <v>8</v>
      </c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2:14">
      <c r="I6" s="70" t="s">
        <v>166</v>
      </c>
    </row>
    <row r="7" spans="2:14" ht="11.25" customHeight="1">
      <c r="D7" s="37"/>
      <c r="E7" s="37"/>
      <c r="F7" s="37"/>
      <c r="G7" s="38"/>
      <c r="H7" s="37"/>
      <c r="I7" s="37"/>
      <c r="J7" s="37"/>
      <c r="K7" s="38"/>
      <c r="L7" s="37"/>
      <c r="M7" s="37"/>
      <c r="N7" s="37"/>
    </row>
    <row r="8" spans="2:14" ht="11.25" customHeight="1">
      <c r="D8" s="37"/>
      <c r="E8" s="107"/>
      <c r="F8" s="108"/>
      <c r="G8" s="109"/>
      <c r="H8" s="110"/>
      <c r="I8" s="111"/>
      <c r="J8" s="110"/>
      <c r="K8" s="112"/>
      <c r="L8" s="110"/>
      <c r="M8" s="113"/>
    </row>
    <row r="9" spans="2:14">
      <c r="B9" s="171"/>
      <c r="C9" s="39"/>
      <c r="D9" s="176" t="s">
        <v>168</v>
      </c>
      <c r="E9" s="177"/>
      <c r="F9" s="178"/>
      <c r="G9" s="40"/>
      <c r="H9" s="176" t="s">
        <v>167</v>
      </c>
      <c r="I9" s="177"/>
      <c r="J9" s="178"/>
      <c r="K9" s="40"/>
      <c r="L9" s="176" t="s">
        <v>104</v>
      </c>
      <c r="M9" s="177"/>
      <c r="N9" s="178"/>
    </row>
    <row r="10" spans="2:14" s="46" customFormat="1">
      <c r="B10" s="172"/>
      <c r="C10" s="41"/>
      <c r="D10" s="42" t="s">
        <v>4</v>
      </c>
      <c r="E10" s="43" t="s">
        <v>5</v>
      </c>
      <c r="F10" s="44" t="s">
        <v>2</v>
      </c>
      <c r="G10" s="45"/>
      <c r="H10" s="42" t="s">
        <v>4</v>
      </c>
      <c r="I10" s="43" t="s">
        <v>5</v>
      </c>
      <c r="J10" s="44" t="s">
        <v>2</v>
      </c>
      <c r="K10" s="45"/>
      <c r="L10" s="42" t="s">
        <v>4</v>
      </c>
      <c r="M10" s="43" t="s">
        <v>5</v>
      </c>
      <c r="N10" s="44" t="s">
        <v>2</v>
      </c>
    </row>
    <row r="11" spans="2:14">
      <c r="B11" s="51"/>
      <c r="D11" s="52"/>
      <c r="E11" s="52"/>
      <c r="F11" s="52"/>
      <c r="H11" s="52"/>
      <c r="I11" s="52"/>
      <c r="J11" s="52"/>
      <c r="K11" s="36"/>
      <c r="L11" s="52"/>
      <c r="M11" s="52"/>
      <c r="N11" s="52"/>
    </row>
    <row r="12" spans="2:14">
      <c r="B12" s="53" t="s">
        <v>169</v>
      </c>
      <c r="C12" s="54"/>
      <c r="D12" s="52"/>
      <c r="E12" s="52"/>
      <c r="F12" s="52"/>
      <c r="H12" s="52"/>
      <c r="I12" s="52"/>
      <c r="J12" s="52"/>
      <c r="K12" s="36"/>
      <c r="L12" s="52"/>
      <c r="M12" s="52"/>
      <c r="N12" s="52"/>
    </row>
    <row r="13" spans="2:14" ht="17.25">
      <c r="B13" s="106" t="s">
        <v>171</v>
      </c>
      <c r="C13" s="54"/>
      <c r="D13" s="52"/>
      <c r="E13" s="52"/>
      <c r="F13" s="48">
        <f>SUM(D13:E13)</f>
        <v>0</v>
      </c>
      <c r="H13" s="52"/>
      <c r="I13" s="52"/>
      <c r="J13" s="48">
        <f>SUM(H13:I13)</f>
        <v>0</v>
      </c>
      <c r="K13" s="36"/>
      <c r="L13" s="52"/>
      <c r="M13" s="52"/>
      <c r="N13" s="48">
        <f>SUM(L13:M13)</f>
        <v>0</v>
      </c>
    </row>
    <row r="14" spans="2:14" ht="17.25">
      <c r="B14" s="33" t="s">
        <v>171</v>
      </c>
      <c r="C14" s="54"/>
      <c r="D14" s="52"/>
      <c r="E14" s="52"/>
      <c r="F14" s="48">
        <f>SUM(D14:E14)</f>
        <v>0</v>
      </c>
      <c r="H14" s="52"/>
      <c r="I14" s="52"/>
      <c r="J14" s="48">
        <f t="shared" ref="J14" si="0">SUM(H14:I14)</f>
        <v>0</v>
      </c>
      <c r="K14" s="36"/>
      <c r="L14" s="52"/>
      <c r="M14" s="52"/>
      <c r="N14" s="48">
        <f>SUM(L14:M14)</f>
        <v>0</v>
      </c>
    </row>
    <row r="15" spans="2:14" ht="17.25">
      <c r="B15" s="33" t="s">
        <v>171</v>
      </c>
      <c r="C15" s="54"/>
      <c r="D15" s="52"/>
      <c r="E15" s="52"/>
      <c r="F15" s="48">
        <f t="shared" ref="F15" si="1">SUM(D15:E15)</f>
        <v>0</v>
      </c>
      <c r="H15" s="52"/>
      <c r="I15" s="52"/>
      <c r="J15" s="48">
        <f>SUM(H15:I15)</f>
        <v>0</v>
      </c>
      <c r="K15" s="36"/>
      <c r="L15" s="52"/>
      <c r="M15" s="52"/>
      <c r="N15" s="48">
        <f>SUM(L15:M15)</f>
        <v>0</v>
      </c>
    </row>
    <row r="16" spans="2:14" ht="17.25">
      <c r="B16" s="106" t="s">
        <v>1</v>
      </c>
      <c r="C16" s="54"/>
      <c r="D16" s="52">
        <v>0</v>
      </c>
      <c r="E16" s="52">
        <v>0</v>
      </c>
      <c r="F16" s="48">
        <f>SUM(D16:E16)</f>
        <v>0</v>
      </c>
      <c r="H16" s="52"/>
      <c r="I16" s="52"/>
      <c r="J16" s="48">
        <f>SUM(H16:I16)</f>
        <v>0</v>
      </c>
      <c r="K16" s="36"/>
      <c r="L16" s="52"/>
      <c r="M16" s="52"/>
      <c r="N16" s="48">
        <f>SUM(L16:M16)</f>
        <v>0</v>
      </c>
    </row>
    <row r="17" spans="2:18" ht="15.75" thickBot="1">
      <c r="B17" s="168" t="s">
        <v>170</v>
      </c>
      <c r="C17" s="56"/>
      <c r="D17" s="57">
        <f>SUM(D13:D16)</f>
        <v>0</v>
      </c>
      <c r="E17" s="57">
        <f t="shared" ref="E17:F17" si="2">SUM(E13:E16)</f>
        <v>0</v>
      </c>
      <c r="F17" s="57">
        <f t="shared" si="2"/>
        <v>0</v>
      </c>
      <c r="G17" s="32"/>
      <c r="H17" s="57">
        <f>SUM(H13:H16)</f>
        <v>0</v>
      </c>
      <c r="I17" s="57">
        <f t="shared" ref="I17:J17" si="3">SUM(I13:I16)</f>
        <v>0</v>
      </c>
      <c r="J17" s="57">
        <f t="shared" si="3"/>
        <v>0</v>
      </c>
      <c r="K17" s="32"/>
      <c r="L17" s="57">
        <f>SUM(L13:L16)</f>
        <v>0</v>
      </c>
      <c r="M17" s="57">
        <f>SUM(M13:M16)</f>
        <v>0</v>
      </c>
      <c r="N17" s="57">
        <f>SUM(N13:N16)</f>
        <v>0</v>
      </c>
      <c r="O17" s="55"/>
    </row>
    <row r="18" spans="2:18" ht="15.75" thickTop="1">
      <c r="C18" s="54"/>
      <c r="D18" s="52"/>
      <c r="E18" s="52"/>
      <c r="F18" s="52"/>
      <c r="H18" s="52"/>
      <c r="I18" s="52"/>
      <c r="J18" s="52"/>
      <c r="K18" s="36"/>
      <c r="L18" s="52"/>
      <c r="M18" s="52"/>
      <c r="N18" s="52"/>
    </row>
    <row r="19" spans="2:18" s="55" customFormat="1">
      <c r="B19" s="53" t="s">
        <v>172</v>
      </c>
      <c r="C19" s="58"/>
      <c r="D19" s="59"/>
      <c r="E19" s="59"/>
      <c r="F19" s="59"/>
      <c r="G19" s="32"/>
      <c r="H19" s="59"/>
      <c r="I19" s="59"/>
      <c r="J19" s="59"/>
      <c r="K19" s="32"/>
      <c r="L19" s="59"/>
      <c r="M19" s="59"/>
      <c r="N19" s="59"/>
    </row>
    <row r="20" spans="2:18" s="55" customFormat="1">
      <c r="B20" s="106" t="s">
        <v>171</v>
      </c>
      <c r="C20" s="58"/>
      <c r="D20" s="59"/>
      <c r="E20" s="59"/>
      <c r="F20" s="61">
        <f>SUM(D20:E20)</f>
        <v>0</v>
      </c>
      <c r="G20" s="32"/>
      <c r="H20" s="59"/>
      <c r="I20" s="59"/>
      <c r="J20" s="61">
        <f t="shared" ref="J20:J21" si="4">SUM(H20:I20)</f>
        <v>0</v>
      </c>
      <c r="K20" s="32"/>
      <c r="L20" s="59"/>
      <c r="M20" s="59"/>
      <c r="N20" s="61">
        <f>SUM(L20:M20)</f>
        <v>0</v>
      </c>
    </row>
    <row r="21" spans="2:18" s="55" customFormat="1">
      <c r="B21" s="33" t="s">
        <v>171</v>
      </c>
      <c r="C21" s="58"/>
      <c r="D21" s="59"/>
      <c r="E21" s="59"/>
      <c r="F21" s="61">
        <f t="shared" ref="F21" si="5">SUM(D21:E21)</f>
        <v>0</v>
      </c>
      <c r="G21" s="32"/>
      <c r="H21" s="59"/>
      <c r="I21" s="59"/>
      <c r="J21" s="61">
        <f t="shared" si="4"/>
        <v>0</v>
      </c>
      <c r="K21" s="32"/>
      <c r="L21" s="59"/>
      <c r="M21" s="59"/>
      <c r="N21" s="61">
        <f>SUM(L21:M21)</f>
        <v>0</v>
      </c>
    </row>
    <row r="22" spans="2:18" s="55" customFormat="1">
      <c r="B22" s="33" t="s">
        <v>171</v>
      </c>
      <c r="C22" s="58"/>
      <c r="D22" s="59"/>
      <c r="E22" s="59"/>
      <c r="F22" s="61">
        <f>SUM(D22:E22)</f>
        <v>0</v>
      </c>
      <c r="G22" s="32"/>
      <c r="H22" s="61"/>
      <c r="I22" s="61"/>
      <c r="J22" s="61">
        <f>SUM(H22:I22)</f>
        <v>0</v>
      </c>
      <c r="K22" s="32"/>
      <c r="L22" s="61"/>
      <c r="M22" s="61"/>
      <c r="N22" s="61">
        <f>SUM(L22:M22)</f>
        <v>0</v>
      </c>
    </row>
    <row r="23" spans="2:18" s="55" customFormat="1" ht="15.75" thickBot="1">
      <c r="B23" s="169" t="s">
        <v>75</v>
      </c>
      <c r="C23" s="58"/>
      <c r="D23" s="57">
        <f>SUM(D22:D22)</f>
        <v>0</v>
      </c>
      <c r="E23" s="57">
        <f>SUM(E22:E22)</f>
        <v>0</v>
      </c>
      <c r="F23" s="57">
        <f>SUM(F22:F22)</f>
        <v>0</v>
      </c>
      <c r="G23" s="32"/>
      <c r="H23" s="57">
        <f>SUM(H22:H22)</f>
        <v>0</v>
      </c>
      <c r="I23" s="57">
        <f>SUM(I22:I22)</f>
        <v>0</v>
      </c>
      <c r="J23" s="57">
        <f>SUM(J22:J22)</f>
        <v>0</v>
      </c>
      <c r="K23" s="32"/>
      <c r="L23" s="57">
        <f>SUM(L20:L22)</f>
        <v>0</v>
      </c>
      <c r="M23" s="57">
        <f>SUM(M20:M22)</f>
        <v>0</v>
      </c>
      <c r="N23" s="57">
        <f>SUM(N20:N22)</f>
        <v>0</v>
      </c>
    </row>
    <row r="24" spans="2:18" s="55" customFormat="1" ht="15.75" thickTop="1">
      <c r="B24" s="60"/>
      <c r="C24" s="58"/>
      <c r="D24" s="59"/>
      <c r="E24" s="59"/>
      <c r="F24" s="61"/>
      <c r="G24" s="32"/>
      <c r="H24" s="61"/>
      <c r="I24" s="61"/>
      <c r="J24" s="61"/>
      <c r="K24" s="32"/>
      <c r="L24" s="61"/>
      <c r="M24" s="61"/>
      <c r="N24" s="61"/>
    </row>
    <row r="25" spans="2:18" s="55" customFormat="1">
      <c r="B25" s="53" t="s">
        <v>173</v>
      </c>
      <c r="C25" s="58"/>
      <c r="D25" s="59"/>
      <c r="E25" s="59"/>
      <c r="F25" s="61"/>
      <c r="G25" s="32"/>
      <c r="H25" s="61"/>
      <c r="I25" s="61"/>
      <c r="J25" s="61"/>
      <c r="K25" s="32"/>
      <c r="L25" s="61"/>
      <c r="M25" s="61"/>
      <c r="N25" s="61"/>
    </row>
    <row r="26" spans="2:18" s="55" customFormat="1">
      <c r="B26" s="106" t="s">
        <v>171</v>
      </c>
      <c r="C26" s="58"/>
      <c r="D26" s="59"/>
      <c r="E26" s="59"/>
      <c r="F26" s="61">
        <f>SUM(D26:E26)</f>
        <v>0</v>
      </c>
      <c r="G26" s="32"/>
      <c r="H26" s="59"/>
      <c r="I26" s="59"/>
      <c r="J26" s="61">
        <f t="shared" ref="J26:J27" si="6">SUM(H26:I26)</f>
        <v>0</v>
      </c>
      <c r="K26" s="32"/>
      <c r="L26" s="59"/>
      <c r="M26" s="59"/>
      <c r="N26" s="61">
        <f>SUM(L26:M26)</f>
        <v>0</v>
      </c>
    </row>
    <row r="27" spans="2:18" s="55" customFormat="1">
      <c r="B27" s="33" t="s">
        <v>171</v>
      </c>
      <c r="C27" s="58"/>
      <c r="D27" s="59"/>
      <c r="E27" s="59"/>
      <c r="F27" s="61">
        <f>SUM(D27:E27)</f>
        <v>0</v>
      </c>
      <c r="G27" s="32"/>
      <c r="H27" s="59"/>
      <c r="I27" s="59"/>
      <c r="J27" s="61">
        <f t="shared" si="6"/>
        <v>0</v>
      </c>
      <c r="K27" s="32"/>
      <c r="L27" s="59"/>
      <c r="M27" s="59"/>
      <c r="N27" s="61">
        <f>SUM(L27:M27)</f>
        <v>0</v>
      </c>
    </row>
    <row r="28" spans="2:18" s="55" customFormat="1">
      <c r="B28" s="33" t="s">
        <v>171</v>
      </c>
      <c r="C28" s="58"/>
      <c r="D28" s="59"/>
      <c r="E28" s="59"/>
      <c r="F28" s="61">
        <f>SUM(D28:E28)</f>
        <v>0</v>
      </c>
      <c r="G28" s="32"/>
      <c r="H28" s="61"/>
      <c r="I28" s="61"/>
      <c r="J28" s="61">
        <f>SUM(H28:I28)</f>
        <v>0</v>
      </c>
      <c r="K28" s="32"/>
      <c r="L28" s="61"/>
      <c r="M28" s="61"/>
      <c r="N28" s="61">
        <f>SUM(L28:M28)</f>
        <v>0</v>
      </c>
    </row>
    <row r="29" spans="2:18" ht="15.75" thickBot="1">
      <c r="B29" s="55" t="s">
        <v>170</v>
      </c>
      <c r="C29" s="56"/>
      <c r="D29" s="57">
        <f>SUM(D28)</f>
        <v>0</v>
      </c>
      <c r="E29" s="57">
        <f>SUM(E28)</f>
        <v>0</v>
      </c>
      <c r="F29" s="57">
        <f>SUM(F28)</f>
        <v>0</v>
      </c>
      <c r="G29" s="32"/>
      <c r="H29" s="57">
        <f>SUM(H28)</f>
        <v>0</v>
      </c>
      <c r="I29" s="57">
        <f>SUM(I28)</f>
        <v>0</v>
      </c>
      <c r="J29" s="57">
        <f>SUM(J28)</f>
        <v>0</v>
      </c>
      <c r="K29" s="32"/>
      <c r="L29" s="57">
        <f>SUM(L26:L28)</f>
        <v>0</v>
      </c>
      <c r="M29" s="57">
        <f>SUM(M26:M28)</f>
        <v>0</v>
      </c>
      <c r="N29" s="57">
        <f>SUM(N26:N28)</f>
        <v>0</v>
      </c>
      <c r="O29" s="55"/>
    </row>
    <row r="30" spans="2:18" ht="15.75" thickTop="1">
      <c r="B30" s="55"/>
      <c r="C30" s="161"/>
      <c r="D30" s="61"/>
      <c r="E30" s="61"/>
      <c r="F30" s="61"/>
      <c r="G30" s="162"/>
      <c r="H30" s="61"/>
      <c r="I30" s="61"/>
      <c r="J30" s="61"/>
      <c r="K30" s="162"/>
      <c r="L30" s="61"/>
      <c r="M30" s="61"/>
      <c r="N30" s="61"/>
      <c r="O30" s="55"/>
    </row>
    <row r="31" spans="2:18" s="55" customFormat="1" ht="18" thickBot="1">
      <c r="B31" s="167" t="s">
        <v>2</v>
      </c>
      <c r="C31" s="58"/>
      <c r="D31" s="166">
        <f>SUM(D17+D23+D29)</f>
        <v>0</v>
      </c>
      <c r="E31" s="166">
        <f t="shared" ref="E31:J31" si="7">SUM(E17+E23+E29)</f>
        <v>0</v>
      </c>
      <c r="F31" s="166">
        <f t="shared" si="7"/>
        <v>0</v>
      </c>
      <c r="G31" s="32"/>
      <c r="H31" s="166">
        <f t="shared" si="7"/>
        <v>0</v>
      </c>
      <c r="I31" s="166">
        <f t="shared" si="7"/>
        <v>0</v>
      </c>
      <c r="J31" s="166">
        <f t="shared" si="7"/>
        <v>0</v>
      </c>
      <c r="K31" s="32"/>
      <c r="L31" s="166">
        <f>SUM(L17+L23+L29)</f>
        <v>0</v>
      </c>
      <c r="M31" s="166">
        <f>SUM(M17+M23+M29)</f>
        <v>0</v>
      </c>
      <c r="N31" s="166">
        <f>SUM(N17+N23+N29)</f>
        <v>0</v>
      </c>
    </row>
    <row r="32" spans="2:18" s="55" customFormat="1" ht="15.75" thickTop="1">
      <c r="B32" s="1"/>
      <c r="C32" s="5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3" s="64" customFormat="1">
      <c r="B33" s="65"/>
      <c r="C33" s="63"/>
      <c r="D33" s="65"/>
      <c r="E33" s="65"/>
      <c r="F33" s="65"/>
      <c r="G33" s="63"/>
      <c r="H33" s="65"/>
      <c r="I33" s="65"/>
      <c r="J33" s="65"/>
      <c r="K33" s="63"/>
      <c r="L33" s="65"/>
      <c r="M33" s="65"/>
    </row>
    <row r="34" spans="2:13" s="64" customFormat="1">
      <c r="B34" s="66" t="s">
        <v>11</v>
      </c>
      <c r="C34" s="63"/>
      <c r="D34" s="65"/>
      <c r="E34" s="65"/>
      <c r="F34" s="65"/>
      <c r="G34" s="63"/>
      <c r="H34" s="65"/>
      <c r="I34" s="65"/>
      <c r="J34" s="65"/>
      <c r="K34" s="63"/>
      <c r="L34" s="65"/>
      <c r="M34" s="65"/>
    </row>
    <row r="35" spans="2:13" s="64" customFormat="1">
      <c r="B35" s="67" t="s">
        <v>176</v>
      </c>
      <c r="C35" s="63"/>
      <c r="D35" s="65"/>
      <c r="E35" s="65"/>
      <c r="F35" s="65"/>
      <c r="G35" s="63"/>
      <c r="H35" s="65"/>
      <c r="I35" s="65"/>
      <c r="J35" s="65"/>
      <c r="K35" s="63"/>
      <c r="L35" s="65"/>
      <c r="M35" s="65"/>
    </row>
    <row r="36" spans="2:13">
      <c r="B36" s="35"/>
      <c r="C36" s="68"/>
      <c r="G36" s="68"/>
      <c r="H36" s="35"/>
      <c r="I36" s="35"/>
      <c r="J36" s="35"/>
      <c r="K36" s="68"/>
      <c r="L36" s="35"/>
      <c r="M36" s="35"/>
    </row>
    <row r="37" spans="2:13">
      <c r="B37" s="114" t="s">
        <v>123</v>
      </c>
    </row>
    <row r="38" spans="2:13">
      <c r="B38" s="114"/>
    </row>
    <row r="39" spans="2:13">
      <c r="B39" s="114"/>
    </row>
    <row r="40" spans="2:13">
      <c r="B40" s="114"/>
    </row>
    <row r="41" spans="2:13">
      <c r="B41" s="114"/>
    </row>
    <row r="42" spans="2:13">
      <c r="B42" s="114"/>
    </row>
    <row r="43" spans="2:13">
      <c r="B43" s="114"/>
    </row>
    <row r="45" spans="2:13">
      <c r="B45" s="163" t="s">
        <v>124</v>
      </c>
      <c r="F45" s="163" t="s">
        <v>174</v>
      </c>
      <c r="J45" s="163" t="s">
        <v>175</v>
      </c>
    </row>
  </sheetData>
  <mergeCells count="8">
    <mergeCell ref="D2:N2"/>
    <mergeCell ref="D3:N3"/>
    <mergeCell ref="D4:N4"/>
    <mergeCell ref="D5:N5"/>
    <mergeCell ref="B9:B10"/>
    <mergeCell ref="D9:F9"/>
    <mergeCell ref="H9:J9"/>
    <mergeCell ref="L9:N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YV56"/>
  <sheetViews>
    <sheetView tabSelected="1" zoomScale="90" zoomScaleNormal="90" workbookViewId="0">
      <selection activeCell="M21" sqref="M21"/>
    </sheetView>
  </sheetViews>
  <sheetFormatPr baseColWidth="10" defaultColWidth="11.42578125" defaultRowHeight="15"/>
  <cols>
    <col min="10" max="10" width="14.5703125" bestFit="1" customWidth="1"/>
    <col min="11" max="11" width="3" customWidth="1"/>
    <col min="12" max="12" width="11.42578125" style="136"/>
    <col min="14" max="14" width="15.28515625" customWidth="1"/>
    <col min="15" max="15" width="15.42578125" bestFit="1" customWidth="1"/>
  </cols>
  <sheetData>
    <row r="2" spans="2:17" s="115" customFormat="1" ht="20.25">
      <c r="B2" s="179" t="s">
        <v>127</v>
      </c>
      <c r="C2" s="179"/>
      <c r="D2" s="179"/>
      <c r="E2" s="179"/>
      <c r="F2" s="179"/>
      <c r="G2" s="179"/>
      <c r="H2" s="179"/>
      <c r="I2" s="179"/>
      <c r="J2" s="179"/>
      <c r="K2" s="179"/>
      <c r="L2" s="136"/>
      <c r="M2" s="180" t="s">
        <v>128</v>
      </c>
      <c r="N2" s="180"/>
      <c r="O2" s="115" t="s">
        <v>129</v>
      </c>
    </row>
    <row r="3" spans="2:17" s="115" customFormat="1" ht="7.5" customHeight="1">
      <c r="B3" s="116"/>
      <c r="C3" s="117"/>
      <c r="D3" s="117"/>
      <c r="E3" s="117"/>
      <c r="F3" s="117"/>
      <c r="G3" s="117"/>
      <c r="H3" s="117"/>
      <c r="I3" s="117"/>
      <c r="J3" s="117"/>
      <c r="K3" s="118"/>
      <c r="L3" s="136"/>
    </row>
    <row r="4" spans="2:17" s="115" customFormat="1">
      <c r="B4" s="116"/>
      <c r="C4" s="181" t="s">
        <v>130</v>
      </c>
      <c r="D4" s="181"/>
      <c r="E4" s="181"/>
      <c r="F4" s="181"/>
      <c r="G4" s="182" t="s">
        <v>131</v>
      </c>
      <c r="H4" s="182"/>
      <c r="I4" s="117"/>
      <c r="J4" s="117"/>
      <c r="K4" s="118"/>
      <c r="L4" s="136"/>
      <c r="M4" s="115" t="s">
        <v>132</v>
      </c>
      <c r="N4" s="119">
        <v>2000000</v>
      </c>
      <c r="O4" s="119"/>
    </row>
    <row r="5" spans="2:17" s="115" customFormat="1">
      <c r="B5" s="116"/>
      <c r="C5" s="181" t="s">
        <v>133</v>
      </c>
      <c r="D5" s="181"/>
      <c r="E5" s="181"/>
      <c r="F5" s="181"/>
      <c r="G5" s="182" t="s">
        <v>1</v>
      </c>
      <c r="H5" s="182"/>
      <c r="I5" s="117"/>
      <c r="J5" s="117"/>
      <c r="K5" s="118"/>
      <c r="L5" s="136"/>
      <c r="M5" s="115" t="s">
        <v>134</v>
      </c>
      <c r="N5" s="119">
        <v>1000000</v>
      </c>
      <c r="O5" s="119">
        <v>1000000</v>
      </c>
    </row>
    <row r="6" spans="2:17" s="115" customFormat="1">
      <c r="B6" s="116"/>
      <c r="C6" s="181" t="s">
        <v>135</v>
      </c>
      <c r="D6" s="181"/>
      <c r="E6" s="181"/>
      <c r="F6" s="181"/>
      <c r="G6" s="182" t="s">
        <v>131</v>
      </c>
      <c r="H6" s="182"/>
      <c r="I6" s="117"/>
      <c r="J6" s="117"/>
      <c r="K6" s="118"/>
      <c r="L6" s="136"/>
      <c r="M6" s="115" t="s">
        <v>136</v>
      </c>
      <c r="N6" s="119">
        <v>3000000</v>
      </c>
      <c r="O6" s="119">
        <v>1000000</v>
      </c>
    </row>
    <row r="7" spans="2:17" s="115" customFormat="1">
      <c r="B7" s="116"/>
      <c r="C7" s="181" t="s">
        <v>137</v>
      </c>
      <c r="D7" s="181"/>
      <c r="E7" s="181"/>
      <c r="F7" s="181"/>
      <c r="G7" s="185">
        <v>42551</v>
      </c>
      <c r="H7" s="182"/>
      <c r="I7" s="117"/>
      <c r="J7" s="117"/>
      <c r="K7" s="118"/>
      <c r="L7" s="136"/>
      <c r="N7" s="119">
        <f>SUM(N4:N6)</f>
        <v>6000000</v>
      </c>
      <c r="O7" s="119">
        <f>SUM(O4:O6)</f>
        <v>2000000</v>
      </c>
    </row>
    <row r="8" spans="2:17" s="115" customFormat="1" ht="34.5" customHeight="1">
      <c r="B8" s="116"/>
      <c r="C8" s="186" t="s">
        <v>138</v>
      </c>
      <c r="D8" s="186"/>
      <c r="E8" s="186"/>
      <c r="F8" s="186"/>
      <c r="G8" s="187" t="s">
        <v>139</v>
      </c>
      <c r="H8" s="187"/>
      <c r="I8" s="117"/>
      <c r="J8" s="117"/>
      <c r="K8" s="118"/>
      <c r="L8" s="136"/>
    </row>
    <row r="9" spans="2:17" s="115" customFormat="1" ht="12.75" customHeight="1">
      <c r="B9" s="116"/>
      <c r="C9" s="181" t="s">
        <v>140</v>
      </c>
      <c r="D9" s="181"/>
      <c r="E9" s="181"/>
      <c r="F9" s="181"/>
      <c r="G9" s="182" t="s">
        <v>141</v>
      </c>
      <c r="H9" s="182"/>
      <c r="I9" s="117"/>
      <c r="J9" s="117"/>
      <c r="K9" s="118"/>
      <c r="L9" s="136"/>
    </row>
    <row r="10" spans="2:17" s="115" customFormat="1">
      <c r="B10" s="116"/>
      <c r="C10" s="181" t="s">
        <v>142</v>
      </c>
      <c r="D10" s="181"/>
      <c r="E10" s="181"/>
      <c r="F10" s="181"/>
      <c r="G10" s="182" t="s">
        <v>143</v>
      </c>
      <c r="H10" s="182"/>
      <c r="I10" s="117"/>
      <c r="J10" s="117"/>
      <c r="K10" s="118"/>
      <c r="L10" s="136"/>
    </row>
    <row r="11" spans="2:17" s="115" customFormat="1" ht="13.5" customHeight="1">
      <c r="B11" s="116"/>
      <c r="C11" s="120"/>
      <c r="D11" s="121"/>
      <c r="E11" s="121"/>
      <c r="F11" s="121"/>
      <c r="G11" s="121"/>
      <c r="H11" s="121"/>
      <c r="I11" s="121"/>
      <c r="J11" s="122" t="s">
        <v>143</v>
      </c>
      <c r="K11" s="123"/>
      <c r="L11" s="136" t="s">
        <v>1</v>
      </c>
      <c r="M11" s="124"/>
      <c r="N11" s="124"/>
      <c r="O11" s="124"/>
      <c r="P11" s="124"/>
      <c r="Q11" s="124"/>
    </row>
    <row r="12" spans="2:17" s="115" customFormat="1" ht="15.75">
      <c r="B12" s="116"/>
      <c r="C12" s="183" t="s">
        <v>144</v>
      </c>
      <c r="D12" s="184"/>
      <c r="E12" s="184"/>
      <c r="F12" s="184"/>
      <c r="G12" s="184"/>
      <c r="H12" s="184"/>
      <c r="I12" s="184"/>
      <c r="J12" s="125">
        <v>10000000</v>
      </c>
      <c r="K12" s="126"/>
      <c r="L12" s="158"/>
      <c r="M12" s="124"/>
      <c r="N12" s="124"/>
      <c r="O12" s="124"/>
      <c r="P12" s="124"/>
      <c r="Q12" s="124"/>
    </row>
    <row r="13" spans="2:17" s="115" customFormat="1" ht="15.75">
      <c r="B13" s="116"/>
      <c r="C13" s="183" t="s">
        <v>145</v>
      </c>
      <c r="D13" s="184"/>
      <c r="E13" s="184"/>
      <c r="F13" s="184"/>
      <c r="G13" s="184"/>
      <c r="H13" s="184"/>
      <c r="I13" s="184"/>
      <c r="J13" s="127">
        <v>6000000</v>
      </c>
      <c r="K13" s="123"/>
      <c r="L13" s="136"/>
      <c r="M13" s="124"/>
      <c r="N13" s="124"/>
      <c r="O13" s="124"/>
      <c r="P13" s="124"/>
      <c r="Q13" s="124"/>
    </row>
    <row r="14" spans="2:17" s="115" customFormat="1" ht="15.75">
      <c r="B14" s="116"/>
      <c r="C14" s="191" t="s">
        <v>146</v>
      </c>
      <c r="D14" s="192"/>
      <c r="E14" s="192"/>
      <c r="F14" s="192"/>
      <c r="G14" s="192"/>
      <c r="H14" s="192"/>
      <c r="I14" s="192"/>
      <c r="J14" s="127">
        <f>J12-J13</f>
        <v>4000000</v>
      </c>
      <c r="K14" s="123"/>
      <c r="L14" s="136"/>
      <c r="M14" s="124"/>
      <c r="N14" s="124"/>
      <c r="O14" s="124"/>
      <c r="P14" s="124"/>
      <c r="Q14" s="124"/>
    </row>
    <row r="15" spans="2:17" s="115" customFormat="1" ht="13.5" customHeight="1">
      <c r="B15" s="116"/>
      <c r="C15" s="120"/>
      <c r="D15" s="121"/>
      <c r="E15" s="121"/>
      <c r="F15" s="121"/>
      <c r="G15" s="121"/>
      <c r="H15" s="121"/>
      <c r="I15" s="121"/>
      <c r="J15" s="128"/>
      <c r="K15" s="123"/>
      <c r="L15" s="136"/>
      <c r="M15" s="124"/>
      <c r="N15" s="124"/>
      <c r="O15" s="124"/>
      <c r="P15" s="124"/>
      <c r="Q15" s="124"/>
    </row>
    <row r="16" spans="2:17" s="138" customFormat="1" ht="15.75">
      <c r="B16" s="129"/>
      <c r="C16" s="130" t="s">
        <v>147</v>
      </c>
      <c r="D16" s="131"/>
      <c r="E16" s="132"/>
      <c r="F16" s="131"/>
      <c r="G16" s="131"/>
      <c r="H16" s="131"/>
      <c r="I16" s="133"/>
      <c r="J16" s="134">
        <v>6000000</v>
      </c>
      <c r="K16" s="135"/>
      <c r="L16" s="136"/>
      <c r="M16" s="137"/>
      <c r="N16" s="137"/>
      <c r="O16" s="137"/>
      <c r="P16" s="137"/>
      <c r="Q16" s="137"/>
    </row>
    <row r="17" spans="2:17" s="115" customFormat="1" ht="15.75">
      <c r="B17" s="116"/>
      <c r="C17" s="139" t="s">
        <v>148</v>
      </c>
      <c r="D17" s="121"/>
      <c r="E17" s="121"/>
      <c r="F17" s="121"/>
      <c r="G17" s="121"/>
      <c r="H17" s="121"/>
      <c r="I17" s="126"/>
      <c r="J17" s="140">
        <v>2000000</v>
      </c>
      <c r="K17" s="123"/>
      <c r="L17" s="136" t="s">
        <v>159</v>
      </c>
      <c r="M17" s="124"/>
      <c r="N17" s="124"/>
      <c r="O17" s="124"/>
      <c r="P17" s="124"/>
      <c r="Q17" s="124"/>
    </row>
    <row r="18" spans="2:17" s="115" customFormat="1" ht="15.75">
      <c r="B18" s="116"/>
      <c r="C18" s="139" t="s">
        <v>149</v>
      </c>
      <c r="D18" s="121"/>
      <c r="E18" s="121"/>
      <c r="F18" s="120"/>
      <c r="G18" s="121"/>
      <c r="H18" s="121"/>
      <c r="I18" s="123"/>
      <c r="J18" s="140">
        <v>1000000</v>
      </c>
      <c r="K18" s="123"/>
      <c r="L18" s="136" t="s">
        <v>160</v>
      </c>
      <c r="M18" s="124"/>
      <c r="N18" s="124"/>
      <c r="O18" s="124"/>
      <c r="P18" s="124"/>
      <c r="Q18" s="124"/>
    </row>
    <row r="19" spans="2:17" s="115" customFormat="1" ht="15.75">
      <c r="B19" s="116"/>
      <c r="C19" s="139" t="s">
        <v>150</v>
      </c>
      <c r="D19" s="121"/>
      <c r="E19" s="121"/>
      <c r="F19" s="120"/>
      <c r="G19" s="121"/>
      <c r="H19" s="121"/>
      <c r="I19" s="123"/>
      <c r="J19" s="140">
        <v>0</v>
      </c>
      <c r="K19" s="123"/>
      <c r="L19" s="136"/>
      <c r="M19" s="124"/>
      <c r="N19" s="124"/>
      <c r="O19" s="124"/>
      <c r="P19" s="124"/>
      <c r="Q19" s="124"/>
    </row>
    <row r="20" spans="2:17" s="115" customFormat="1" ht="15.75">
      <c r="B20" s="116"/>
      <c r="C20" s="191" t="s">
        <v>151</v>
      </c>
      <c r="D20" s="192"/>
      <c r="E20" s="192"/>
      <c r="F20" s="192"/>
      <c r="G20" s="192"/>
      <c r="H20" s="192"/>
      <c r="I20" s="193"/>
      <c r="J20" s="141">
        <f>+J16-J17-J18-J19</f>
        <v>3000000</v>
      </c>
      <c r="K20" s="123"/>
      <c r="L20" s="136"/>
      <c r="M20" s="124"/>
      <c r="N20" s="124"/>
      <c r="O20" s="124"/>
      <c r="P20" s="124"/>
      <c r="Q20" s="124"/>
    </row>
    <row r="21" spans="2:17" s="115" customFormat="1" ht="13.5" customHeight="1">
      <c r="B21" s="116"/>
      <c r="C21" s="121"/>
      <c r="D21" s="121"/>
      <c r="E21" s="121"/>
      <c r="F21" s="121"/>
      <c r="G21" s="121"/>
      <c r="H21" s="121"/>
      <c r="I21" s="121"/>
      <c r="J21" s="128"/>
      <c r="K21" s="123"/>
      <c r="L21" s="136"/>
      <c r="M21" s="124"/>
      <c r="N21" s="124"/>
      <c r="O21" s="124"/>
      <c r="P21" s="124"/>
      <c r="Q21" s="124"/>
    </row>
    <row r="22" spans="2:17" s="115" customFormat="1" ht="15.75">
      <c r="B22" s="116"/>
      <c r="C22" s="191" t="s">
        <v>152</v>
      </c>
      <c r="D22" s="192"/>
      <c r="E22" s="192"/>
      <c r="F22" s="192"/>
      <c r="G22" s="192"/>
      <c r="H22" s="192"/>
      <c r="I22" s="193"/>
      <c r="J22" s="141">
        <v>3000000</v>
      </c>
      <c r="K22" s="123"/>
      <c r="L22" s="159" t="s">
        <v>158</v>
      </c>
      <c r="M22" s="124"/>
      <c r="N22" s="124"/>
      <c r="O22" s="124"/>
      <c r="P22" s="124"/>
      <c r="Q22" s="124"/>
    </row>
    <row r="23" spans="2:17" s="115" customFormat="1" ht="13.5" customHeight="1">
      <c r="B23" s="116"/>
      <c r="C23" s="120"/>
      <c r="D23" s="121"/>
      <c r="E23" s="121"/>
      <c r="F23" s="121"/>
      <c r="G23" s="121"/>
      <c r="H23" s="121"/>
      <c r="I23" s="121"/>
      <c r="J23" s="121"/>
      <c r="K23" s="123"/>
      <c r="L23" s="136"/>
      <c r="M23" s="124"/>
      <c r="N23" s="124"/>
      <c r="O23" s="124"/>
      <c r="P23" s="124"/>
      <c r="Q23" s="124"/>
    </row>
    <row r="24" spans="2:17" s="115" customFormat="1" ht="13.5" customHeight="1">
      <c r="B24" s="116"/>
      <c r="C24" s="191" t="s">
        <v>153</v>
      </c>
      <c r="D24" s="192"/>
      <c r="E24" s="192"/>
      <c r="F24" s="192"/>
      <c r="G24" s="192"/>
      <c r="H24" s="192"/>
      <c r="I24" s="193"/>
      <c r="J24" s="141">
        <f>+J20-J22</f>
        <v>0</v>
      </c>
      <c r="K24" s="123"/>
      <c r="L24" s="136"/>
      <c r="M24" s="124"/>
      <c r="N24" s="124"/>
      <c r="O24" s="124"/>
      <c r="P24" s="124"/>
      <c r="Q24" s="124"/>
    </row>
    <row r="25" spans="2:17" s="115" customFormat="1" ht="13.5" customHeight="1">
      <c r="B25" s="116"/>
      <c r="C25" s="142"/>
      <c r="D25" s="142"/>
      <c r="E25" s="142"/>
      <c r="F25" s="142"/>
      <c r="G25" s="142"/>
      <c r="H25" s="142"/>
      <c r="I25" s="142"/>
      <c r="J25" s="143"/>
      <c r="K25" s="123"/>
      <c r="L25" s="136"/>
      <c r="M25" s="124"/>
      <c r="N25" s="124"/>
      <c r="O25" s="124"/>
      <c r="P25" s="124"/>
      <c r="Q25" s="124"/>
    </row>
    <row r="26" spans="2:17" s="115" customFormat="1" ht="38.25" customHeight="1">
      <c r="B26" s="116"/>
      <c r="C26" s="194" t="s">
        <v>154</v>
      </c>
      <c r="D26" s="195"/>
      <c r="E26" s="195"/>
      <c r="F26" s="195"/>
      <c r="G26" s="195"/>
      <c r="H26" s="195"/>
      <c r="I26" s="196"/>
      <c r="J26" s="141">
        <v>2800000</v>
      </c>
      <c r="K26" s="123"/>
      <c r="L26" s="136"/>
      <c r="M26" s="124"/>
      <c r="N26" s="124"/>
      <c r="O26" s="124"/>
      <c r="P26" s="124"/>
      <c r="Q26" s="124"/>
    </row>
    <row r="27" spans="2:17" s="115" customFormat="1" ht="13.5" customHeight="1">
      <c r="B27" s="116"/>
      <c r="C27" s="142"/>
      <c r="D27" s="142"/>
      <c r="E27" s="142"/>
      <c r="F27" s="142"/>
      <c r="G27" s="142"/>
      <c r="H27" s="142"/>
      <c r="I27" s="142"/>
      <c r="J27" s="143"/>
      <c r="K27" s="123"/>
      <c r="L27" s="136"/>
      <c r="M27" s="124"/>
      <c r="N27" s="124"/>
      <c r="O27" s="124"/>
      <c r="P27" s="124"/>
      <c r="Q27" s="124"/>
    </row>
    <row r="28" spans="2:17" s="115" customFormat="1" ht="13.5" customHeight="1">
      <c r="B28" s="116"/>
      <c r="C28" s="191" t="s">
        <v>155</v>
      </c>
      <c r="D28" s="192"/>
      <c r="E28" s="192"/>
      <c r="F28" s="192"/>
      <c r="G28" s="192"/>
      <c r="H28" s="192"/>
      <c r="I28" s="193"/>
      <c r="J28" s="141">
        <f>+J22-J26</f>
        <v>200000</v>
      </c>
      <c r="K28" s="123"/>
      <c r="L28" s="136" t="s">
        <v>161</v>
      </c>
      <c r="M28" s="124"/>
      <c r="N28" s="124"/>
      <c r="O28" s="124"/>
      <c r="P28" s="124"/>
      <c r="Q28" s="124"/>
    </row>
    <row r="29" spans="2:17" s="115" customFormat="1" ht="13.5" customHeight="1">
      <c r="B29" s="116"/>
      <c r="C29" s="120"/>
      <c r="D29" s="121"/>
      <c r="E29" s="121"/>
      <c r="F29" s="121"/>
      <c r="G29" s="121"/>
      <c r="H29" s="121"/>
      <c r="I29" s="121"/>
      <c r="J29" s="121"/>
      <c r="K29" s="123"/>
      <c r="L29" s="136"/>
      <c r="M29" s="124"/>
      <c r="N29" s="124"/>
      <c r="O29" s="124"/>
      <c r="P29" s="124"/>
      <c r="Q29" s="124"/>
    </row>
    <row r="30" spans="2:17" s="115" customFormat="1" ht="15.75">
      <c r="B30" s="116"/>
      <c r="C30" s="188" t="s">
        <v>156</v>
      </c>
      <c r="D30" s="189"/>
      <c r="E30" s="189"/>
      <c r="F30" s="189"/>
      <c r="G30" s="189"/>
      <c r="H30" s="189"/>
      <c r="I30" s="189"/>
      <c r="J30" s="190"/>
      <c r="K30" s="123"/>
      <c r="L30" s="136"/>
      <c r="M30" s="124"/>
      <c r="N30" s="124"/>
      <c r="O30" s="124"/>
      <c r="P30" s="124"/>
      <c r="Q30" s="124"/>
    </row>
    <row r="31" spans="2:17" s="115" customFormat="1" ht="15.75">
      <c r="B31" s="116"/>
      <c r="C31" s="144" t="s">
        <v>1</v>
      </c>
      <c r="D31" s="145"/>
      <c r="E31" s="146"/>
      <c r="F31" s="145"/>
      <c r="G31" s="145"/>
      <c r="H31" s="145"/>
      <c r="I31" s="145"/>
      <c r="J31" s="147"/>
      <c r="K31" s="123"/>
      <c r="L31" s="136"/>
      <c r="M31" s="124"/>
      <c r="N31" s="124"/>
      <c r="O31" s="124"/>
      <c r="P31" s="124"/>
      <c r="Q31" s="124"/>
    </row>
    <row r="32" spans="2:17" s="117" customFormat="1" ht="15.75">
      <c r="B32" s="116"/>
      <c r="C32" s="148" t="s">
        <v>1</v>
      </c>
      <c r="D32" s="149"/>
      <c r="E32" s="149"/>
      <c r="F32" s="149"/>
      <c r="G32" s="149"/>
      <c r="H32" s="149"/>
      <c r="I32" s="149"/>
      <c r="J32" s="127"/>
      <c r="K32" s="123"/>
      <c r="L32" s="160"/>
      <c r="M32" s="121"/>
      <c r="N32" s="121"/>
      <c r="O32" s="121"/>
      <c r="P32" s="121"/>
      <c r="Q32" s="121"/>
    </row>
    <row r="33" spans="2:8784" s="117" customFormat="1" ht="15.75">
      <c r="B33" s="116"/>
      <c r="C33" s="139" t="s">
        <v>1</v>
      </c>
      <c r="D33" s="121"/>
      <c r="E33" s="121"/>
      <c r="F33" s="121"/>
      <c r="G33" s="121"/>
      <c r="H33" s="121"/>
      <c r="I33" s="121"/>
      <c r="J33" s="127"/>
      <c r="K33" s="123"/>
      <c r="L33" s="160"/>
      <c r="M33" s="121"/>
      <c r="N33" s="121"/>
      <c r="O33" s="121"/>
      <c r="P33" s="121"/>
      <c r="Q33" s="121"/>
    </row>
    <row r="34" spans="2:8784" s="115" customFormat="1" ht="15.75">
      <c r="B34" s="116"/>
      <c r="C34" s="144" t="s">
        <v>99</v>
      </c>
      <c r="D34" s="145"/>
      <c r="E34" s="145"/>
      <c r="F34" s="145"/>
      <c r="G34" s="145"/>
      <c r="H34" s="145"/>
      <c r="I34" s="147"/>
      <c r="J34" s="150">
        <f>SUM(J32:J33)</f>
        <v>0</v>
      </c>
      <c r="K34" s="123"/>
      <c r="L34" s="136"/>
      <c r="M34" s="124"/>
      <c r="N34" s="124"/>
      <c r="O34" s="124"/>
      <c r="P34" s="124"/>
      <c r="Q34" s="124"/>
    </row>
    <row r="35" spans="2:8784" s="117" customFormat="1" ht="4.5" customHeight="1">
      <c r="B35" s="116"/>
      <c r="C35" s="121"/>
      <c r="D35" s="121"/>
      <c r="E35" s="121"/>
      <c r="F35" s="121"/>
      <c r="G35" s="121"/>
      <c r="H35" s="121"/>
      <c r="I35" s="121"/>
      <c r="J35" s="121"/>
      <c r="K35" s="123"/>
      <c r="L35" s="160"/>
      <c r="M35" s="121"/>
      <c r="N35" s="121"/>
      <c r="O35" s="121"/>
      <c r="P35" s="121"/>
      <c r="Q35" s="121"/>
    </row>
    <row r="36" spans="2:8784" s="117" customFormat="1" ht="15.75">
      <c r="B36" s="116"/>
      <c r="C36" s="148" t="s">
        <v>1</v>
      </c>
      <c r="D36" s="149"/>
      <c r="E36" s="151"/>
      <c r="F36" s="149"/>
      <c r="G36" s="149"/>
      <c r="H36" s="149"/>
      <c r="I36" s="149"/>
      <c r="J36" s="152"/>
      <c r="K36" s="123"/>
      <c r="L36" s="160"/>
      <c r="M36" s="121"/>
      <c r="N36" s="121"/>
      <c r="O36" s="121"/>
      <c r="P36" s="121"/>
      <c r="Q36" s="121"/>
    </row>
    <row r="37" spans="2:8784" s="117" customFormat="1" ht="15.75">
      <c r="B37" s="116"/>
      <c r="C37" s="148" t="s">
        <v>1</v>
      </c>
      <c r="D37" s="149"/>
      <c r="E37" s="149"/>
      <c r="F37" s="149"/>
      <c r="G37" s="149"/>
      <c r="H37" s="149"/>
      <c r="I37" s="149"/>
      <c r="J37" s="127"/>
      <c r="K37" s="123"/>
      <c r="L37" s="160"/>
      <c r="M37" s="121"/>
      <c r="N37" s="121"/>
      <c r="O37" s="121"/>
      <c r="P37" s="121"/>
      <c r="Q37" s="121"/>
    </row>
    <row r="38" spans="2:8784" s="117" customFormat="1" ht="15.75">
      <c r="B38" s="116"/>
      <c r="C38" s="153" t="s">
        <v>1</v>
      </c>
      <c r="D38" s="154"/>
      <c r="E38" s="154"/>
      <c r="F38" s="154"/>
      <c r="G38" s="154"/>
      <c r="H38" s="154"/>
      <c r="I38" s="154"/>
      <c r="J38" s="127"/>
      <c r="K38" s="123"/>
      <c r="L38" s="160"/>
      <c r="M38" s="121"/>
      <c r="N38" s="121"/>
      <c r="O38" s="121"/>
      <c r="P38" s="121"/>
      <c r="Q38" s="121"/>
    </row>
    <row r="39" spans="2:8784" s="115" customFormat="1" ht="15.75">
      <c r="B39" s="116"/>
      <c r="C39" s="153" t="s">
        <v>99</v>
      </c>
      <c r="D39" s="154"/>
      <c r="E39" s="154"/>
      <c r="F39" s="154"/>
      <c r="G39" s="154"/>
      <c r="H39" s="154"/>
      <c r="I39" s="154"/>
      <c r="J39" s="141">
        <f>SUM(J37:J38)</f>
        <v>0</v>
      </c>
      <c r="K39" s="123"/>
      <c r="L39" s="136"/>
      <c r="M39" s="124"/>
      <c r="N39" s="124"/>
      <c r="O39" s="124"/>
      <c r="P39" s="124"/>
      <c r="Q39" s="124"/>
    </row>
    <row r="40" spans="2:8784" s="117" customFormat="1" ht="9.75" customHeight="1">
      <c r="B40" s="155"/>
      <c r="C40" s="154"/>
      <c r="D40" s="154"/>
      <c r="E40" s="154"/>
      <c r="F40" s="154"/>
      <c r="G40" s="154"/>
      <c r="H40" s="154"/>
      <c r="I40" s="154"/>
      <c r="J40" s="154"/>
      <c r="K40" s="156"/>
      <c r="L40" s="160"/>
      <c r="M40" s="121"/>
      <c r="N40" s="121"/>
      <c r="O40" s="121"/>
      <c r="P40" s="121"/>
      <c r="Q40" s="121"/>
    </row>
    <row r="41" spans="2:8784" s="115" customFormat="1">
      <c r="C41" s="124"/>
      <c r="D41" s="124"/>
      <c r="E41" s="124"/>
      <c r="F41" s="124"/>
      <c r="G41" s="124"/>
      <c r="H41" s="124"/>
      <c r="I41" s="124"/>
      <c r="J41" s="124"/>
      <c r="K41" s="124"/>
      <c r="L41" s="136"/>
      <c r="M41" s="124"/>
      <c r="N41" s="124"/>
      <c r="O41" s="124"/>
      <c r="P41" s="124"/>
      <c r="Q41" s="124"/>
    </row>
    <row r="42" spans="2:8784">
      <c r="B42" s="115"/>
      <c r="C42" s="157" t="s">
        <v>80</v>
      </c>
      <c r="D42" s="124"/>
      <c r="E42" s="124"/>
      <c r="F42" s="124"/>
      <c r="G42" s="124"/>
      <c r="H42" s="124"/>
      <c r="I42" s="124"/>
      <c r="J42" s="124"/>
      <c r="K42" s="124"/>
      <c r="M42" s="124"/>
      <c r="N42" s="124"/>
      <c r="O42" s="124"/>
      <c r="P42" s="124"/>
      <c r="Q42" s="124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  <c r="IM42" s="115"/>
      <c r="IN42" s="115"/>
      <c r="IO42" s="115"/>
      <c r="IP42" s="115"/>
      <c r="IQ42" s="115"/>
      <c r="IR42" s="115"/>
      <c r="IS42" s="115"/>
      <c r="IT42" s="115"/>
      <c r="IU42" s="115"/>
      <c r="IV42" s="115"/>
      <c r="IW42" s="115"/>
      <c r="IX42" s="115"/>
      <c r="IY42" s="115"/>
      <c r="IZ42" s="115"/>
      <c r="JA42" s="115"/>
      <c r="JB42" s="115"/>
      <c r="JC42" s="115"/>
      <c r="JD42" s="115"/>
      <c r="JE42" s="115"/>
      <c r="JF42" s="115"/>
      <c r="JG42" s="115"/>
      <c r="JH42" s="115"/>
      <c r="JI42" s="115"/>
      <c r="JJ42" s="115"/>
      <c r="JK42" s="115"/>
      <c r="JL42" s="115"/>
      <c r="JM42" s="115"/>
      <c r="JN42" s="115"/>
      <c r="JO42" s="115"/>
      <c r="JP42" s="115"/>
      <c r="JQ42" s="115"/>
      <c r="JR42" s="115"/>
      <c r="JS42" s="115"/>
      <c r="JT42" s="115"/>
      <c r="JU42" s="115"/>
      <c r="JV42" s="115"/>
      <c r="JW42" s="115"/>
      <c r="JX42" s="115"/>
      <c r="JY42" s="115"/>
      <c r="JZ42" s="115"/>
      <c r="KA42" s="115"/>
      <c r="KB42" s="115"/>
      <c r="KC42" s="115"/>
      <c r="KD42" s="115"/>
      <c r="KE42" s="115"/>
      <c r="KF42" s="115"/>
      <c r="KG42" s="115"/>
      <c r="KH42" s="115"/>
      <c r="KI42" s="115"/>
      <c r="KJ42" s="115"/>
      <c r="KK42" s="115"/>
      <c r="KL42" s="115"/>
      <c r="KM42" s="115"/>
      <c r="KN42" s="115"/>
      <c r="KO42" s="115"/>
      <c r="KP42" s="115"/>
      <c r="KQ42" s="115"/>
      <c r="KR42" s="115"/>
      <c r="KS42" s="115"/>
      <c r="KT42" s="115"/>
      <c r="KU42" s="115"/>
      <c r="KV42" s="115"/>
      <c r="KW42" s="115"/>
      <c r="KX42" s="115"/>
      <c r="KY42" s="115"/>
      <c r="KZ42" s="115"/>
      <c r="LA42" s="115"/>
      <c r="LB42" s="115"/>
      <c r="LC42" s="115"/>
      <c r="LD42" s="115"/>
      <c r="LE42" s="115"/>
      <c r="LF42" s="115"/>
      <c r="LG42" s="115"/>
      <c r="LH42" s="115"/>
      <c r="LI42" s="115"/>
      <c r="LJ42" s="115"/>
      <c r="LK42" s="115"/>
      <c r="LL42" s="115"/>
      <c r="LM42" s="115"/>
      <c r="LN42" s="115"/>
      <c r="LO42" s="115"/>
      <c r="LP42" s="115"/>
      <c r="LQ42" s="115"/>
      <c r="LR42" s="115"/>
      <c r="LS42" s="115"/>
      <c r="LT42" s="115"/>
      <c r="LU42" s="115"/>
      <c r="LV42" s="115"/>
      <c r="LW42" s="115"/>
      <c r="LX42" s="115"/>
      <c r="LY42" s="115"/>
      <c r="LZ42" s="115"/>
      <c r="MA42" s="115"/>
      <c r="MB42" s="115"/>
      <c r="MC42" s="115"/>
      <c r="MD42" s="115"/>
      <c r="ME42" s="115"/>
      <c r="MF42" s="115"/>
      <c r="MG42" s="115"/>
      <c r="MH42" s="115"/>
      <c r="MI42" s="115"/>
      <c r="MJ42" s="115"/>
      <c r="MK42" s="115"/>
      <c r="ML42" s="115"/>
      <c r="MM42" s="115"/>
      <c r="MN42" s="115"/>
      <c r="MO42" s="115"/>
      <c r="MP42" s="115"/>
      <c r="MQ42" s="115"/>
      <c r="MR42" s="115"/>
      <c r="MS42" s="115"/>
      <c r="MT42" s="115"/>
      <c r="MU42" s="115"/>
      <c r="MV42" s="115"/>
      <c r="MW42" s="115"/>
      <c r="MX42" s="115"/>
      <c r="MY42" s="115"/>
      <c r="MZ42" s="115"/>
      <c r="NA42" s="115"/>
      <c r="NB42" s="115"/>
      <c r="NC42" s="115"/>
      <c r="ND42" s="115"/>
      <c r="NE42" s="115"/>
      <c r="NF42" s="115"/>
      <c r="NG42" s="115"/>
      <c r="NH42" s="115"/>
      <c r="NI42" s="115"/>
      <c r="NJ42" s="115"/>
      <c r="NK42" s="115"/>
      <c r="NL42" s="115"/>
      <c r="NM42" s="115"/>
      <c r="NN42" s="115"/>
      <c r="NO42" s="115"/>
      <c r="NP42" s="115"/>
      <c r="NQ42" s="115"/>
      <c r="NR42" s="115"/>
      <c r="NS42" s="115"/>
      <c r="NT42" s="115"/>
      <c r="NU42" s="115"/>
      <c r="NV42" s="115"/>
      <c r="NW42" s="115"/>
      <c r="NX42" s="115"/>
      <c r="NY42" s="115"/>
      <c r="NZ42" s="115"/>
      <c r="OA42" s="115"/>
      <c r="OB42" s="115"/>
      <c r="OC42" s="115"/>
      <c r="OD42" s="115"/>
      <c r="OE42" s="115"/>
      <c r="OF42" s="115"/>
      <c r="OG42" s="115"/>
      <c r="OH42" s="115"/>
      <c r="OI42" s="115"/>
      <c r="OJ42" s="115"/>
      <c r="OK42" s="115"/>
      <c r="OL42" s="115"/>
      <c r="OM42" s="115"/>
      <c r="ON42" s="115"/>
      <c r="OO42" s="115"/>
      <c r="OP42" s="115"/>
      <c r="OQ42" s="115"/>
      <c r="OR42" s="115"/>
      <c r="OS42" s="115"/>
      <c r="OT42" s="115"/>
      <c r="OU42" s="115"/>
      <c r="OV42" s="115"/>
      <c r="OW42" s="115"/>
      <c r="OX42" s="115"/>
      <c r="OY42" s="115"/>
      <c r="OZ42" s="115"/>
      <c r="PA42" s="115"/>
      <c r="PB42" s="115"/>
      <c r="PC42" s="115"/>
      <c r="PD42" s="115"/>
      <c r="PE42" s="115"/>
      <c r="PF42" s="115"/>
      <c r="PG42" s="115"/>
      <c r="PH42" s="115"/>
      <c r="PI42" s="115"/>
      <c r="PJ42" s="115"/>
      <c r="PK42" s="115"/>
      <c r="PL42" s="115"/>
      <c r="PM42" s="115"/>
      <c r="PN42" s="115"/>
      <c r="PO42" s="115"/>
      <c r="PP42" s="115"/>
      <c r="PQ42" s="115"/>
      <c r="PR42" s="115"/>
      <c r="PS42" s="115"/>
      <c r="PT42" s="115"/>
      <c r="PU42" s="115"/>
      <c r="PV42" s="115"/>
      <c r="PW42" s="115"/>
      <c r="PX42" s="115"/>
      <c r="PY42" s="115"/>
      <c r="PZ42" s="115"/>
      <c r="QA42" s="115"/>
      <c r="QB42" s="115"/>
      <c r="QC42" s="115"/>
      <c r="QD42" s="115"/>
      <c r="QE42" s="115"/>
      <c r="QF42" s="115"/>
      <c r="QG42" s="115"/>
      <c r="QH42" s="115"/>
      <c r="QI42" s="115"/>
      <c r="QJ42" s="115"/>
      <c r="QK42" s="115"/>
      <c r="QL42" s="115"/>
      <c r="QM42" s="115"/>
      <c r="QN42" s="115"/>
      <c r="QO42" s="115"/>
      <c r="QP42" s="115"/>
      <c r="QQ42" s="115"/>
      <c r="QR42" s="115"/>
      <c r="QS42" s="115"/>
      <c r="QT42" s="115"/>
      <c r="QU42" s="115"/>
      <c r="QV42" s="115"/>
      <c r="QW42" s="115"/>
      <c r="QX42" s="115"/>
      <c r="QY42" s="115"/>
      <c r="QZ42" s="115"/>
      <c r="RA42" s="115"/>
      <c r="RB42" s="115"/>
      <c r="RC42" s="115"/>
      <c r="RD42" s="115"/>
      <c r="RE42" s="115"/>
      <c r="RF42" s="115"/>
      <c r="RG42" s="115"/>
      <c r="RH42" s="115"/>
      <c r="RI42" s="115"/>
      <c r="RJ42" s="115"/>
      <c r="RK42" s="115"/>
      <c r="RL42" s="115"/>
      <c r="RM42" s="115"/>
      <c r="RN42" s="115"/>
      <c r="RO42" s="115"/>
      <c r="RP42" s="115"/>
      <c r="RQ42" s="115"/>
      <c r="RR42" s="115"/>
      <c r="RS42" s="115"/>
      <c r="RT42" s="115"/>
      <c r="RU42" s="115"/>
      <c r="RV42" s="115"/>
      <c r="RW42" s="115"/>
      <c r="RX42" s="115"/>
      <c r="RY42" s="115"/>
      <c r="RZ42" s="115"/>
      <c r="SA42" s="115"/>
      <c r="SB42" s="115"/>
      <c r="SC42" s="115"/>
      <c r="SD42" s="115"/>
      <c r="SE42" s="115"/>
      <c r="SF42" s="115"/>
      <c r="SG42" s="115"/>
      <c r="SH42" s="115"/>
      <c r="SI42" s="115"/>
      <c r="SJ42" s="115"/>
      <c r="SK42" s="115"/>
      <c r="SL42" s="115"/>
      <c r="SM42" s="115"/>
      <c r="SN42" s="115"/>
      <c r="SO42" s="115"/>
      <c r="SP42" s="115"/>
      <c r="SQ42" s="115"/>
      <c r="SR42" s="115"/>
      <c r="SS42" s="115"/>
      <c r="ST42" s="115"/>
      <c r="SU42" s="115"/>
      <c r="SV42" s="115"/>
      <c r="SW42" s="115"/>
      <c r="SX42" s="115"/>
      <c r="SY42" s="115"/>
      <c r="SZ42" s="115"/>
      <c r="TA42" s="115"/>
      <c r="TB42" s="115"/>
      <c r="TC42" s="115"/>
      <c r="TD42" s="115"/>
      <c r="TE42" s="115"/>
      <c r="TF42" s="115"/>
      <c r="TG42" s="115"/>
      <c r="TH42" s="115"/>
      <c r="TI42" s="115"/>
      <c r="TJ42" s="115"/>
      <c r="TK42" s="115"/>
      <c r="TL42" s="115"/>
      <c r="TM42" s="115"/>
      <c r="TN42" s="115"/>
      <c r="TO42" s="115"/>
      <c r="TP42" s="115"/>
      <c r="TQ42" s="115"/>
      <c r="TR42" s="115"/>
      <c r="TS42" s="115"/>
      <c r="TT42" s="115"/>
      <c r="TU42" s="115"/>
      <c r="TV42" s="115"/>
      <c r="TW42" s="115"/>
      <c r="TX42" s="115"/>
      <c r="TY42" s="115"/>
      <c r="TZ42" s="115"/>
      <c r="UA42" s="115"/>
      <c r="UB42" s="115"/>
      <c r="UC42" s="115"/>
      <c r="UD42" s="115"/>
      <c r="UE42" s="115"/>
      <c r="UF42" s="115"/>
      <c r="UG42" s="115"/>
      <c r="UH42" s="115"/>
      <c r="UI42" s="115"/>
      <c r="UJ42" s="115"/>
      <c r="UK42" s="115"/>
      <c r="UL42" s="115"/>
      <c r="UM42" s="115"/>
      <c r="UN42" s="115"/>
      <c r="UO42" s="115"/>
      <c r="UP42" s="115"/>
      <c r="UQ42" s="115"/>
      <c r="UR42" s="115"/>
      <c r="US42" s="115"/>
      <c r="UT42" s="115"/>
      <c r="UU42" s="115"/>
      <c r="UV42" s="115"/>
      <c r="UW42" s="115"/>
      <c r="UX42" s="115"/>
      <c r="UY42" s="115"/>
      <c r="UZ42" s="115"/>
      <c r="VA42" s="115"/>
      <c r="VB42" s="115"/>
      <c r="VC42" s="115"/>
      <c r="VD42" s="115"/>
      <c r="VE42" s="115"/>
      <c r="VF42" s="115"/>
      <c r="VG42" s="115"/>
      <c r="VH42" s="115"/>
      <c r="VI42" s="115"/>
      <c r="VJ42" s="115"/>
      <c r="VK42" s="115"/>
      <c r="VL42" s="115"/>
      <c r="VM42" s="115"/>
      <c r="VN42" s="115"/>
      <c r="VO42" s="115"/>
      <c r="VP42" s="115"/>
      <c r="VQ42" s="115"/>
      <c r="VR42" s="115"/>
      <c r="VS42" s="115"/>
      <c r="VT42" s="115"/>
      <c r="VU42" s="115"/>
      <c r="VV42" s="115"/>
      <c r="VW42" s="115"/>
      <c r="VX42" s="115"/>
      <c r="VY42" s="115"/>
      <c r="VZ42" s="115"/>
      <c r="WA42" s="115"/>
      <c r="WB42" s="115"/>
      <c r="WC42" s="115"/>
      <c r="WD42" s="115"/>
      <c r="WE42" s="115"/>
      <c r="WF42" s="115"/>
      <c r="WG42" s="115"/>
      <c r="WH42" s="115"/>
      <c r="WI42" s="115"/>
      <c r="WJ42" s="115"/>
      <c r="WK42" s="115"/>
      <c r="WL42" s="115"/>
      <c r="WM42" s="115"/>
      <c r="WN42" s="115"/>
      <c r="WO42" s="115"/>
      <c r="WP42" s="115"/>
      <c r="WQ42" s="115"/>
      <c r="WR42" s="115"/>
      <c r="WS42" s="115"/>
      <c r="WT42" s="115"/>
      <c r="WU42" s="115"/>
      <c r="WV42" s="115"/>
      <c r="WW42" s="115"/>
      <c r="WX42" s="115"/>
      <c r="WY42" s="115"/>
      <c r="WZ42" s="115"/>
      <c r="XA42" s="115"/>
      <c r="XB42" s="115"/>
      <c r="XC42" s="115"/>
      <c r="XD42" s="115"/>
      <c r="XE42" s="115"/>
      <c r="XF42" s="115"/>
      <c r="XG42" s="115"/>
      <c r="XH42" s="115"/>
      <c r="XI42" s="115"/>
      <c r="XJ42" s="115"/>
      <c r="XK42" s="115"/>
      <c r="XL42" s="115"/>
      <c r="XM42" s="115"/>
      <c r="XN42" s="115"/>
      <c r="XO42" s="115"/>
      <c r="XP42" s="115"/>
      <c r="XQ42" s="115"/>
      <c r="XR42" s="115"/>
      <c r="XS42" s="115"/>
      <c r="XT42" s="115"/>
      <c r="XU42" s="115"/>
      <c r="XV42" s="115"/>
      <c r="XW42" s="115"/>
      <c r="XX42" s="115"/>
      <c r="XY42" s="115"/>
      <c r="XZ42" s="115"/>
      <c r="YA42" s="115"/>
      <c r="YB42" s="115"/>
      <c r="YC42" s="115"/>
      <c r="YD42" s="115"/>
      <c r="YE42" s="115"/>
      <c r="YF42" s="115"/>
      <c r="YG42" s="115"/>
      <c r="YH42" s="115"/>
      <c r="YI42" s="115"/>
      <c r="YJ42" s="115"/>
      <c r="YK42" s="115"/>
      <c r="YL42" s="115"/>
      <c r="YM42" s="115"/>
      <c r="YN42" s="115"/>
      <c r="YO42" s="115"/>
      <c r="YP42" s="115"/>
      <c r="YQ42" s="115"/>
      <c r="YR42" s="115"/>
      <c r="YS42" s="115"/>
      <c r="YT42" s="115"/>
      <c r="YU42" s="115"/>
      <c r="YV42" s="115"/>
      <c r="YW42" s="115"/>
      <c r="YX42" s="115"/>
      <c r="YY42" s="115"/>
      <c r="YZ42" s="115"/>
      <c r="ZA42" s="115"/>
      <c r="ZB42" s="115"/>
      <c r="ZC42" s="115"/>
      <c r="ZD42" s="115"/>
      <c r="ZE42" s="115"/>
      <c r="ZF42" s="115"/>
      <c r="ZG42" s="115"/>
      <c r="ZH42" s="115"/>
      <c r="ZI42" s="115"/>
      <c r="ZJ42" s="115"/>
      <c r="ZK42" s="115"/>
      <c r="ZL42" s="115"/>
      <c r="ZM42" s="115"/>
      <c r="ZN42" s="115"/>
      <c r="ZO42" s="115"/>
      <c r="ZP42" s="115"/>
      <c r="ZQ42" s="115"/>
      <c r="ZR42" s="115"/>
      <c r="ZS42" s="115"/>
      <c r="ZT42" s="115"/>
      <c r="ZU42" s="115"/>
      <c r="ZV42" s="115"/>
      <c r="ZW42" s="115"/>
      <c r="ZX42" s="115"/>
      <c r="ZY42" s="115"/>
      <c r="ZZ42" s="115"/>
      <c r="AAA42" s="115"/>
      <c r="AAB42" s="115"/>
      <c r="AAC42" s="115"/>
      <c r="AAD42" s="115"/>
      <c r="AAE42" s="115"/>
      <c r="AAF42" s="115"/>
      <c r="AAG42" s="115"/>
      <c r="AAH42" s="115"/>
      <c r="AAI42" s="115"/>
      <c r="AAJ42" s="115"/>
      <c r="AAK42" s="115"/>
      <c r="AAL42" s="115"/>
      <c r="AAM42" s="115"/>
      <c r="AAN42" s="115"/>
      <c r="AAO42" s="115"/>
      <c r="AAP42" s="115"/>
      <c r="AAQ42" s="115"/>
      <c r="AAR42" s="115"/>
      <c r="AAS42" s="115"/>
      <c r="AAT42" s="115"/>
      <c r="AAU42" s="115"/>
      <c r="AAV42" s="115"/>
      <c r="AAW42" s="115"/>
      <c r="AAX42" s="115"/>
      <c r="AAY42" s="115"/>
      <c r="AAZ42" s="115"/>
      <c r="ABA42" s="115"/>
      <c r="ABB42" s="115"/>
      <c r="ABC42" s="115"/>
      <c r="ABD42" s="115"/>
      <c r="ABE42" s="115"/>
      <c r="ABF42" s="115"/>
      <c r="ABG42" s="115"/>
      <c r="ABH42" s="115"/>
      <c r="ABI42" s="115"/>
      <c r="ABJ42" s="115"/>
      <c r="ABK42" s="115"/>
      <c r="ABL42" s="115"/>
      <c r="ABM42" s="115"/>
      <c r="ABN42" s="115"/>
      <c r="ABO42" s="115"/>
      <c r="ABP42" s="115"/>
      <c r="ABQ42" s="115"/>
      <c r="ABR42" s="115"/>
      <c r="ABS42" s="115"/>
      <c r="ABT42" s="115"/>
      <c r="ABU42" s="115"/>
      <c r="ABV42" s="115"/>
      <c r="ABW42" s="115"/>
      <c r="ABX42" s="115"/>
      <c r="ABY42" s="115"/>
      <c r="ABZ42" s="115"/>
      <c r="ACA42" s="115"/>
      <c r="ACB42" s="115"/>
      <c r="ACC42" s="115"/>
      <c r="ACD42" s="115"/>
      <c r="ACE42" s="115"/>
      <c r="ACF42" s="115"/>
      <c r="ACG42" s="115"/>
      <c r="ACH42" s="115"/>
      <c r="ACI42" s="115"/>
      <c r="ACJ42" s="115"/>
      <c r="ACK42" s="115"/>
      <c r="ACL42" s="115"/>
      <c r="ACM42" s="115"/>
      <c r="ACN42" s="115"/>
      <c r="ACO42" s="115"/>
      <c r="ACP42" s="115"/>
      <c r="ACQ42" s="115"/>
      <c r="ACR42" s="115"/>
      <c r="ACS42" s="115"/>
      <c r="ACT42" s="115"/>
      <c r="ACU42" s="115"/>
      <c r="ACV42" s="115"/>
      <c r="ACW42" s="115"/>
      <c r="ACX42" s="115"/>
      <c r="ACY42" s="115"/>
      <c r="ACZ42" s="115"/>
      <c r="ADA42" s="115"/>
      <c r="ADB42" s="115"/>
      <c r="ADC42" s="115"/>
      <c r="ADD42" s="115"/>
      <c r="ADE42" s="115"/>
      <c r="ADF42" s="115"/>
      <c r="ADG42" s="115"/>
      <c r="ADH42" s="115"/>
      <c r="ADI42" s="115"/>
      <c r="ADJ42" s="115"/>
      <c r="ADK42" s="115"/>
      <c r="ADL42" s="115"/>
      <c r="ADM42" s="115"/>
      <c r="ADN42" s="115"/>
      <c r="ADO42" s="115"/>
      <c r="ADP42" s="115"/>
      <c r="ADQ42" s="115"/>
      <c r="ADR42" s="115"/>
      <c r="ADS42" s="115"/>
      <c r="ADT42" s="115"/>
      <c r="ADU42" s="115"/>
      <c r="ADV42" s="115"/>
      <c r="ADW42" s="115"/>
      <c r="ADX42" s="115"/>
      <c r="ADY42" s="115"/>
      <c r="ADZ42" s="115"/>
      <c r="AEA42" s="115"/>
      <c r="AEB42" s="115"/>
      <c r="AEC42" s="115"/>
      <c r="AED42" s="115"/>
      <c r="AEE42" s="115"/>
      <c r="AEF42" s="115"/>
      <c r="AEG42" s="115"/>
      <c r="AEH42" s="115"/>
      <c r="AEI42" s="115"/>
      <c r="AEJ42" s="115"/>
      <c r="AEK42" s="115"/>
      <c r="AEL42" s="115"/>
      <c r="AEM42" s="115"/>
      <c r="AEN42" s="115"/>
      <c r="AEO42" s="115"/>
      <c r="AEP42" s="115"/>
      <c r="AEQ42" s="115"/>
      <c r="AER42" s="115"/>
      <c r="AES42" s="115"/>
      <c r="AET42" s="115"/>
      <c r="AEU42" s="115"/>
      <c r="AEV42" s="115"/>
      <c r="AEW42" s="115"/>
      <c r="AEX42" s="115"/>
      <c r="AEY42" s="115"/>
      <c r="AEZ42" s="115"/>
      <c r="AFA42" s="115"/>
      <c r="AFB42" s="115"/>
      <c r="AFC42" s="115"/>
      <c r="AFD42" s="115"/>
      <c r="AFE42" s="115"/>
      <c r="AFF42" s="115"/>
      <c r="AFG42" s="115"/>
      <c r="AFH42" s="115"/>
      <c r="AFI42" s="115"/>
      <c r="AFJ42" s="115"/>
      <c r="AFK42" s="115"/>
      <c r="AFL42" s="115"/>
      <c r="AFM42" s="115"/>
      <c r="AFN42" s="115"/>
      <c r="AFO42" s="115"/>
      <c r="AFP42" s="115"/>
      <c r="AFQ42" s="115"/>
      <c r="AFR42" s="115"/>
      <c r="AFS42" s="115"/>
      <c r="AFT42" s="115"/>
      <c r="AFU42" s="115"/>
      <c r="AFV42" s="115"/>
      <c r="AFW42" s="115"/>
      <c r="AFX42" s="115"/>
      <c r="AFY42" s="115"/>
      <c r="AFZ42" s="115"/>
      <c r="AGA42" s="115"/>
      <c r="AGB42" s="115"/>
      <c r="AGC42" s="115"/>
      <c r="AGD42" s="115"/>
      <c r="AGE42" s="115"/>
      <c r="AGF42" s="115"/>
      <c r="AGG42" s="115"/>
      <c r="AGH42" s="115"/>
      <c r="AGI42" s="115"/>
      <c r="AGJ42" s="115"/>
      <c r="AGK42" s="115"/>
      <c r="AGL42" s="115"/>
      <c r="AGM42" s="115"/>
      <c r="AGN42" s="115"/>
      <c r="AGO42" s="115"/>
      <c r="AGP42" s="115"/>
      <c r="AGQ42" s="115"/>
      <c r="AGR42" s="115"/>
      <c r="AGS42" s="115"/>
      <c r="AGT42" s="115"/>
      <c r="AGU42" s="115"/>
      <c r="AGV42" s="115"/>
      <c r="AGW42" s="115"/>
      <c r="AGX42" s="115"/>
      <c r="AGY42" s="115"/>
      <c r="AGZ42" s="115"/>
      <c r="AHA42" s="115"/>
      <c r="AHB42" s="115"/>
      <c r="AHC42" s="115"/>
      <c r="AHD42" s="115"/>
      <c r="AHE42" s="115"/>
      <c r="AHF42" s="115"/>
      <c r="AHG42" s="115"/>
      <c r="AHH42" s="115"/>
      <c r="AHI42" s="115"/>
      <c r="AHJ42" s="115"/>
      <c r="AHK42" s="115"/>
      <c r="AHL42" s="115"/>
      <c r="AHM42" s="115"/>
      <c r="AHN42" s="115"/>
      <c r="AHO42" s="115"/>
      <c r="AHP42" s="115"/>
      <c r="AHQ42" s="115"/>
      <c r="AHR42" s="115"/>
      <c r="AHS42" s="115"/>
      <c r="AHT42" s="115"/>
      <c r="AHU42" s="115"/>
      <c r="AHV42" s="115"/>
      <c r="AHW42" s="115"/>
      <c r="AHX42" s="115"/>
      <c r="AHY42" s="115"/>
      <c r="AHZ42" s="115"/>
      <c r="AIA42" s="115"/>
      <c r="AIB42" s="115"/>
      <c r="AIC42" s="115"/>
      <c r="AID42" s="115"/>
      <c r="AIE42" s="115"/>
      <c r="AIF42" s="115"/>
      <c r="AIG42" s="115"/>
      <c r="AIH42" s="115"/>
      <c r="AII42" s="115"/>
      <c r="AIJ42" s="115"/>
      <c r="AIK42" s="115"/>
      <c r="AIL42" s="115"/>
      <c r="AIM42" s="115"/>
      <c r="AIN42" s="115"/>
      <c r="AIO42" s="115"/>
      <c r="AIP42" s="115"/>
      <c r="AIQ42" s="115"/>
      <c r="AIR42" s="115"/>
      <c r="AIS42" s="115"/>
      <c r="AIT42" s="115"/>
      <c r="AIU42" s="115"/>
      <c r="AIV42" s="115"/>
      <c r="AIW42" s="115"/>
      <c r="AIX42" s="115"/>
      <c r="AIY42" s="115"/>
      <c r="AIZ42" s="115"/>
      <c r="AJA42" s="115"/>
      <c r="AJB42" s="115"/>
      <c r="AJC42" s="115"/>
      <c r="AJD42" s="115"/>
      <c r="AJE42" s="115"/>
      <c r="AJF42" s="115"/>
      <c r="AJG42" s="115"/>
      <c r="AJH42" s="115"/>
      <c r="AJI42" s="115"/>
      <c r="AJJ42" s="115"/>
      <c r="AJK42" s="115"/>
      <c r="AJL42" s="115"/>
      <c r="AJM42" s="115"/>
      <c r="AJN42" s="115"/>
      <c r="AJO42" s="115"/>
      <c r="AJP42" s="115"/>
      <c r="AJQ42" s="115"/>
      <c r="AJR42" s="115"/>
      <c r="AJS42" s="115"/>
      <c r="AJT42" s="115"/>
      <c r="AJU42" s="115"/>
      <c r="AJV42" s="115"/>
      <c r="AJW42" s="115"/>
      <c r="AJX42" s="115"/>
      <c r="AJY42" s="115"/>
      <c r="AJZ42" s="115"/>
      <c r="AKA42" s="115"/>
      <c r="AKB42" s="115"/>
      <c r="AKC42" s="115"/>
      <c r="AKD42" s="115"/>
      <c r="AKE42" s="115"/>
      <c r="AKF42" s="115"/>
      <c r="AKG42" s="115"/>
      <c r="AKH42" s="115"/>
      <c r="AKI42" s="115"/>
      <c r="AKJ42" s="115"/>
      <c r="AKK42" s="115"/>
      <c r="AKL42" s="115"/>
      <c r="AKM42" s="115"/>
      <c r="AKN42" s="115"/>
      <c r="AKO42" s="115"/>
      <c r="AKP42" s="115"/>
      <c r="AKQ42" s="115"/>
      <c r="AKR42" s="115"/>
      <c r="AKS42" s="115"/>
      <c r="AKT42" s="115"/>
      <c r="AKU42" s="115"/>
      <c r="AKV42" s="115"/>
      <c r="AKW42" s="115"/>
      <c r="AKX42" s="115"/>
      <c r="AKY42" s="115"/>
      <c r="AKZ42" s="115"/>
      <c r="ALA42" s="115"/>
      <c r="ALB42" s="115"/>
      <c r="ALC42" s="115"/>
      <c r="ALD42" s="115"/>
      <c r="ALE42" s="115"/>
      <c r="ALF42" s="115"/>
      <c r="ALG42" s="115"/>
      <c r="ALH42" s="115"/>
      <c r="ALI42" s="115"/>
      <c r="ALJ42" s="115"/>
      <c r="ALK42" s="115"/>
      <c r="ALL42" s="115"/>
      <c r="ALM42" s="115"/>
      <c r="ALN42" s="115"/>
      <c r="ALO42" s="115"/>
      <c r="ALP42" s="115"/>
      <c r="ALQ42" s="115"/>
      <c r="ALR42" s="115"/>
      <c r="ALS42" s="115"/>
      <c r="ALT42" s="115"/>
      <c r="ALU42" s="115"/>
      <c r="ALV42" s="115"/>
      <c r="ALW42" s="115"/>
      <c r="ALX42" s="115"/>
      <c r="ALY42" s="115"/>
      <c r="ALZ42" s="115"/>
      <c r="AMA42" s="115"/>
      <c r="AMB42" s="115"/>
      <c r="AMC42" s="115"/>
      <c r="AMD42" s="115"/>
      <c r="AME42" s="115"/>
      <c r="AMF42" s="115"/>
      <c r="AMG42" s="115"/>
      <c r="AMH42" s="115"/>
      <c r="AMI42" s="115"/>
      <c r="AMJ42" s="115"/>
      <c r="AMK42" s="115"/>
      <c r="AML42" s="115"/>
      <c r="AMM42" s="115"/>
      <c r="AMN42" s="115"/>
      <c r="AMO42" s="115"/>
      <c r="AMP42" s="115"/>
      <c r="AMQ42" s="115"/>
      <c r="AMR42" s="115"/>
      <c r="AMS42" s="115"/>
      <c r="AMT42" s="115"/>
      <c r="AMU42" s="115"/>
      <c r="AMV42" s="115"/>
      <c r="AMW42" s="115"/>
      <c r="AMX42" s="115"/>
      <c r="AMY42" s="115"/>
      <c r="AMZ42" s="115"/>
      <c r="ANA42" s="115"/>
      <c r="ANB42" s="115"/>
      <c r="ANC42" s="115"/>
      <c r="AND42" s="115"/>
      <c r="ANE42" s="115"/>
      <c r="ANF42" s="115"/>
      <c r="ANG42" s="115"/>
      <c r="ANH42" s="115"/>
      <c r="ANI42" s="115"/>
      <c r="ANJ42" s="115"/>
      <c r="ANK42" s="115"/>
      <c r="ANL42" s="115"/>
      <c r="ANM42" s="115"/>
      <c r="ANN42" s="115"/>
      <c r="ANO42" s="115"/>
      <c r="ANP42" s="115"/>
      <c r="ANQ42" s="115"/>
      <c r="ANR42" s="115"/>
      <c r="ANS42" s="115"/>
      <c r="ANT42" s="115"/>
      <c r="ANU42" s="115"/>
      <c r="ANV42" s="115"/>
      <c r="ANW42" s="115"/>
      <c r="ANX42" s="115"/>
      <c r="ANY42" s="115"/>
      <c r="ANZ42" s="115"/>
      <c r="AOA42" s="115"/>
      <c r="AOB42" s="115"/>
      <c r="AOC42" s="115"/>
      <c r="AOD42" s="115"/>
      <c r="AOE42" s="115"/>
      <c r="AOF42" s="115"/>
      <c r="AOG42" s="115"/>
      <c r="AOH42" s="115"/>
      <c r="AOI42" s="115"/>
      <c r="AOJ42" s="115"/>
      <c r="AOK42" s="115"/>
      <c r="AOL42" s="115"/>
      <c r="AOM42" s="115"/>
      <c r="AON42" s="115"/>
      <c r="AOO42" s="115"/>
      <c r="AOP42" s="115"/>
      <c r="AOQ42" s="115"/>
      <c r="AOR42" s="115"/>
      <c r="AOS42" s="115"/>
      <c r="AOT42" s="115"/>
      <c r="AOU42" s="115"/>
      <c r="AOV42" s="115"/>
      <c r="AOW42" s="115"/>
      <c r="AOX42" s="115"/>
      <c r="AOY42" s="115"/>
      <c r="AOZ42" s="115"/>
      <c r="APA42" s="115"/>
      <c r="APB42" s="115"/>
      <c r="APC42" s="115"/>
      <c r="APD42" s="115"/>
      <c r="APE42" s="115"/>
      <c r="APF42" s="115"/>
      <c r="APG42" s="115"/>
      <c r="APH42" s="115"/>
      <c r="API42" s="115"/>
      <c r="APJ42" s="115"/>
      <c r="APK42" s="115"/>
      <c r="APL42" s="115"/>
      <c r="APM42" s="115"/>
      <c r="APN42" s="115"/>
      <c r="APO42" s="115"/>
      <c r="APP42" s="115"/>
      <c r="APQ42" s="115"/>
      <c r="APR42" s="115"/>
      <c r="APS42" s="115"/>
      <c r="APT42" s="115"/>
      <c r="APU42" s="115"/>
      <c r="APV42" s="115"/>
      <c r="APW42" s="115"/>
      <c r="APX42" s="115"/>
      <c r="APY42" s="115"/>
      <c r="APZ42" s="115"/>
      <c r="AQA42" s="115"/>
      <c r="AQB42" s="115"/>
      <c r="AQC42" s="115"/>
      <c r="AQD42" s="115"/>
      <c r="AQE42" s="115"/>
      <c r="AQF42" s="115"/>
      <c r="AQG42" s="115"/>
      <c r="AQH42" s="115"/>
      <c r="AQI42" s="115"/>
      <c r="AQJ42" s="115"/>
      <c r="AQK42" s="115"/>
      <c r="AQL42" s="115"/>
      <c r="AQM42" s="115"/>
      <c r="AQN42" s="115"/>
      <c r="AQO42" s="115"/>
      <c r="AQP42" s="115"/>
      <c r="AQQ42" s="115"/>
      <c r="AQR42" s="115"/>
      <c r="AQS42" s="115"/>
      <c r="AQT42" s="115"/>
      <c r="AQU42" s="115"/>
      <c r="AQV42" s="115"/>
      <c r="AQW42" s="115"/>
      <c r="AQX42" s="115"/>
      <c r="AQY42" s="115"/>
      <c r="AQZ42" s="115"/>
      <c r="ARA42" s="115"/>
      <c r="ARB42" s="115"/>
      <c r="ARC42" s="115"/>
      <c r="ARD42" s="115"/>
      <c r="ARE42" s="115"/>
      <c r="ARF42" s="115"/>
      <c r="ARG42" s="115"/>
      <c r="ARH42" s="115"/>
      <c r="ARI42" s="115"/>
      <c r="ARJ42" s="115"/>
      <c r="ARK42" s="115"/>
      <c r="ARL42" s="115"/>
      <c r="ARM42" s="115"/>
      <c r="ARN42" s="115"/>
      <c r="ARO42" s="115"/>
      <c r="ARP42" s="115"/>
      <c r="ARQ42" s="115"/>
      <c r="ARR42" s="115"/>
      <c r="ARS42" s="115"/>
      <c r="ART42" s="115"/>
      <c r="ARU42" s="115"/>
      <c r="ARV42" s="115"/>
      <c r="ARW42" s="115"/>
      <c r="ARX42" s="115"/>
      <c r="ARY42" s="115"/>
      <c r="ARZ42" s="115"/>
      <c r="ASA42" s="115"/>
      <c r="ASB42" s="115"/>
      <c r="ASC42" s="115"/>
      <c r="ASD42" s="115"/>
      <c r="ASE42" s="115"/>
      <c r="ASF42" s="115"/>
      <c r="ASG42" s="115"/>
      <c r="ASH42" s="115"/>
      <c r="ASI42" s="115"/>
      <c r="ASJ42" s="115"/>
      <c r="ASK42" s="115"/>
      <c r="ASL42" s="115"/>
      <c r="ASM42" s="115"/>
      <c r="ASN42" s="115"/>
      <c r="ASO42" s="115"/>
      <c r="ASP42" s="115"/>
      <c r="ASQ42" s="115"/>
      <c r="ASR42" s="115"/>
      <c r="ASS42" s="115"/>
      <c r="AST42" s="115"/>
      <c r="ASU42" s="115"/>
      <c r="ASV42" s="115"/>
      <c r="ASW42" s="115"/>
      <c r="ASX42" s="115"/>
      <c r="ASY42" s="115"/>
      <c r="ASZ42" s="115"/>
      <c r="ATA42" s="115"/>
      <c r="ATB42" s="115"/>
      <c r="ATC42" s="115"/>
      <c r="ATD42" s="115"/>
      <c r="ATE42" s="115"/>
      <c r="ATF42" s="115"/>
      <c r="ATG42" s="115"/>
      <c r="ATH42" s="115"/>
      <c r="ATI42" s="115"/>
      <c r="ATJ42" s="115"/>
      <c r="ATK42" s="115"/>
      <c r="ATL42" s="115"/>
      <c r="ATM42" s="115"/>
      <c r="ATN42" s="115"/>
      <c r="ATO42" s="115"/>
      <c r="ATP42" s="115"/>
      <c r="ATQ42" s="115"/>
      <c r="ATR42" s="115"/>
      <c r="ATS42" s="115"/>
      <c r="ATT42" s="115"/>
      <c r="ATU42" s="115"/>
      <c r="ATV42" s="115"/>
      <c r="ATW42" s="115"/>
      <c r="ATX42" s="115"/>
      <c r="ATY42" s="115"/>
      <c r="ATZ42" s="115"/>
      <c r="AUA42" s="115"/>
      <c r="AUB42" s="115"/>
      <c r="AUC42" s="115"/>
      <c r="AUD42" s="115"/>
      <c r="AUE42" s="115"/>
      <c r="AUF42" s="115"/>
      <c r="AUG42" s="115"/>
      <c r="AUH42" s="115"/>
      <c r="AUI42" s="115"/>
      <c r="AUJ42" s="115"/>
      <c r="AUK42" s="115"/>
      <c r="AUL42" s="115"/>
      <c r="AUM42" s="115"/>
      <c r="AUN42" s="115"/>
      <c r="AUO42" s="115"/>
      <c r="AUP42" s="115"/>
      <c r="AUQ42" s="115"/>
      <c r="AUR42" s="115"/>
      <c r="AUS42" s="115"/>
      <c r="AUT42" s="115"/>
      <c r="AUU42" s="115"/>
      <c r="AUV42" s="115"/>
      <c r="AUW42" s="115"/>
      <c r="AUX42" s="115"/>
      <c r="AUY42" s="115"/>
      <c r="AUZ42" s="115"/>
      <c r="AVA42" s="115"/>
      <c r="AVB42" s="115"/>
      <c r="AVC42" s="115"/>
      <c r="AVD42" s="115"/>
      <c r="AVE42" s="115"/>
      <c r="AVF42" s="115"/>
      <c r="AVG42" s="115"/>
      <c r="AVH42" s="115"/>
      <c r="AVI42" s="115"/>
      <c r="AVJ42" s="115"/>
      <c r="AVK42" s="115"/>
      <c r="AVL42" s="115"/>
      <c r="AVM42" s="115"/>
      <c r="AVN42" s="115"/>
      <c r="AVO42" s="115"/>
      <c r="AVP42" s="115"/>
      <c r="AVQ42" s="115"/>
      <c r="AVR42" s="115"/>
      <c r="AVS42" s="115"/>
      <c r="AVT42" s="115"/>
      <c r="AVU42" s="115"/>
      <c r="AVV42" s="115"/>
      <c r="AVW42" s="115"/>
      <c r="AVX42" s="115"/>
      <c r="AVY42" s="115"/>
      <c r="AVZ42" s="115"/>
      <c r="AWA42" s="115"/>
      <c r="AWB42" s="115"/>
      <c r="AWC42" s="115"/>
      <c r="AWD42" s="115"/>
      <c r="AWE42" s="115"/>
      <c r="AWF42" s="115"/>
      <c r="AWG42" s="115"/>
      <c r="AWH42" s="115"/>
      <c r="AWI42" s="115"/>
      <c r="AWJ42" s="115"/>
      <c r="AWK42" s="115"/>
      <c r="AWL42" s="115"/>
      <c r="AWM42" s="115"/>
      <c r="AWN42" s="115"/>
      <c r="AWO42" s="115"/>
      <c r="AWP42" s="115"/>
      <c r="AWQ42" s="115"/>
      <c r="AWR42" s="115"/>
      <c r="AWS42" s="115"/>
      <c r="AWT42" s="115"/>
      <c r="AWU42" s="115"/>
      <c r="AWV42" s="115"/>
      <c r="AWW42" s="115"/>
      <c r="AWX42" s="115"/>
      <c r="AWY42" s="115"/>
      <c r="AWZ42" s="115"/>
      <c r="AXA42" s="115"/>
      <c r="AXB42" s="115"/>
      <c r="AXC42" s="115"/>
      <c r="AXD42" s="115"/>
      <c r="AXE42" s="115"/>
      <c r="AXF42" s="115"/>
      <c r="AXG42" s="115"/>
      <c r="AXH42" s="115"/>
      <c r="AXI42" s="115"/>
      <c r="AXJ42" s="115"/>
      <c r="AXK42" s="115"/>
      <c r="AXL42" s="115"/>
      <c r="AXM42" s="115"/>
      <c r="AXN42" s="115"/>
      <c r="AXO42" s="115"/>
      <c r="AXP42" s="115"/>
      <c r="AXQ42" s="115"/>
      <c r="AXR42" s="115"/>
      <c r="AXS42" s="115"/>
      <c r="AXT42" s="115"/>
      <c r="AXU42" s="115"/>
      <c r="AXV42" s="115"/>
      <c r="AXW42" s="115"/>
      <c r="AXX42" s="115"/>
      <c r="AXY42" s="115"/>
      <c r="AXZ42" s="115"/>
      <c r="AYA42" s="115"/>
      <c r="AYB42" s="115"/>
      <c r="AYC42" s="115"/>
      <c r="AYD42" s="115"/>
      <c r="AYE42" s="115"/>
      <c r="AYF42" s="115"/>
      <c r="AYG42" s="115"/>
      <c r="AYH42" s="115"/>
      <c r="AYI42" s="115"/>
      <c r="AYJ42" s="115"/>
      <c r="AYK42" s="115"/>
      <c r="AYL42" s="115"/>
      <c r="AYM42" s="115"/>
      <c r="AYN42" s="115"/>
      <c r="AYO42" s="115"/>
      <c r="AYP42" s="115"/>
      <c r="AYQ42" s="115"/>
      <c r="AYR42" s="115"/>
      <c r="AYS42" s="115"/>
      <c r="AYT42" s="115"/>
      <c r="AYU42" s="115"/>
      <c r="AYV42" s="115"/>
      <c r="AYW42" s="115"/>
      <c r="AYX42" s="115"/>
      <c r="AYY42" s="115"/>
      <c r="AYZ42" s="115"/>
      <c r="AZA42" s="115"/>
      <c r="AZB42" s="115"/>
      <c r="AZC42" s="115"/>
      <c r="AZD42" s="115"/>
      <c r="AZE42" s="115"/>
      <c r="AZF42" s="115"/>
      <c r="AZG42" s="115"/>
      <c r="AZH42" s="115"/>
      <c r="AZI42" s="115"/>
      <c r="AZJ42" s="115"/>
      <c r="AZK42" s="115"/>
      <c r="AZL42" s="115"/>
      <c r="AZM42" s="115"/>
      <c r="AZN42" s="115"/>
      <c r="AZO42" s="115"/>
      <c r="AZP42" s="115"/>
      <c r="AZQ42" s="115"/>
      <c r="AZR42" s="115"/>
      <c r="AZS42" s="115"/>
      <c r="AZT42" s="115"/>
      <c r="AZU42" s="115"/>
      <c r="AZV42" s="115"/>
      <c r="AZW42" s="115"/>
      <c r="AZX42" s="115"/>
      <c r="AZY42" s="115"/>
      <c r="AZZ42" s="115"/>
      <c r="BAA42" s="115"/>
      <c r="BAB42" s="115"/>
      <c r="BAC42" s="115"/>
      <c r="BAD42" s="115"/>
      <c r="BAE42" s="115"/>
      <c r="BAF42" s="115"/>
      <c r="BAG42" s="115"/>
      <c r="BAH42" s="115"/>
      <c r="BAI42" s="115"/>
      <c r="BAJ42" s="115"/>
      <c r="BAK42" s="115"/>
      <c r="BAL42" s="115"/>
      <c r="BAM42" s="115"/>
      <c r="BAN42" s="115"/>
      <c r="BAO42" s="115"/>
      <c r="BAP42" s="115"/>
      <c r="BAQ42" s="115"/>
      <c r="BAR42" s="115"/>
      <c r="BAS42" s="115"/>
      <c r="BAT42" s="115"/>
      <c r="BAU42" s="115"/>
      <c r="BAV42" s="115"/>
      <c r="BAW42" s="115"/>
      <c r="BAX42" s="115"/>
      <c r="BAY42" s="115"/>
      <c r="BAZ42" s="115"/>
      <c r="BBA42" s="115"/>
      <c r="BBB42" s="115"/>
      <c r="BBC42" s="115"/>
      <c r="BBD42" s="115"/>
      <c r="BBE42" s="115"/>
      <c r="BBF42" s="115"/>
      <c r="BBG42" s="115"/>
      <c r="BBH42" s="115"/>
      <c r="BBI42" s="115"/>
      <c r="BBJ42" s="115"/>
      <c r="BBK42" s="115"/>
      <c r="BBL42" s="115"/>
      <c r="BBM42" s="115"/>
      <c r="BBN42" s="115"/>
      <c r="BBO42" s="115"/>
      <c r="BBP42" s="115"/>
      <c r="BBQ42" s="115"/>
      <c r="BBR42" s="115"/>
      <c r="BBS42" s="115"/>
      <c r="BBT42" s="115"/>
      <c r="BBU42" s="115"/>
      <c r="BBV42" s="115"/>
      <c r="BBW42" s="115"/>
      <c r="BBX42" s="115"/>
      <c r="BBY42" s="115"/>
      <c r="BBZ42" s="115"/>
      <c r="BCA42" s="115"/>
      <c r="BCB42" s="115"/>
      <c r="BCC42" s="115"/>
      <c r="BCD42" s="115"/>
      <c r="BCE42" s="115"/>
      <c r="BCF42" s="115"/>
      <c r="BCG42" s="115"/>
      <c r="BCH42" s="115"/>
      <c r="BCI42" s="115"/>
      <c r="BCJ42" s="115"/>
      <c r="BCK42" s="115"/>
      <c r="BCL42" s="115"/>
      <c r="BCM42" s="115"/>
      <c r="BCN42" s="115"/>
      <c r="BCO42" s="115"/>
      <c r="BCP42" s="115"/>
      <c r="BCQ42" s="115"/>
      <c r="BCR42" s="115"/>
      <c r="BCS42" s="115"/>
      <c r="BCT42" s="115"/>
      <c r="BCU42" s="115"/>
      <c r="BCV42" s="115"/>
      <c r="BCW42" s="115"/>
      <c r="BCX42" s="115"/>
      <c r="BCY42" s="115"/>
      <c r="BCZ42" s="115"/>
      <c r="BDA42" s="115"/>
      <c r="BDB42" s="115"/>
      <c r="BDC42" s="115"/>
      <c r="BDD42" s="115"/>
      <c r="BDE42" s="115"/>
      <c r="BDF42" s="115"/>
      <c r="BDG42" s="115"/>
      <c r="BDH42" s="115"/>
      <c r="BDI42" s="115"/>
      <c r="BDJ42" s="115"/>
      <c r="BDK42" s="115"/>
      <c r="BDL42" s="115"/>
      <c r="BDM42" s="115"/>
      <c r="BDN42" s="115"/>
      <c r="BDO42" s="115"/>
      <c r="BDP42" s="115"/>
      <c r="BDQ42" s="115"/>
      <c r="BDR42" s="115"/>
      <c r="BDS42" s="115"/>
      <c r="BDT42" s="115"/>
      <c r="BDU42" s="115"/>
      <c r="BDV42" s="115"/>
      <c r="BDW42" s="115"/>
      <c r="BDX42" s="115"/>
      <c r="BDY42" s="115"/>
      <c r="BDZ42" s="115"/>
      <c r="BEA42" s="115"/>
      <c r="BEB42" s="115"/>
      <c r="BEC42" s="115"/>
      <c r="BED42" s="115"/>
      <c r="BEE42" s="115"/>
      <c r="BEF42" s="115"/>
      <c r="BEG42" s="115"/>
      <c r="BEH42" s="115"/>
      <c r="BEI42" s="115"/>
      <c r="BEJ42" s="115"/>
      <c r="BEK42" s="115"/>
      <c r="BEL42" s="115"/>
      <c r="BEM42" s="115"/>
      <c r="BEN42" s="115"/>
      <c r="BEO42" s="115"/>
      <c r="BEP42" s="115"/>
      <c r="BEQ42" s="115"/>
      <c r="BER42" s="115"/>
      <c r="BES42" s="115"/>
      <c r="BET42" s="115"/>
      <c r="BEU42" s="115"/>
      <c r="BEV42" s="115"/>
      <c r="BEW42" s="115"/>
      <c r="BEX42" s="115"/>
      <c r="BEY42" s="115"/>
      <c r="BEZ42" s="115"/>
      <c r="BFA42" s="115"/>
      <c r="BFB42" s="115"/>
      <c r="BFC42" s="115"/>
      <c r="BFD42" s="115"/>
      <c r="BFE42" s="115"/>
      <c r="BFF42" s="115"/>
      <c r="BFG42" s="115"/>
      <c r="BFH42" s="115"/>
      <c r="BFI42" s="115"/>
      <c r="BFJ42" s="115"/>
      <c r="BFK42" s="115"/>
      <c r="BFL42" s="115"/>
      <c r="BFM42" s="115"/>
      <c r="BFN42" s="115"/>
      <c r="BFO42" s="115"/>
      <c r="BFP42" s="115"/>
      <c r="BFQ42" s="115"/>
      <c r="BFR42" s="115"/>
      <c r="BFS42" s="115"/>
      <c r="BFT42" s="115"/>
      <c r="BFU42" s="115"/>
      <c r="BFV42" s="115"/>
      <c r="BFW42" s="115"/>
      <c r="BFX42" s="115"/>
      <c r="BFY42" s="115"/>
      <c r="BFZ42" s="115"/>
      <c r="BGA42" s="115"/>
      <c r="BGB42" s="115"/>
      <c r="BGC42" s="115"/>
      <c r="BGD42" s="115"/>
      <c r="BGE42" s="115"/>
      <c r="BGF42" s="115"/>
      <c r="BGG42" s="115"/>
      <c r="BGH42" s="115"/>
      <c r="BGI42" s="115"/>
      <c r="BGJ42" s="115"/>
      <c r="BGK42" s="115"/>
      <c r="BGL42" s="115"/>
      <c r="BGM42" s="115"/>
      <c r="BGN42" s="115"/>
      <c r="BGO42" s="115"/>
      <c r="BGP42" s="115"/>
      <c r="BGQ42" s="115"/>
      <c r="BGR42" s="115"/>
      <c r="BGS42" s="115"/>
      <c r="BGT42" s="115"/>
      <c r="BGU42" s="115"/>
      <c r="BGV42" s="115"/>
      <c r="BGW42" s="115"/>
      <c r="BGX42" s="115"/>
      <c r="BGY42" s="115"/>
      <c r="BGZ42" s="115"/>
      <c r="BHA42" s="115"/>
      <c r="BHB42" s="115"/>
      <c r="BHC42" s="115"/>
      <c r="BHD42" s="115"/>
      <c r="BHE42" s="115"/>
      <c r="BHF42" s="115"/>
      <c r="BHG42" s="115"/>
      <c r="BHH42" s="115"/>
      <c r="BHI42" s="115"/>
      <c r="BHJ42" s="115"/>
      <c r="BHK42" s="115"/>
      <c r="BHL42" s="115"/>
      <c r="BHM42" s="115"/>
      <c r="BHN42" s="115"/>
      <c r="BHO42" s="115"/>
      <c r="BHP42" s="115"/>
      <c r="BHQ42" s="115"/>
      <c r="BHR42" s="115"/>
      <c r="BHS42" s="115"/>
      <c r="BHT42" s="115"/>
      <c r="BHU42" s="115"/>
      <c r="BHV42" s="115"/>
      <c r="BHW42" s="115"/>
      <c r="BHX42" s="115"/>
      <c r="BHY42" s="115"/>
      <c r="BHZ42" s="115"/>
      <c r="BIA42" s="115"/>
      <c r="BIB42" s="115"/>
      <c r="BIC42" s="115"/>
      <c r="BID42" s="115"/>
      <c r="BIE42" s="115"/>
      <c r="BIF42" s="115"/>
      <c r="BIG42" s="115"/>
      <c r="BIH42" s="115"/>
      <c r="BII42" s="115"/>
      <c r="BIJ42" s="115"/>
      <c r="BIK42" s="115"/>
      <c r="BIL42" s="115"/>
      <c r="BIM42" s="115"/>
      <c r="BIN42" s="115"/>
      <c r="BIO42" s="115"/>
      <c r="BIP42" s="115"/>
      <c r="BIQ42" s="115"/>
      <c r="BIR42" s="115"/>
      <c r="BIS42" s="115"/>
      <c r="BIT42" s="115"/>
      <c r="BIU42" s="115"/>
      <c r="BIV42" s="115"/>
      <c r="BIW42" s="115"/>
      <c r="BIX42" s="115"/>
      <c r="BIY42" s="115"/>
      <c r="BIZ42" s="115"/>
      <c r="BJA42" s="115"/>
      <c r="BJB42" s="115"/>
      <c r="BJC42" s="115"/>
      <c r="BJD42" s="115"/>
      <c r="BJE42" s="115"/>
      <c r="BJF42" s="115"/>
      <c r="BJG42" s="115"/>
      <c r="BJH42" s="115"/>
      <c r="BJI42" s="115"/>
      <c r="BJJ42" s="115"/>
      <c r="BJK42" s="115"/>
      <c r="BJL42" s="115"/>
      <c r="BJM42" s="115"/>
      <c r="BJN42" s="115"/>
      <c r="BJO42" s="115"/>
      <c r="BJP42" s="115"/>
      <c r="BJQ42" s="115"/>
      <c r="BJR42" s="115"/>
      <c r="BJS42" s="115"/>
      <c r="BJT42" s="115"/>
      <c r="BJU42" s="115"/>
      <c r="BJV42" s="115"/>
      <c r="BJW42" s="115"/>
      <c r="BJX42" s="115"/>
      <c r="BJY42" s="115"/>
      <c r="BJZ42" s="115"/>
      <c r="BKA42" s="115"/>
      <c r="BKB42" s="115"/>
      <c r="BKC42" s="115"/>
      <c r="BKD42" s="115"/>
      <c r="BKE42" s="115"/>
      <c r="BKF42" s="115"/>
      <c r="BKG42" s="115"/>
      <c r="BKH42" s="115"/>
      <c r="BKI42" s="115"/>
      <c r="BKJ42" s="115"/>
      <c r="BKK42" s="115"/>
      <c r="BKL42" s="115"/>
      <c r="BKM42" s="115"/>
      <c r="BKN42" s="115"/>
      <c r="BKO42" s="115"/>
      <c r="BKP42" s="115"/>
      <c r="BKQ42" s="115"/>
      <c r="BKR42" s="115"/>
      <c r="BKS42" s="115"/>
      <c r="BKT42" s="115"/>
      <c r="BKU42" s="115"/>
      <c r="BKV42" s="115"/>
      <c r="BKW42" s="115"/>
      <c r="BKX42" s="115"/>
      <c r="BKY42" s="115"/>
      <c r="BKZ42" s="115"/>
      <c r="BLA42" s="115"/>
      <c r="BLB42" s="115"/>
      <c r="BLC42" s="115"/>
      <c r="BLD42" s="115"/>
      <c r="BLE42" s="115"/>
      <c r="BLF42" s="115"/>
      <c r="BLG42" s="115"/>
      <c r="BLH42" s="115"/>
      <c r="BLI42" s="115"/>
      <c r="BLJ42" s="115"/>
      <c r="BLK42" s="115"/>
      <c r="BLL42" s="115"/>
      <c r="BLM42" s="115"/>
      <c r="BLN42" s="115"/>
      <c r="BLO42" s="115"/>
      <c r="BLP42" s="115"/>
      <c r="BLQ42" s="115"/>
      <c r="BLR42" s="115"/>
      <c r="BLS42" s="115"/>
      <c r="BLT42" s="115"/>
      <c r="BLU42" s="115"/>
      <c r="BLV42" s="115"/>
      <c r="BLW42" s="115"/>
      <c r="BLX42" s="115"/>
      <c r="BLY42" s="115"/>
      <c r="BLZ42" s="115"/>
      <c r="BMA42" s="115"/>
      <c r="BMB42" s="115"/>
      <c r="BMC42" s="115"/>
      <c r="BMD42" s="115"/>
      <c r="BME42" s="115"/>
      <c r="BMF42" s="115"/>
      <c r="BMG42" s="115"/>
      <c r="BMH42" s="115"/>
      <c r="BMI42" s="115"/>
      <c r="BMJ42" s="115"/>
      <c r="BMK42" s="115"/>
      <c r="BML42" s="115"/>
      <c r="BMM42" s="115"/>
      <c r="BMN42" s="115"/>
      <c r="BMO42" s="115"/>
      <c r="BMP42" s="115"/>
      <c r="BMQ42" s="115"/>
      <c r="BMR42" s="115"/>
      <c r="BMS42" s="115"/>
      <c r="BMT42" s="115"/>
      <c r="BMU42" s="115"/>
      <c r="BMV42" s="115"/>
      <c r="BMW42" s="115"/>
      <c r="BMX42" s="115"/>
      <c r="BMY42" s="115"/>
      <c r="BMZ42" s="115"/>
      <c r="BNA42" s="115"/>
      <c r="BNB42" s="115"/>
      <c r="BNC42" s="115"/>
      <c r="BND42" s="115"/>
      <c r="BNE42" s="115"/>
      <c r="BNF42" s="115"/>
      <c r="BNG42" s="115"/>
      <c r="BNH42" s="115"/>
      <c r="BNI42" s="115"/>
      <c r="BNJ42" s="115"/>
      <c r="BNK42" s="115"/>
      <c r="BNL42" s="115"/>
      <c r="BNM42" s="115"/>
      <c r="BNN42" s="115"/>
      <c r="BNO42" s="115"/>
      <c r="BNP42" s="115"/>
      <c r="BNQ42" s="115"/>
      <c r="BNR42" s="115"/>
      <c r="BNS42" s="115"/>
      <c r="BNT42" s="115"/>
      <c r="BNU42" s="115"/>
      <c r="BNV42" s="115"/>
      <c r="BNW42" s="115"/>
      <c r="BNX42" s="115"/>
      <c r="BNY42" s="115"/>
      <c r="BNZ42" s="115"/>
      <c r="BOA42" s="115"/>
      <c r="BOB42" s="115"/>
      <c r="BOC42" s="115"/>
      <c r="BOD42" s="115"/>
      <c r="BOE42" s="115"/>
      <c r="BOF42" s="115"/>
      <c r="BOG42" s="115"/>
      <c r="BOH42" s="115"/>
      <c r="BOI42" s="115"/>
      <c r="BOJ42" s="115"/>
      <c r="BOK42" s="115"/>
      <c r="BOL42" s="115"/>
      <c r="BOM42" s="115"/>
      <c r="BON42" s="115"/>
      <c r="BOO42" s="115"/>
      <c r="BOP42" s="115"/>
      <c r="BOQ42" s="115"/>
      <c r="BOR42" s="115"/>
      <c r="BOS42" s="115"/>
      <c r="BOT42" s="115"/>
      <c r="BOU42" s="115"/>
      <c r="BOV42" s="115"/>
      <c r="BOW42" s="115"/>
      <c r="BOX42" s="115"/>
      <c r="BOY42" s="115"/>
      <c r="BOZ42" s="115"/>
      <c r="BPA42" s="115"/>
      <c r="BPB42" s="115"/>
      <c r="BPC42" s="115"/>
      <c r="BPD42" s="115"/>
      <c r="BPE42" s="115"/>
      <c r="BPF42" s="115"/>
      <c r="BPG42" s="115"/>
      <c r="BPH42" s="115"/>
      <c r="BPI42" s="115"/>
      <c r="BPJ42" s="115"/>
      <c r="BPK42" s="115"/>
      <c r="BPL42" s="115"/>
      <c r="BPM42" s="115"/>
      <c r="BPN42" s="115"/>
      <c r="BPO42" s="115"/>
      <c r="BPP42" s="115"/>
      <c r="BPQ42" s="115"/>
      <c r="BPR42" s="115"/>
      <c r="BPS42" s="115"/>
      <c r="BPT42" s="115"/>
      <c r="BPU42" s="115"/>
      <c r="BPV42" s="115"/>
      <c r="BPW42" s="115"/>
      <c r="BPX42" s="115"/>
      <c r="BPY42" s="115"/>
      <c r="BPZ42" s="115"/>
      <c r="BQA42" s="115"/>
      <c r="BQB42" s="115"/>
      <c r="BQC42" s="115"/>
      <c r="BQD42" s="115"/>
      <c r="BQE42" s="115"/>
      <c r="BQF42" s="115"/>
      <c r="BQG42" s="115"/>
      <c r="BQH42" s="115"/>
      <c r="BQI42" s="115"/>
      <c r="BQJ42" s="115"/>
      <c r="BQK42" s="115"/>
      <c r="BQL42" s="115"/>
      <c r="BQM42" s="115"/>
      <c r="BQN42" s="115"/>
      <c r="BQO42" s="115"/>
      <c r="BQP42" s="115"/>
      <c r="BQQ42" s="115"/>
      <c r="BQR42" s="115"/>
      <c r="BQS42" s="115"/>
      <c r="BQT42" s="115"/>
      <c r="BQU42" s="115"/>
      <c r="BQV42" s="115"/>
      <c r="BQW42" s="115"/>
      <c r="BQX42" s="115"/>
      <c r="BQY42" s="115"/>
      <c r="BQZ42" s="115"/>
      <c r="BRA42" s="115"/>
      <c r="BRB42" s="115"/>
      <c r="BRC42" s="115"/>
      <c r="BRD42" s="115"/>
      <c r="BRE42" s="115"/>
      <c r="BRF42" s="115"/>
      <c r="BRG42" s="115"/>
      <c r="BRH42" s="115"/>
      <c r="BRI42" s="115"/>
      <c r="BRJ42" s="115"/>
      <c r="BRK42" s="115"/>
      <c r="BRL42" s="115"/>
      <c r="BRM42" s="115"/>
      <c r="BRN42" s="115"/>
      <c r="BRO42" s="115"/>
      <c r="BRP42" s="115"/>
      <c r="BRQ42" s="115"/>
      <c r="BRR42" s="115"/>
      <c r="BRS42" s="115"/>
      <c r="BRT42" s="115"/>
      <c r="BRU42" s="115"/>
      <c r="BRV42" s="115"/>
      <c r="BRW42" s="115"/>
      <c r="BRX42" s="115"/>
      <c r="BRY42" s="115"/>
      <c r="BRZ42" s="115"/>
      <c r="BSA42" s="115"/>
      <c r="BSB42" s="115"/>
      <c r="BSC42" s="115"/>
      <c r="BSD42" s="115"/>
      <c r="BSE42" s="115"/>
      <c r="BSF42" s="115"/>
      <c r="BSG42" s="115"/>
      <c r="BSH42" s="115"/>
      <c r="BSI42" s="115"/>
      <c r="BSJ42" s="115"/>
      <c r="BSK42" s="115"/>
      <c r="BSL42" s="115"/>
      <c r="BSM42" s="115"/>
      <c r="BSN42" s="115"/>
      <c r="BSO42" s="115"/>
      <c r="BSP42" s="115"/>
      <c r="BSQ42" s="115"/>
      <c r="BSR42" s="115"/>
      <c r="BSS42" s="115"/>
      <c r="BST42" s="115"/>
      <c r="BSU42" s="115"/>
      <c r="BSV42" s="115"/>
      <c r="BSW42" s="115"/>
      <c r="BSX42" s="115"/>
      <c r="BSY42" s="115"/>
      <c r="BSZ42" s="115"/>
      <c r="BTA42" s="115"/>
      <c r="BTB42" s="115"/>
      <c r="BTC42" s="115"/>
      <c r="BTD42" s="115"/>
      <c r="BTE42" s="115"/>
      <c r="BTF42" s="115"/>
      <c r="BTG42" s="115"/>
      <c r="BTH42" s="115"/>
      <c r="BTI42" s="115"/>
      <c r="BTJ42" s="115"/>
      <c r="BTK42" s="115"/>
      <c r="BTL42" s="115"/>
      <c r="BTM42" s="115"/>
      <c r="BTN42" s="115"/>
      <c r="BTO42" s="115"/>
      <c r="BTP42" s="115"/>
      <c r="BTQ42" s="115"/>
      <c r="BTR42" s="115"/>
      <c r="BTS42" s="115"/>
      <c r="BTT42" s="115"/>
      <c r="BTU42" s="115"/>
      <c r="BTV42" s="115"/>
      <c r="BTW42" s="115"/>
      <c r="BTX42" s="115"/>
      <c r="BTY42" s="115"/>
      <c r="BTZ42" s="115"/>
      <c r="BUA42" s="115"/>
      <c r="BUB42" s="115"/>
      <c r="BUC42" s="115"/>
      <c r="BUD42" s="115"/>
      <c r="BUE42" s="115"/>
      <c r="BUF42" s="115"/>
      <c r="BUG42" s="115"/>
      <c r="BUH42" s="115"/>
      <c r="BUI42" s="115"/>
      <c r="BUJ42" s="115"/>
      <c r="BUK42" s="115"/>
      <c r="BUL42" s="115"/>
      <c r="BUM42" s="115"/>
      <c r="BUN42" s="115"/>
      <c r="BUO42" s="115"/>
      <c r="BUP42" s="115"/>
      <c r="BUQ42" s="115"/>
      <c r="BUR42" s="115"/>
      <c r="BUS42" s="115"/>
      <c r="BUT42" s="115"/>
      <c r="BUU42" s="115"/>
      <c r="BUV42" s="115"/>
      <c r="BUW42" s="115"/>
      <c r="BUX42" s="115"/>
      <c r="BUY42" s="115"/>
      <c r="BUZ42" s="115"/>
      <c r="BVA42" s="115"/>
      <c r="BVB42" s="115"/>
      <c r="BVC42" s="115"/>
      <c r="BVD42" s="115"/>
      <c r="BVE42" s="115"/>
      <c r="BVF42" s="115"/>
      <c r="BVG42" s="115"/>
      <c r="BVH42" s="115"/>
      <c r="BVI42" s="115"/>
      <c r="BVJ42" s="115"/>
      <c r="BVK42" s="115"/>
      <c r="BVL42" s="115"/>
      <c r="BVM42" s="115"/>
      <c r="BVN42" s="115"/>
      <c r="BVO42" s="115"/>
      <c r="BVP42" s="115"/>
      <c r="BVQ42" s="115"/>
      <c r="BVR42" s="115"/>
      <c r="BVS42" s="115"/>
      <c r="BVT42" s="115"/>
      <c r="BVU42" s="115"/>
      <c r="BVV42" s="115"/>
      <c r="BVW42" s="115"/>
      <c r="BVX42" s="115"/>
      <c r="BVY42" s="115"/>
      <c r="BVZ42" s="115"/>
      <c r="BWA42" s="115"/>
      <c r="BWB42" s="115"/>
      <c r="BWC42" s="115"/>
      <c r="BWD42" s="115"/>
      <c r="BWE42" s="115"/>
      <c r="BWF42" s="115"/>
      <c r="BWG42" s="115"/>
      <c r="BWH42" s="115"/>
      <c r="BWI42" s="115"/>
      <c r="BWJ42" s="115"/>
      <c r="BWK42" s="115"/>
      <c r="BWL42" s="115"/>
      <c r="BWM42" s="115"/>
      <c r="BWN42" s="115"/>
      <c r="BWO42" s="115"/>
      <c r="BWP42" s="115"/>
      <c r="BWQ42" s="115"/>
      <c r="BWR42" s="115"/>
      <c r="BWS42" s="115"/>
      <c r="BWT42" s="115"/>
      <c r="BWU42" s="115"/>
      <c r="BWV42" s="115"/>
      <c r="BWW42" s="115"/>
      <c r="BWX42" s="115"/>
      <c r="BWY42" s="115"/>
      <c r="BWZ42" s="115"/>
      <c r="BXA42" s="115"/>
      <c r="BXB42" s="115"/>
      <c r="BXC42" s="115"/>
      <c r="BXD42" s="115"/>
      <c r="BXE42" s="115"/>
      <c r="BXF42" s="115"/>
      <c r="BXG42" s="115"/>
      <c r="BXH42" s="115"/>
      <c r="BXI42" s="115"/>
      <c r="BXJ42" s="115"/>
      <c r="BXK42" s="115"/>
      <c r="BXL42" s="115"/>
      <c r="BXM42" s="115"/>
      <c r="BXN42" s="115"/>
      <c r="BXO42" s="115"/>
      <c r="BXP42" s="115"/>
      <c r="BXQ42" s="115"/>
      <c r="BXR42" s="115"/>
      <c r="BXS42" s="115"/>
      <c r="BXT42" s="115"/>
      <c r="BXU42" s="115"/>
      <c r="BXV42" s="115"/>
      <c r="BXW42" s="115"/>
      <c r="BXX42" s="115"/>
      <c r="BXY42" s="115"/>
      <c r="BXZ42" s="115"/>
      <c r="BYA42" s="115"/>
      <c r="BYB42" s="115"/>
      <c r="BYC42" s="115"/>
      <c r="BYD42" s="115"/>
      <c r="BYE42" s="115"/>
      <c r="BYF42" s="115"/>
      <c r="BYG42" s="115"/>
      <c r="BYH42" s="115"/>
      <c r="BYI42" s="115"/>
      <c r="BYJ42" s="115"/>
      <c r="BYK42" s="115"/>
      <c r="BYL42" s="115"/>
      <c r="BYM42" s="115"/>
      <c r="BYN42" s="115"/>
      <c r="BYO42" s="115"/>
      <c r="BYP42" s="115"/>
      <c r="BYQ42" s="115"/>
      <c r="BYR42" s="115"/>
      <c r="BYS42" s="115"/>
      <c r="BYT42" s="115"/>
      <c r="BYU42" s="115"/>
      <c r="BYV42" s="115"/>
      <c r="BYW42" s="115"/>
      <c r="BYX42" s="115"/>
      <c r="BYY42" s="115"/>
      <c r="BYZ42" s="115"/>
      <c r="BZA42" s="115"/>
      <c r="BZB42" s="115"/>
      <c r="BZC42" s="115"/>
      <c r="BZD42" s="115"/>
      <c r="BZE42" s="115"/>
      <c r="BZF42" s="115"/>
      <c r="BZG42" s="115"/>
      <c r="BZH42" s="115"/>
      <c r="BZI42" s="115"/>
      <c r="BZJ42" s="115"/>
      <c r="BZK42" s="115"/>
      <c r="BZL42" s="115"/>
      <c r="BZM42" s="115"/>
      <c r="BZN42" s="115"/>
      <c r="BZO42" s="115"/>
      <c r="BZP42" s="115"/>
      <c r="BZQ42" s="115"/>
      <c r="BZR42" s="115"/>
      <c r="BZS42" s="115"/>
      <c r="BZT42" s="115"/>
      <c r="BZU42" s="115"/>
      <c r="BZV42" s="115"/>
      <c r="BZW42" s="115"/>
      <c r="BZX42" s="115"/>
      <c r="BZY42" s="115"/>
      <c r="BZZ42" s="115"/>
      <c r="CAA42" s="115"/>
      <c r="CAB42" s="115"/>
      <c r="CAC42" s="115"/>
      <c r="CAD42" s="115"/>
      <c r="CAE42" s="115"/>
      <c r="CAF42" s="115"/>
      <c r="CAG42" s="115"/>
      <c r="CAH42" s="115"/>
      <c r="CAI42" s="115"/>
      <c r="CAJ42" s="115"/>
      <c r="CAK42" s="115"/>
      <c r="CAL42" s="115"/>
      <c r="CAM42" s="115"/>
      <c r="CAN42" s="115"/>
      <c r="CAO42" s="115"/>
      <c r="CAP42" s="115"/>
      <c r="CAQ42" s="115"/>
      <c r="CAR42" s="115"/>
      <c r="CAS42" s="115"/>
      <c r="CAT42" s="115"/>
      <c r="CAU42" s="115"/>
      <c r="CAV42" s="115"/>
      <c r="CAW42" s="115"/>
      <c r="CAX42" s="115"/>
      <c r="CAY42" s="115"/>
      <c r="CAZ42" s="115"/>
      <c r="CBA42" s="115"/>
      <c r="CBB42" s="115"/>
      <c r="CBC42" s="115"/>
      <c r="CBD42" s="115"/>
      <c r="CBE42" s="115"/>
      <c r="CBF42" s="115"/>
      <c r="CBG42" s="115"/>
      <c r="CBH42" s="115"/>
      <c r="CBI42" s="115"/>
      <c r="CBJ42" s="115"/>
      <c r="CBK42" s="115"/>
      <c r="CBL42" s="115"/>
      <c r="CBM42" s="115"/>
      <c r="CBN42" s="115"/>
      <c r="CBO42" s="115"/>
      <c r="CBP42" s="115"/>
      <c r="CBQ42" s="115"/>
      <c r="CBR42" s="115"/>
      <c r="CBS42" s="115"/>
      <c r="CBT42" s="115"/>
      <c r="CBU42" s="115"/>
      <c r="CBV42" s="115"/>
      <c r="CBW42" s="115"/>
      <c r="CBX42" s="115"/>
      <c r="CBY42" s="115"/>
      <c r="CBZ42" s="115"/>
      <c r="CCA42" s="115"/>
      <c r="CCB42" s="115"/>
      <c r="CCC42" s="115"/>
      <c r="CCD42" s="115"/>
      <c r="CCE42" s="115"/>
      <c r="CCF42" s="115"/>
      <c r="CCG42" s="115"/>
      <c r="CCH42" s="115"/>
      <c r="CCI42" s="115"/>
      <c r="CCJ42" s="115"/>
      <c r="CCK42" s="115"/>
      <c r="CCL42" s="115"/>
      <c r="CCM42" s="115"/>
      <c r="CCN42" s="115"/>
      <c r="CCO42" s="115"/>
      <c r="CCP42" s="115"/>
      <c r="CCQ42" s="115"/>
      <c r="CCR42" s="115"/>
      <c r="CCS42" s="115"/>
      <c r="CCT42" s="115"/>
      <c r="CCU42" s="115"/>
      <c r="CCV42" s="115"/>
      <c r="CCW42" s="115"/>
      <c r="CCX42" s="115"/>
      <c r="CCY42" s="115"/>
      <c r="CCZ42" s="115"/>
      <c r="CDA42" s="115"/>
      <c r="CDB42" s="115"/>
      <c r="CDC42" s="115"/>
      <c r="CDD42" s="115"/>
      <c r="CDE42" s="115"/>
      <c r="CDF42" s="115"/>
      <c r="CDG42" s="115"/>
      <c r="CDH42" s="115"/>
      <c r="CDI42" s="115"/>
      <c r="CDJ42" s="115"/>
      <c r="CDK42" s="115"/>
      <c r="CDL42" s="115"/>
      <c r="CDM42" s="115"/>
      <c r="CDN42" s="115"/>
      <c r="CDO42" s="115"/>
      <c r="CDP42" s="115"/>
      <c r="CDQ42" s="115"/>
      <c r="CDR42" s="115"/>
      <c r="CDS42" s="115"/>
      <c r="CDT42" s="115"/>
      <c r="CDU42" s="115"/>
      <c r="CDV42" s="115"/>
      <c r="CDW42" s="115"/>
      <c r="CDX42" s="115"/>
      <c r="CDY42" s="115"/>
      <c r="CDZ42" s="115"/>
      <c r="CEA42" s="115"/>
      <c r="CEB42" s="115"/>
      <c r="CEC42" s="115"/>
      <c r="CED42" s="115"/>
      <c r="CEE42" s="115"/>
      <c r="CEF42" s="115"/>
      <c r="CEG42" s="115"/>
      <c r="CEH42" s="115"/>
      <c r="CEI42" s="115"/>
      <c r="CEJ42" s="115"/>
      <c r="CEK42" s="115"/>
      <c r="CEL42" s="115"/>
      <c r="CEM42" s="115"/>
      <c r="CEN42" s="115"/>
      <c r="CEO42" s="115"/>
      <c r="CEP42" s="115"/>
      <c r="CEQ42" s="115"/>
      <c r="CER42" s="115"/>
      <c r="CES42" s="115"/>
      <c r="CET42" s="115"/>
      <c r="CEU42" s="115"/>
      <c r="CEV42" s="115"/>
      <c r="CEW42" s="115"/>
      <c r="CEX42" s="115"/>
      <c r="CEY42" s="115"/>
      <c r="CEZ42" s="115"/>
      <c r="CFA42" s="115"/>
      <c r="CFB42" s="115"/>
      <c r="CFC42" s="115"/>
      <c r="CFD42" s="115"/>
      <c r="CFE42" s="115"/>
      <c r="CFF42" s="115"/>
      <c r="CFG42" s="115"/>
      <c r="CFH42" s="115"/>
      <c r="CFI42" s="115"/>
      <c r="CFJ42" s="115"/>
      <c r="CFK42" s="115"/>
      <c r="CFL42" s="115"/>
      <c r="CFM42" s="115"/>
      <c r="CFN42" s="115"/>
      <c r="CFO42" s="115"/>
      <c r="CFP42" s="115"/>
      <c r="CFQ42" s="115"/>
      <c r="CFR42" s="115"/>
      <c r="CFS42" s="115"/>
      <c r="CFT42" s="115"/>
      <c r="CFU42" s="115"/>
      <c r="CFV42" s="115"/>
      <c r="CFW42" s="115"/>
      <c r="CFX42" s="115"/>
      <c r="CFY42" s="115"/>
      <c r="CFZ42" s="115"/>
      <c r="CGA42" s="115"/>
      <c r="CGB42" s="115"/>
      <c r="CGC42" s="115"/>
      <c r="CGD42" s="115"/>
      <c r="CGE42" s="115"/>
      <c r="CGF42" s="115"/>
      <c r="CGG42" s="115"/>
      <c r="CGH42" s="115"/>
      <c r="CGI42" s="115"/>
      <c r="CGJ42" s="115"/>
      <c r="CGK42" s="115"/>
      <c r="CGL42" s="115"/>
      <c r="CGM42" s="115"/>
      <c r="CGN42" s="115"/>
      <c r="CGO42" s="115"/>
      <c r="CGP42" s="115"/>
      <c r="CGQ42" s="115"/>
      <c r="CGR42" s="115"/>
      <c r="CGS42" s="115"/>
      <c r="CGT42" s="115"/>
      <c r="CGU42" s="115"/>
      <c r="CGV42" s="115"/>
      <c r="CGW42" s="115"/>
      <c r="CGX42" s="115"/>
      <c r="CGY42" s="115"/>
      <c r="CGZ42" s="115"/>
      <c r="CHA42" s="115"/>
      <c r="CHB42" s="115"/>
      <c r="CHC42" s="115"/>
      <c r="CHD42" s="115"/>
      <c r="CHE42" s="115"/>
      <c r="CHF42" s="115"/>
      <c r="CHG42" s="115"/>
      <c r="CHH42" s="115"/>
      <c r="CHI42" s="115"/>
      <c r="CHJ42" s="115"/>
      <c r="CHK42" s="115"/>
      <c r="CHL42" s="115"/>
      <c r="CHM42" s="115"/>
      <c r="CHN42" s="115"/>
      <c r="CHO42" s="115"/>
      <c r="CHP42" s="115"/>
      <c r="CHQ42" s="115"/>
      <c r="CHR42" s="115"/>
      <c r="CHS42" s="115"/>
      <c r="CHT42" s="115"/>
      <c r="CHU42" s="115"/>
      <c r="CHV42" s="115"/>
      <c r="CHW42" s="115"/>
      <c r="CHX42" s="115"/>
      <c r="CHY42" s="115"/>
      <c r="CHZ42" s="115"/>
      <c r="CIA42" s="115"/>
      <c r="CIB42" s="115"/>
      <c r="CIC42" s="115"/>
      <c r="CID42" s="115"/>
      <c r="CIE42" s="115"/>
      <c r="CIF42" s="115"/>
      <c r="CIG42" s="115"/>
      <c r="CIH42" s="115"/>
      <c r="CII42" s="115"/>
      <c r="CIJ42" s="115"/>
      <c r="CIK42" s="115"/>
      <c r="CIL42" s="115"/>
      <c r="CIM42" s="115"/>
      <c r="CIN42" s="115"/>
      <c r="CIO42" s="115"/>
      <c r="CIP42" s="115"/>
      <c r="CIQ42" s="115"/>
      <c r="CIR42" s="115"/>
      <c r="CIS42" s="115"/>
      <c r="CIT42" s="115"/>
      <c r="CIU42" s="115"/>
      <c r="CIV42" s="115"/>
      <c r="CIW42" s="115"/>
      <c r="CIX42" s="115"/>
      <c r="CIY42" s="115"/>
      <c r="CIZ42" s="115"/>
      <c r="CJA42" s="115"/>
      <c r="CJB42" s="115"/>
      <c r="CJC42" s="115"/>
      <c r="CJD42" s="115"/>
      <c r="CJE42" s="115"/>
      <c r="CJF42" s="115"/>
      <c r="CJG42" s="115"/>
      <c r="CJH42" s="115"/>
      <c r="CJI42" s="115"/>
      <c r="CJJ42" s="115"/>
      <c r="CJK42" s="115"/>
      <c r="CJL42" s="115"/>
      <c r="CJM42" s="115"/>
      <c r="CJN42" s="115"/>
      <c r="CJO42" s="115"/>
      <c r="CJP42" s="115"/>
      <c r="CJQ42" s="115"/>
      <c r="CJR42" s="115"/>
      <c r="CJS42" s="115"/>
      <c r="CJT42" s="115"/>
      <c r="CJU42" s="115"/>
      <c r="CJV42" s="115"/>
      <c r="CJW42" s="115"/>
      <c r="CJX42" s="115"/>
      <c r="CJY42" s="115"/>
      <c r="CJZ42" s="115"/>
      <c r="CKA42" s="115"/>
      <c r="CKB42" s="115"/>
      <c r="CKC42" s="115"/>
      <c r="CKD42" s="115"/>
      <c r="CKE42" s="115"/>
      <c r="CKF42" s="115"/>
      <c r="CKG42" s="115"/>
      <c r="CKH42" s="115"/>
      <c r="CKI42" s="115"/>
      <c r="CKJ42" s="115"/>
      <c r="CKK42" s="115"/>
      <c r="CKL42" s="115"/>
      <c r="CKM42" s="115"/>
      <c r="CKN42" s="115"/>
      <c r="CKO42" s="115"/>
      <c r="CKP42" s="115"/>
      <c r="CKQ42" s="115"/>
      <c r="CKR42" s="115"/>
      <c r="CKS42" s="115"/>
      <c r="CKT42" s="115"/>
      <c r="CKU42" s="115"/>
      <c r="CKV42" s="115"/>
      <c r="CKW42" s="115"/>
      <c r="CKX42" s="115"/>
      <c r="CKY42" s="115"/>
      <c r="CKZ42" s="115"/>
      <c r="CLA42" s="115"/>
      <c r="CLB42" s="115"/>
      <c r="CLC42" s="115"/>
      <c r="CLD42" s="115"/>
      <c r="CLE42" s="115"/>
      <c r="CLF42" s="115"/>
      <c r="CLG42" s="115"/>
      <c r="CLH42" s="115"/>
      <c r="CLI42" s="115"/>
      <c r="CLJ42" s="115"/>
      <c r="CLK42" s="115"/>
      <c r="CLL42" s="115"/>
      <c r="CLM42" s="115"/>
      <c r="CLN42" s="115"/>
      <c r="CLO42" s="115"/>
      <c r="CLP42" s="115"/>
      <c r="CLQ42" s="115"/>
      <c r="CLR42" s="115"/>
      <c r="CLS42" s="115"/>
      <c r="CLT42" s="115"/>
      <c r="CLU42" s="115"/>
      <c r="CLV42" s="115"/>
      <c r="CLW42" s="115"/>
      <c r="CLX42" s="115"/>
      <c r="CLY42" s="115"/>
      <c r="CLZ42" s="115"/>
      <c r="CMA42" s="115"/>
      <c r="CMB42" s="115"/>
      <c r="CMC42" s="115"/>
      <c r="CMD42" s="115"/>
      <c r="CME42" s="115"/>
      <c r="CMF42" s="115"/>
      <c r="CMG42" s="115"/>
      <c r="CMH42" s="115"/>
      <c r="CMI42" s="115"/>
      <c r="CMJ42" s="115"/>
      <c r="CMK42" s="115"/>
      <c r="CML42" s="115"/>
      <c r="CMM42" s="115"/>
      <c r="CMN42" s="115"/>
      <c r="CMO42" s="115"/>
      <c r="CMP42" s="115"/>
      <c r="CMQ42" s="115"/>
      <c r="CMR42" s="115"/>
      <c r="CMS42" s="115"/>
      <c r="CMT42" s="115"/>
      <c r="CMU42" s="115"/>
      <c r="CMV42" s="115"/>
      <c r="CMW42" s="115"/>
      <c r="CMX42" s="115"/>
      <c r="CMY42" s="115"/>
      <c r="CMZ42" s="115"/>
      <c r="CNA42" s="115"/>
      <c r="CNB42" s="115"/>
      <c r="CNC42" s="115"/>
      <c r="CND42" s="115"/>
      <c r="CNE42" s="115"/>
      <c r="CNF42" s="115"/>
      <c r="CNG42" s="115"/>
      <c r="CNH42" s="115"/>
      <c r="CNI42" s="115"/>
      <c r="CNJ42" s="115"/>
      <c r="CNK42" s="115"/>
      <c r="CNL42" s="115"/>
      <c r="CNM42" s="115"/>
      <c r="CNN42" s="115"/>
      <c r="CNO42" s="115"/>
      <c r="CNP42" s="115"/>
      <c r="CNQ42" s="115"/>
      <c r="CNR42" s="115"/>
      <c r="CNS42" s="115"/>
      <c r="CNT42" s="115"/>
      <c r="CNU42" s="115"/>
      <c r="CNV42" s="115"/>
      <c r="CNW42" s="115"/>
      <c r="CNX42" s="115"/>
      <c r="CNY42" s="115"/>
      <c r="CNZ42" s="115"/>
      <c r="COA42" s="115"/>
      <c r="COB42" s="115"/>
      <c r="COC42" s="115"/>
      <c r="COD42" s="115"/>
      <c r="COE42" s="115"/>
      <c r="COF42" s="115"/>
      <c r="COG42" s="115"/>
      <c r="COH42" s="115"/>
      <c r="COI42" s="115"/>
      <c r="COJ42" s="115"/>
      <c r="COK42" s="115"/>
      <c r="COL42" s="115"/>
      <c r="COM42" s="115"/>
      <c r="CON42" s="115"/>
      <c r="COO42" s="115"/>
      <c r="COP42" s="115"/>
      <c r="COQ42" s="115"/>
      <c r="COR42" s="115"/>
      <c r="COS42" s="115"/>
      <c r="COT42" s="115"/>
      <c r="COU42" s="115"/>
      <c r="COV42" s="115"/>
      <c r="COW42" s="115"/>
      <c r="COX42" s="115"/>
      <c r="COY42" s="115"/>
      <c r="COZ42" s="115"/>
      <c r="CPA42" s="115"/>
      <c r="CPB42" s="115"/>
      <c r="CPC42" s="115"/>
      <c r="CPD42" s="115"/>
      <c r="CPE42" s="115"/>
      <c r="CPF42" s="115"/>
      <c r="CPG42" s="115"/>
      <c r="CPH42" s="115"/>
      <c r="CPI42" s="115"/>
      <c r="CPJ42" s="115"/>
      <c r="CPK42" s="115"/>
      <c r="CPL42" s="115"/>
      <c r="CPM42" s="115"/>
      <c r="CPN42" s="115"/>
      <c r="CPO42" s="115"/>
      <c r="CPP42" s="115"/>
      <c r="CPQ42" s="115"/>
      <c r="CPR42" s="115"/>
      <c r="CPS42" s="115"/>
      <c r="CPT42" s="115"/>
      <c r="CPU42" s="115"/>
      <c r="CPV42" s="115"/>
      <c r="CPW42" s="115"/>
      <c r="CPX42" s="115"/>
      <c r="CPY42" s="115"/>
      <c r="CPZ42" s="115"/>
      <c r="CQA42" s="115"/>
      <c r="CQB42" s="115"/>
      <c r="CQC42" s="115"/>
      <c r="CQD42" s="115"/>
      <c r="CQE42" s="115"/>
      <c r="CQF42" s="115"/>
      <c r="CQG42" s="115"/>
      <c r="CQH42" s="115"/>
      <c r="CQI42" s="115"/>
      <c r="CQJ42" s="115"/>
      <c r="CQK42" s="115"/>
      <c r="CQL42" s="115"/>
      <c r="CQM42" s="115"/>
      <c r="CQN42" s="115"/>
      <c r="CQO42" s="115"/>
      <c r="CQP42" s="115"/>
      <c r="CQQ42" s="115"/>
      <c r="CQR42" s="115"/>
      <c r="CQS42" s="115"/>
      <c r="CQT42" s="115"/>
      <c r="CQU42" s="115"/>
      <c r="CQV42" s="115"/>
      <c r="CQW42" s="115"/>
      <c r="CQX42" s="115"/>
      <c r="CQY42" s="115"/>
      <c r="CQZ42" s="115"/>
      <c r="CRA42" s="115"/>
      <c r="CRB42" s="115"/>
      <c r="CRC42" s="115"/>
      <c r="CRD42" s="115"/>
      <c r="CRE42" s="115"/>
      <c r="CRF42" s="115"/>
      <c r="CRG42" s="115"/>
      <c r="CRH42" s="115"/>
      <c r="CRI42" s="115"/>
      <c r="CRJ42" s="115"/>
      <c r="CRK42" s="115"/>
      <c r="CRL42" s="115"/>
      <c r="CRM42" s="115"/>
      <c r="CRN42" s="115"/>
      <c r="CRO42" s="115"/>
      <c r="CRP42" s="115"/>
      <c r="CRQ42" s="115"/>
      <c r="CRR42" s="115"/>
      <c r="CRS42" s="115"/>
      <c r="CRT42" s="115"/>
      <c r="CRU42" s="115"/>
      <c r="CRV42" s="115"/>
      <c r="CRW42" s="115"/>
      <c r="CRX42" s="115"/>
      <c r="CRY42" s="115"/>
      <c r="CRZ42" s="115"/>
      <c r="CSA42" s="115"/>
      <c r="CSB42" s="115"/>
      <c r="CSC42" s="115"/>
      <c r="CSD42" s="115"/>
      <c r="CSE42" s="115"/>
      <c r="CSF42" s="115"/>
      <c r="CSG42" s="115"/>
      <c r="CSH42" s="115"/>
      <c r="CSI42" s="115"/>
      <c r="CSJ42" s="115"/>
      <c r="CSK42" s="115"/>
      <c r="CSL42" s="115"/>
      <c r="CSM42" s="115"/>
      <c r="CSN42" s="115"/>
      <c r="CSO42" s="115"/>
      <c r="CSP42" s="115"/>
      <c r="CSQ42" s="115"/>
      <c r="CSR42" s="115"/>
      <c r="CSS42" s="115"/>
      <c r="CST42" s="115"/>
      <c r="CSU42" s="115"/>
      <c r="CSV42" s="115"/>
      <c r="CSW42" s="115"/>
      <c r="CSX42" s="115"/>
      <c r="CSY42" s="115"/>
      <c r="CSZ42" s="115"/>
      <c r="CTA42" s="115"/>
      <c r="CTB42" s="115"/>
      <c r="CTC42" s="115"/>
      <c r="CTD42" s="115"/>
      <c r="CTE42" s="115"/>
      <c r="CTF42" s="115"/>
      <c r="CTG42" s="115"/>
      <c r="CTH42" s="115"/>
      <c r="CTI42" s="115"/>
      <c r="CTJ42" s="115"/>
      <c r="CTK42" s="115"/>
      <c r="CTL42" s="115"/>
      <c r="CTM42" s="115"/>
      <c r="CTN42" s="115"/>
      <c r="CTO42" s="115"/>
      <c r="CTP42" s="115"/>
      <c r="CTQ42" s="115"/>
      <c r="CTR42" s="115"/>
      <c r="CTS42" s="115"/>
      <c r="CTT42" s="115"/>
      <c r="CTU42" s="115"/>
      <c r="CTV42" s="115"/>
      <c r="CTW42" s="115"/>
      <c r="CTX42" s="115"/>
      <c r="CTY42" s="115"/>
      <c r="CTZ42" s="115"/>
      <c r="CUA42" s="115"/>
      <c r="CUB42" s="115"/>
      <c r="CUC42" s="115"/>
      <c r="CUD42" s="115"/>
      <c r="CUE42" s="115"/>
      <c r="CUF42" s="115"/>
      <c r="CUG42" s="115"/>
      <c r="CUH42" s="115"/>
      <c r="CUI42" s="115"/>
      <c r="CUJ42" s="115"/>
      <c r="CUK42" s="115"/>
      <c r="CUL42" s="115"/>
      <c r="CUM42" s="115"/>
      <c r="CUN42" s="115"/>
      <c r="CUO42" s="115"/>
      <c r="CUP42" s="115"/>
      <c r="CUQ42" s="115"/>
      <c r="CUR42" s="115"/>
      <c r="CUS42" s="115"/>
      <c r="CUT42" s="115"/>
      <c r="CUU42" s="115"/>
      <c r="CUV42" s="115"/>
      <c r="CUW42" s="115"/>
      <c r="CUX42" s="115"/>
      <c r="CUY42" s="115"/>
      <c r="CUZ42" s="115"/>
      <c r="CVA42" s="115"/>
      <c r="CVB42" s="115"/>
      <c r="CVC42" s="115"/>
      <c r="CVD42" s="115"/>
      <c r="CVE42" s="115"/>
      <c r="CVF42" s="115"/>
      <c r="CVG42" s="115"/>
      <c r="CVH42" s="115"/>
      <c r="CVI42" s="115"/>
      <c r="CVJ42" s="115"/>
      <c r="CVK42" s="115"/>
      <c r="CVL42" s="115"/>
      <c r="CVM42" s="115"/>
      <c r="CVN42" s="115"/>
      <c r="CVO42" s="115"/>
      <c r="CVP42" s="115"/>
      <c r="CVQ42" s="115"/>
      <c r="CVR42" s="115"/>
      <c r="CVS42" s="115"/>
      <c r="CVT42" s="115"/>
      <c r="CVU42" s="115"/>
      <c r="CVV42" s="115"/>
      <c r="CVW42" s="115"/>
      <c r="CVX42" s="115"/>
      <c r="CVY42" s="115"/>
      <c r="CVZ42" s="115"/>
      <c r="CWA42" s="115"/>
      <c r="CWB42" s="115"/>
      <c r="CWC42" s="115"/>
      <c r="CWD42" s="115"/>
      <c r="CWE42" s="115"/>
      <c r="CWF42" s="115"/>
      <c r="CWG42" s="115"/>
      <c r="CWH42" s="115"/>
      <c r="CWI42" s="115"/>
      <c r="CWJ42" s="115"/>
      <c r="CWK42" s="115"/>
      <c r="CWL42" s="115"/>
      <c r="CWM42" s="115"/>
      <c r="CWN42" s="115"/>
      <c r="CWO42" s="115"/>
      <c r="CWP42" s="115"/>
      <c r="CWQ42" s="115"/>
      <c r="CWR42" s="115"/>
      <c r="CWS42" s="115"/>
      <c r="CWT42" s="115"/>
      <c r="CWU42" s="115"/>
      <c r="CWV42" s="115"/>
      <c r="CWW42" s="115"/>
      <c r="CWX42" s="115"/>
      <c r="CWY42" s="115"/>
      <c r="CWZ42" s="115"/>
      <c r="CXA42" s="115"/>
      <c r="CXB42" s="115"/>
      <c r="CXC42" s="115"/>
      <c r="CXD42" s="115"/>
      <c r="CXE42" s="115"/>
      <c r="CXF42" s="115"/>
      <c r="CXG42" s="115"/>
      <c r="CXH42" s="115"/>
      <c r="CXI42" s="115"/>
      <c r="CXJ42" s="115"/>
      <c r="CXK42" s="115"/>
      <c r="CXL42" s="115"/>
      <c r="CXM42" s="115"/>
      <c r="CXN42" s="115"/>
      <c r="CXO42" s="115"/>
      <c r="CXP42" s="115"/>
      <c r="CXQ42" s="115"/>
      <c r="CXR42" s="115"/>
      <c r="CXS42" s="115"/>
      <c r="CXT42" s="115"/>
      <c r="CXU42" s="115"/>
      <c r="CXV42" s="115"/>
      <c r="CXW42" s="115"/>
      <c r="CXX42" s="115"/>
      <c r="CXY42" s="115"/>
      <c r="CXZ42" s="115"/>
      <c r="CYA42" s="115"/>
      <c r="CYB42" s="115"/>
      <c r="CYC42" s="115"/>
      <c r="CYD42" s="115"/>
      <c r="CYE42" s="115"/>
      <c r="CYF42" s="115"/>
      <c r="CYG42" s="115"/>
      <c r="CYH42" s="115"/>
      <c r="CYI42" s="115"/>
      <c r="CYJ42" s="115"/>
      <c r="CYK42" s="115"/>
      <c r="CYL42" s="115"/>
      <c r="CYM42" s="115"/>
      <c r="CYN42" s="115"/>
      <c r="CYO42" s="115"/>
      <c r="CYP42" s="115"/>
      <c r="CYQ42" s="115"/>
      <c r="CYR42" s="115"/>
      <c r="CYS42" s="115"/>
      <c r="CYT42" s="115"/>
      <c r="CYU42" s="115"/>
      <c r="CYV42" s="115"/>
      <c r="CYW42" s="115"/>
      <c r="CYX42" s="115"/>
      <c r="CYY42" s="115"/>
      <c r="CYZ42" s="115"/>
      <c r="CZA42" s="115"/>
      <c r="CZB42" s="115"/>
      <c r="CZC42" s="115"/>
      <c r="CZD42" s="115"/>
      <c r="CZE42" s="115"/>
      <c r="CZF42" s="115"/>
      <c r="CZG42" s="115"/>
      <c r="CZH42" s="115"/>
      <c r="CZI42" s="115"/>
      <c r="CZJ42" s="115"/>
      <c r="CZK42" s="115"/>
      <c r="CZL42" s="115"/>
      <c r="CZM42" s="115"/>
      <c r="CZN42" s="115"/>
      <c r="CZO42" s="115"/>
      <c r="CZP42" s="115"/>
      <c r="CZQ42" s="115"/>
      <c r="CZR42" s="115"/>
      <c r="CZS42" s="115"/>
      <c r="CZT42" s="115"/>
      <c r="CZU42" s="115"/>
      <c r="CZV42" s="115"/>
      <c r="CZW42" s="115"/>
      <c r="CZX42" s="115"/>
      <c r="CZY42" s="115"/>
      <c r="CZZ42" s="115"/>
      <c r="DAA42" s="115"/>
      <c r="DAB42" s="115"/>
      <c r="DAC42" s="115"/>
      <c r="DAD42" s="115"/>
      <c r="DAE42" s="115"/>
      <c r="DAF42" s="115"/>
      <c r="DAG42" s="115"/>
      <c r="DAH42" s="115"/>
      <c r="DAI42" s="115"/>
      <c r="DAJ42" s="115"/>
      <c r="DAK42" s="115"/>
      <c r="DAL42" s="115"/>
      <c r="DAM42" s="115"/>
      <c r="DAN42" s="115"/>
      <c r="DAO42" s="115"/>
      <c r="DAP42" s="115"/>
      <c r="DAQ42" s="115"/>
      <c r="DAR42" s="115"/>
      <c r="DAS42" s="115"/>
      <c r="DAT42" s="115"/>
      <c r="DAU42" s="115"/>
      <c r="DAV42" s="115"/>
      <c r="DAW42" s="115"/>
      <c r="DAX42" s="115"/>
      <c r="DAY42" s="115"/>
      <c r="DAZ42" s="115"/>
      <c r="DBA42" s="115"/>
      <c r="DBB42" s="115"/>
      <c r="DBC42" s="115"/>
      <c r="DBD42" s="115"/>
      <c r="DBE42" s="115"/>
      <c r="DBF42" s="115"/>
      <c r="DBG42" s="115"/>
      <c r="DBH42" s="115"/>
      <c r="DBI42" s="115"/>
      <c r="DBJ42" s="115"/>
      <c r="DBK42" s="115"/>
      <c r="DBL42" s="115"/>
      <c r="DBM42" s="115"/>
      <c r="DBN42" s="115"/>
      <c r="DBO42" s="115"/>
      <c r="DBP42" s="115"/>
      <c r="DBQ42" s="115"/>
      <c r="DBR42" s="115"/>
      <c r="DBS42" s="115"/>
      <c r="DBT42" s="115"/>
      <c r="DBU42" s="115"/>
      <c r="DBV42" s="115"/>
      <c r="DBW42" s="115"/>
      <c r="DBX42" s="115"/>
      <c r="DBY42" s="115"/>
      <c r="DBZ42" s="115"/>
      <c r="DCA42" s="115"/>
      <c r="DCB42" s="115"/>
      <c r="DCC42" s="115"/>
      <c r="DCD42" s="115"/>
      <c r="DCE42" s="115"/>
      <c r="DCF42" s="115"/>
      <c r="DCG42" s="115"/>
      <c r="DCH42" s="115"/>
      <c r="DCI42" s="115"/>
      <c r="DCJ42" s="115"/>
      <c r="DCK42" s="115"/>
      <c r="DCL42" s="115"/>
      <c r="DCM42" s="115"/>
      <c r="DCN42" s="115"/>
      <c r="DCO42" s="115"/>
      <c r="DCP42" s="115"/>
      <c r="DCQ42" s="115"/>
      <c r="DCR42" s="115"/>
      <c r="DCS42" s="115"/>
      <c r="DCT42" s="115"/>
      <c r="DCU42" s="115"/>
      <c r="DCV42" s="115"/>
      <c r="DCW42" s="115"/>
      <c r="DCX42" s="115"/>
      <c r="DCY42" s="115"/>
      <c r="DCZ42" s="115"/>
      <c r="DDA42" s="115"/>
      <c r="DDB42" s="115"/>
      <c r="DDC42" s="115"/>
      <c r="DDD42" s="115"/>
      <c r="DDE42" s="115"/>
      <c r="DDF42" s="115"/>
      <c r="DDG42" s="115"/>
      <c r="DDH42" s="115"/>
      <c r="DDI42" s="115"/>
      <c r="DDJ42" s="115"/>
      <c r="DDK42" s="115"/>
      <c r="DDL42" s="115"/>
      <c r="DDM42" s="115"/>
      <c r="DDN42" s="115"/>
      <c r="DDO42" s="115"/>
      <c r="DDP42" s="115"/>
      <c r="DDQ42" s="115"/>
      <c r="DDR42" s="115"/>
      <c r="DDS42" s="115"/>
      <c r="DDT42" s="115"/>
      <c r="DDU42" s="115"/>
      <c r="DDV42" s="115"/>
      <c r="DDW42" s="115"/>
      <c r="DDX42" s="115"/>
      <c r="DDY42" s="115"/>
      <c r="DDZ42" s="115"/>
      <c r="DEA42" s="115"/>
      <c r="DEB42" s="115"/>
      <c r="DEC42" s="115"/>
      <c r="DED42" s="115"/>
      <c r="DEE42" s="115"/>
      <c r="DEF42" s="115"/>
      <c r="DEG42" s="115"/>
      <c r="DEH42" s="115"/>
      <c r="DEI42" s="115"/>
      <c r="DEJ42" s="115"/>
      <c r="DEK42" s="115"/>
      <c r="DEL42" s="115"/>
      <c r="DEM42" s="115"/>
      <c r="DEN42" s="115"/>
      <c r="DEO42" s="115"/>
      <c r="DEP42" s="115"/>
      <c r="DEQ42" s="115"/>
      <c r="DER42" s="115"/>
      <c r="DES42" s="115"/>
      <c r="DET42" s="115"/>
      <c r="DEU42" s="115"/>
      <c r="DEV42" s="115"/>
      <c r="DEW42" s="115"/>
      <c r="DEX42" s="115"/>
      <c r="DEY42" s="115"/>
      <c r="DEZ42" s="115"/>
      <c r="DFA42" s="115"/>
      <c r="DFB42" s="115"/>
      <c r="DFC42" s="115"/>
      <c r="DFD42" s="115"/>
      <c r="DFE42" s="115"/>
      <c r="DFF42" s="115"/>
      <c r="DFG42" s="115"/>
      <c r="DFH42" s="115"/>
      <c r="DFI42" s="115"/>
      <c r="DFJ42" s="115"/>
      <c r="DFK42" s="115"/>
      <c r="DFL42" s="115"/>
      <c r="DFM42" s="115"/>
      <c r="DFN42" s="115"/>
      <c r="DFO42" s="115"/>
      <c r="DFP42" s="115"/>
      <c r="DFQ42" s="115"/>
      <c r="DFR42" s="115"/>
      <c r="DFS42" s="115"/>
      <c r="DFT42" s="115"/>
      <c r="DFU42" s="115"/>
      <c r="DFV42" s="115"/>
      <c r="DFW42" s="115"/>
      <c r="DFX42" s="115"/>
      <c r="DFY42" s="115"/>
      <c r="DFZ42" s="115"/>
      <c r="DGA42" s="115"/>
      <c r="DGB42" s="115"/>
      <c r="DGC42" s="115"/>
      <c r="DGD42" s="115"/>
      <c r="DGE42" s="115"/>
      <c r="DGF42" s="115"/>
      <c r="DGG42" s="115"/>
      <c r="DGH42" s="115"/>
      <c r="DGI42" s="115"/>
      <c r="DGJ42" s="115"/>
      <c r="DGK42" s="115"/>
      <c r="DGL42" s="115"/>
      <c r="DGM42" s="115"/>
      <c r="DGN42" s="115"/>
      <c r="DGO42" s="115"/>
      <c r="DGP42" s="115"/>
      <c r="DGQ42" s="115"/>
      <c r="DGR42" s="115"/>
      <c r="DGS42" s="115"/>
      <c r="DGT42" s="115"/>
      <c r="DGU42" s="115"/>
      <c r="DGV42" s="115"/>
      <c r="DGW42" s="115"/>
      <c r="DGX42" s="115"/>
      <c r="DGY42" s="115"/>
      <c r="DGZ42" s="115"/>
      <c r="DHA42" s="115"/>
      <c r="DHB42" s="115"/>
      <c r="DHC42" s="115"/>
      <c r="DHD42" s="115"/>
      <c r="DHE42" s="115"/>
      <c r="DHF42" s="115"/>
      <c r="DHG42" s="115"/>
      <c r="DHH42" s="115"/>
      <c r="DHI42" s="115"/>
      <c r="DHJ42" s="115"/>
      <c r="DHK42" s="115"/>
      <c r="DHL42" s="115"/>
      <c r="DHM42" s="115"/>
      <c r="DHN42" s="115"/>
      <c r="DHO42" s="115"/>
      <c r="DHP42" s="115"/>
      <c r="DHQ42" s="115"/>
      <c r="DHR42" s="115"/>
      <c r="DHS42" s="115"/>
      <c r="DHT42" s="115"/>
      <c r="DHU42" s="115"/>
      <c r="DHV42" s="115"/>
      <c r="DHW42" s="115"/>
      <c r="DHX42" s="115"/>
      <c r="DHY42" s="115"/>
      <c r="DHZ42" s="115"/>
      <c r="DIA42" s="115"/>
      <c r="DIB42" s="115"/>
      <c r="DIC42" s="115"/>
      <c r="DID42" s="115"/>
      <c r="DIE42" s="115"/>
      <c r="DIF42" s="115"/>
      <c r="DIG42" s="115"/>
      <c r="DIH42" s="115"/>
      <c r="DII42" s="115"/>
      <c r="DIJ42" s="115"/>
      <c r="DIK42" s="115"/>
      <c r="DIL42" s="115"/>
      <c r="DIM42" s="115"/>
      <c r="DIN42" s="115"/>
      <c r="DIO42" s="115"/>
      <c r="DIP42" s="115"/>
      <c r="DIQ42" s="115"/>
      <c r="DIR42" s="115"/>
      <c r="DIS42" s="115"/>
      <c r="DIT42" s="115"/>
      <c r="DIU42" s="115"/>
      <c r="DIV42" s="115"/>
      <c r="DIW42" s="115"/>
      <c r="DIX42" s="115"/>
      <c r="DIY42" s="115"/>
      <c r="DIZ42" s="115"/>
      <c r="DJA42" s="115"/>
      <c r="DJB42" s="115"/>
      <c r="DJC42" s="115"/>
      <c r="DJD42" s="115"/>
      <c r="DJE42" s="115"/>
      <c r="DJF42" s="115"/>
      <c r="DJG42" s="115"/>
      <c r="DJH42" s="115"/>
      <c r="DJI42" s="115"/>
      <c r="DJJ42" s="115"/>
      <c r="DJK42" s="115"/>
      <c r="DJL42" s="115"/>
      <c r="DJM42" s="115"/>
      <c r="DJN42" s="115"/>
      <c r="DJO42" s="115"/>
      <c r="DJP42" s="115"/>
      <c r="DJQ42" s="115"/>
      <c r="DJR42" s="115"/>
      <c r="DJS42" s="115"/>
      <c r="DJT42" s="115"/>
      <c r="DJU42" s="115"/>
      <c r="DJV42" s="115"/>
      <c r="DJW42" s="115"/>
      <c r="DJX42" s="115"/>
      <c r="DJY42" s="115"/>
      <c r="DJZ42" s="115"/>
      <c r="DKA42" s="115"/>
      <c r="DKB42" s="115"/>
      <c r="DKC42" s="115"/>
      <c r="DKD42" s="115"/>
      <c r="DKE42" s="115"/>
      <c r="DKF42" s="115"/>
      <c r="DKG42" s="115"/>
      <c r="DKH42" s="115"/>
      <c r="DKI42" s="115"/>
      <c r="DKJ42" s="115"/>
      <c r="DKK42" s="115"/>
      <c r="DKL42" s="115"/>
      <c r="DKM42" s="115"/>
      <c r="DKN42" s="115"/>
      <c r="DKO42" s="115"/>
      <c r="DKP42" s="115"/>
      <c r="DKQ42" s="115"/>
      <c r="DKR42" s="115"/>
      <c r="DKS42" s="115"/>
      <c r="DKT42" s="115"/>
      <c r="DKU42" s="115"/>
      <c r="DKV42" s="115"/>
      <c r="DKW42" s="115"/>
      <c r="DKX42" s="115"/>
      <c r="DKY42" s="115"/>
      <c r="DKZ42" s="115"/>
      <c r="DLA42" s="115"/>
      <c r="DLB42" s="115"/>
      <c r="DLC42" s="115"/>
      <c r="DLD42" s="115"/>
      <c r="DLE42" s="115"/>
      <c r="DLF42" s="115"/>
      <c r="DLG42" s="115"/>
      <c r="DLH42" s="115"/>
      <c r="DLI42" s="115"/>
      <c r="DLJ42" s="115"/>
      <c r="DLK42" s="115"/>
      <c r="DLL42" s="115"/>
      <c r="DLM42" s="115"/>
      <c r="DLN42" s="115"/>
      <c r="DLO42" s="115"/>
      <c r="DLP42" s="115"/>
      <c r="DLQ42" s="115"/>
      <c r="DLR42" s="115"/>
      <c r="DLS42" s="115"/>
      <c r="DLT42" s="115"/>
      <c r="DLU42" s="115"/>
      <c r="DLV42" s="115"/>
      <c r="DLW42" s="115"/>
      <c r="DLX42" s="115"/>
      <c r="DLY42" s="115"/>
      <c r="DLZ42" s="115"/>
      <c r="DMA42" s="115"/>
      <c r="DMB42" s="115"/>
      <c r="DMC42" s="115"/>
      <c r="DMD42" s="115"/>
      <c r="DME42" s="115"/>
      <c r="DMF42" s="115"/>
      <c r="DMG42" s="115"/>
      <c r="DMH42" s="115"/>
      <c r="DMI42" s="115"/>
      <c r="DMJ42" s="115"/>
      <c r="DMK42" s="115"/>
      <c r="DML42" s="115"/>
      <c r="DMM42" s="115"/>
      <c r="DMN42" s="115"/>
      <c r="DMO42" s="115"/>
      <c r="DMP42" s="115"/>
      <c r="DMQ42" s="115"/>
      <c r="DMR42" s="115"/>
      <c r="DMS42" s="115"/>
      <c r="DMT42" s="115"/>
      <c r="DMU42" s="115"/>
      <c r="DMV42" s="115"/>
      <c r="DMW42" s="115"/>
      <c r="DMX42" s="115"/>
      <c r="DMY42" s="115"/>
      <c r="DMZ42" s="115"/>
      <c r="DNA42" s="115"/>
      <c r="DNB42" s="115"/>
      <c r="DNC42" s="115"/>
      <c r="DND42" s="115"/>
      <c r="DNE42" s="115"/>
      <c r="DNF42" s="115"/>
      <c r="DNG42" s="115"/>
      <c r="DNH42" s="115"/>
      <c r="DNI42" s="115"/>
      <c r="DNJ42" s="115"/>
      <c r="DNK42" s="115"/>
      <c r="DNL42" s="115"/>
      <c r="DNM42" s="115"/>
      <c r="DNN42" s="115"/>
      <c r="DNO42" s="115"/>
      <c r="DNP42" s="115"/>
      <c r="DNQ42" s="115"/>
      <c r="DNR42" s="115"/>
      <c r="DNS42" s="115"/>
      <c r="DNT42" s="115"/>
      <c r="DNU42" s="115"/>
      <c r="DNV42" s="115"/>
      <c r="DNW42" s="115"/>
      <c r="DNX42" s="115"/>
      <c r="DNY42" s="115"/>
      <c r="DNZ42" s="115"/>
      <c r="DOA42" s="115"/>
      <c r="DOB42" s="115"/>
      <c r="DOC42" s="115"/>
      <c r="DOD42" s="115"/>
      <c r="DOE42" s="115"/>
      <c r="DOF42" s="115"/>
      <c r="DOG42" s="115"/>
      <c r="DOH42" s="115"/>
      <c r="DOI42" s="115"/>
      <c r="DOJ42" s="115"/>
      <c r="DOK42" s="115"/>
      <c r="DOL42" s="115"/>
      <c r="DOM42" s="115"/>
      <c r="DON42" s="115"/>
      <c r="DOO42" s="115"/>
      <c r="DOP42" s="115"/>
      <c r="DOQ42" s="115"/>
      <c r="DOR42" s="115"/>
      <c r="DOS42" s="115"/>
      <c r="DOT42" s="115"/>
      <c r="DOU42" s="115"/>
      <c r="DOV42" s="115"/>
      <c r="DOW42" s="115"/>
      <c r="DOX42" s="115"/>
      <c r="DOY42" s="115"/>
      <c r="DOZ42" s="115"/>
      <c r="DPA42" s="115"/>
      <c r="DPB42" s="115"/>
      <c r="DPC42" s="115"/>
      <c r="DPD42" s="115"/>
      <c r="DPE42" s="115"/>
      <c r="DPF42" s="115"/>
      <c r="DPG42" s="115"/>
      <c r="DPH42" s="115"/>
      <c r="DPI42" s="115"/>
      <c r="DPJ42" s="115"/>
      <c r="DPK42" s="115"/>
      <c r="DPL42" s="115"/>
      <c r="DPM42" s="115"/>
      <c r="DPN42" s="115"/>
      <c r="DPO42" s="115"/>
      <c r="DPP42" s="115"/>
      <c r="DPQ42" s="115"/>
      <c r="DPR42" s="115"/>
      <c r="DPS42" s="115"/>
      <c r="DPT42" s="115"/>
      <c r="DPU42" s="115"/>
      <c r="DPV42" s="115"/>
      <c r="DPW42" s="115"/>
      <c r="DPX42" s="115"/>
      <c r="DPY42" s="115"/>
      <c r="DPZ42" s="115"/>
      <c r="DQA42" s="115"/>
      <c r="DQB42" s="115"/>
      <c r="DQC42" s="115"/>
      <c r="DQD42" s="115"/>
      <c r="DQE42" s="115"/>
      <c r="DQF42" s="115"/>
      <c r="DQG42" s="115"/>
      <c r="DQH42" s="115"/>
      <c r="DQI42" s="115"/>
      <c r="DQJ42" s="115"/>
      <c r="DQK42" s="115"/>
      <c r="DQL42" s="115"/>
      <c r="DQM42" s="115"/>
      <c r="DQN42" s="115"/>
      <c r="DQO42" s="115"/>
      <c r="DQP42" s="115"/>
      <c r="DQQ42" s="115"/>
      <c r="DQR42" s="115"/>
      <c r="DQS42" s="115"/>
      <c r="DQT42" s="115"/>
      <c r="DQU42" s="115"/>
      <c r="DQV42" s="115"/>
      <c r="DQW42" s="115"/>
      <c r="DQX42" s="115"/>
      <c r="DQY42" s="115"/>
      <c r="DQZ42" s="115"/>
      <c r="DRA42" s="115"/>
      <c r="DRB42" s="115"/>
      <c r="DRC42" s="115"/>
      <c r="DRD42" s="115"/>
      <c r="DRE42" s="115"/>
      <c r="DRF42" s="115"/>
      <c r="DRG42" s="115"/>
      <c r="DRH42" s="115"/>
      <c r="DRI42" s="115"/>
      <c r="DRJ42" s="115"/>
      <c r="DRK42" s="115"/>
      <c r="DRL42" s="115"/>
      <c r="DRM42" s="115"/>
      <c r="DRN42" s="115"/>
      <c r="DRO42" s="115"/>
      <c r="DRP42" s="115"/>
      <c r="DRQ42" s="115"/>
      <c r="DRR42" s="115"/>
      <c r="DRS42" s="115"/>
      <c r="DRT42" s="115"/>
      <c r="DRU42" s="115"/>
      <c r="DRV42" s="115"/>
      <c r="DRW42" s="115"/>
      <c r="DRX42" s="115"/>
      <c r="DRY42" s="115"/>
      <c r="DRZ42" s="115"/>
      <c r="DSA42" s="115"/>
      <c r="DSB42" s="115"/>
      <c r="DSC42" s="115"/>
      <c r="DSD42" s="115"/>
      <c r="DSE42" s="115"/>
      <c r="DSF42" s="115"/>
      <c r="DSG42" s="115"/>
      <c r="DSH42" s="115"/>
      <c r="DSI42" s="115"/>
      <c r="DSJ42" s="115"/>
      <c r="DSK42" s="115"/>
      <c r="DSL42" s="115"/>
      <c r="DSM42" s="115"/>
      <c r="DSN42" s="115"/>
      <c r="DSO42" s="115"/>
      <c r="DSP42" s="115"/>
      <c r="DSQ42" s="115"/>
      <c r="DSR42" s="115"/>
      <c r="DSS42" s="115"/>
      <c r="DST42" s="115"/>
      <c r="DSU42" s="115"/>
      <c r="DSV42" s="115"/>
      <c r="DSW42" s="115"/>
      <c r="DSX42" s="115"/>
      <c r="DSY42" s="115"/>
      <c r="DSZ42" s="115"/>
      <c r="DTA42" s="115"/>
      <c r="DTB42" s="115"/>
      <c r="DTC42" s="115"/>
      <c r="DTD42" s="115"/>
      <c r="DTE42" s="115"/>
      <c r="DTF42" s="115"/>
      <c r="DTG42" s="115"/>
      <c r="DTH42" s="115"/>
      <c r="DTI42" s="115"/>
      <c r="DTJ42" s="115"/>
      <c r="DTK42" s="115"/>
      <c r="DTL42" s="115"/>
      <c r="DTM42" s="115"/>
      <c r="DTN42" s="115"/>
      <c r="DTO42" s="115"/>
      <c r="DTP42" s="115"/>
      <c r="DTQ42" s="115"/>
      <c r="DTR42" s="115"/>
      <c r="DTS42" s="115"/>
      <c r="DTT42" s="115"/>
      <c r="DTU42" s="115"/>
      <c r="DTV42" s="115"/>
      <c r="DTW42" s="115"/>
      <c r="DTX42" s="115"/>
      <c r="DTY42" s="115"/>
      <c r="DTZ42" s="115"/>
      <c r="DUA42" s="115"/>
      <c r="DUB42" s="115"/>
      <c r="DUC42" s="115"/>
      <c r="DUD42" s="115"/>
      <c r="DUE42" s="115"/>
      <c r="DUF42" s="115"/>
      <c r="DUG42" s="115"/>
      <c r="DUH42" s="115"/>
      <c r="DUI42" s="115"/>
      <c r="DUJ42" s="115"/>
      <c r="DUK42" s="115"/>
      <c r="DUL42" s="115"/>
      <c r="DUM42" s="115"/>
      <c r="DUN42" s="115"/>
      <c r="DUO42" s="115"/>
      <c r="DUP42" s="115"/>
      <c r="DUQ42" s="115"/>
      <c r="DUR42" s="115"/>
      <c r="DUS42" s="115"/>
      <c r="DUT42" s="115"/>
      <c r="DUU42" s="115"/>
      <c r="DUV42" s="115"/>
      <c r="DUW42" s="115"/>
      <c r="DUX42" s="115"/>
      <c r="DUY42" s="115"/>
      <c r="DUZ42" s="115"/>
      <c r="DVA42" s="115"/>
      <c r="DVB42" s="115"/>
      <c r="DVC42" s="115"/>
      <c r="DVD42" s="115"/>
      <c r="DVE42" s="115"/>
      <c r="DVF42" s="115"/>
      <c r="DVG42" s="115"/>
      <c r="DVH42" s="115"/>
      <c r="DVI42" s="115"/>
      <c r="DVJ42" s="115"/>
      <c r="DVK42" s="115"/>
      <c r="DVL42" s="115"/>
      <c r="DVM42" s="115"/>
      <c r="DVN42" s="115"/>
      <c r="DVO42" s="115"/>
      <c r="DVP42" s="115"/>
      <c r="DVQ42" s="115"/>
      <c r="DVR42" s="115"/>
      <c r="DVS42" s="115"/>
      <c r="DVT42" s="115"/>
      <c r="DVU42" s="115"/>
      <c r="DVV42" s="115"/>
      <c r="DVW42" s="115"/>
      <c r="DVX42" s="115"/>
      <c r="DVY42" s="115"/>
      <c r="DVZ42" s="115"/>
      <c r="DWA42" s="115"/>
      <c r="DWB42" s="115"/>
      <c r="DWC42" s="115"/>
      <c r="DWD42" s="115"/>
      <c r="DWE42" s="115"/>
      <c r="DWF42" s="115"/>
      <c r="DWG42" s="115"/>
      <c r="DWH42" s="115"/>
      <c r="DWI42" s="115"/>
      <c r="DWJ42" s="115"/>
      <c r="DWK42" s="115"/>
      <c r="DWL42" s="115"/>
      <c r="DWM42" s="115"/>
      <c r="DWN42" s="115"/>
      <c r="DWO42" s="115"/>
      <c r="DWP42" s="115"/>
      <c r="DWQ42" s="115"/>
      <c r="DWR42" s="115"/>
      <c r="DWS42" s="115"/>
      <c r="DWT42" s="115"/>
      <c r="DWU42" s="115"/>
      <c r="DWV42" s="115"/>
      <c r="DWW42" s="115"/>
      <c r="DWX42" s="115"/>
      <c r="DWY42" s="115"/>
      <c r="DWZ42" s="115"/>
      <c r="DXA42" s="115"/>
      <c r="DXB42" s="115"/>
      <c r="DXC42" s="115"/>
      <c r="DXD42" s="115"/>
      <c r="DXE42" s="115"/>
      <c r="DXF42" s="115"/>
      <c r="DXG42" s="115"/>
      <c r="DXH42" s="115"/>
      <c r="DXI42" s="115"/>
      <c r="DXJ42" s="115"/>
      <c r="DXK42" s="115"/>
      <c r="DXL42" s="115"/>
      <c r="DXM42" s="115"/>
      <c r="DXN42" s="115"/>
      <c r="DXO42" s="115"/>
      <c r="DXP42" s="115"/>
      <c r="DXQ42" s="115"/>
      <c r="DXR42" s="115"/>
      <c r="DXS42" s="115"/>
      <c r="DXT42" s="115"/>
      <c r="DXU42" s="115"/>
      <c r="DXV42" s="115"/>
      <c r="DXW42" s="115"/>
      <c r="DXX42" s="115"/>
      <c r="DXY42" s="115"/>
      <c r="DXZ42" s="115"/>
      <c r="DYA42" s="115"/>
      <c r="DYB42" s="115"/>
      <c r="DYC42" s="115"/>
      <c r="DYD42" s="115"/>
      <c r="DYE42" s="115"/>
      <c r="DYF42" s="115"/>
      <c r="DYG42" s="115"/>
      <c r="DYH42" s="115"/>
      <c r="DYI42" s="115"/>
      <c r="DYJ42" s="115"/>
      <c r="DYK42" s="115"/>
      <c r="DYL42" s="115"/>
      <c r="DYM42" s="115"/>
      <c r="DYN42" s="115"/>
      <c r="DYO42" s="115"/>
      <c r="DYP42" s="115"/>
      <c r="DYQ42" s="115"/>
      <c r="DYR42" s="115"/>
      <c r="DYS42" s="115"/>
      <c r="DYT42" s="115"/>
      <c r="DYU42" s="115"/>
      <c r="DYV42" s="115"/>
      <c r="DYW42" s="115"/>
      <c r="DYX42" s="115"/>
      <c r="DYY42" s="115"/>
      <c r="DYZ42" s="115"/>
      <c r="DZA42" s="115"/>
      <c r="DZB42" s="115"/>
      <c r="DZC42" s="115"/>
      <c r="DZD42" s="115"/>
      <c r="DZE42" s="115"/>
      <c r="DZF42" s="115"/>
      <c r="DZG42" s="115"/>
      <c r="DZH42" s="115"/>
      <c r="DZI42" s="115"/>
      <c r="DZJ42" s="115"/>
      <c r="DZK42" s="115"/>
      <c r="DZL42" s="115"/>
      <c r="DZM42" s="115"/>
      <c r="DZN42" s="115"/>
      <c r="DZO42" s="115"/>
      <c r="DZP42" s="115"/>
      <c r="DZQ42" s="115"/>
      <c r="DZR42" s="115"/>
      <c r="DZS42" s="115"/>
      <c r="DZT42" s="115"/>
      <c r="DZU42" s="115"/>
      <c r="DZV42" s="115"/>
      <c r="DZW42" s="115"/>
      <c r="DZX42" s="115"/>
      <c r="DZY42" s="115"/>
      <c r="DZZ42" s="115"/>
      <c r="EAA42" s="115"/>
      <c r="EAB42" s="115"/>
      <c r="EAC42" s="115"/>
      <c r="EAD42" s="115"/>
      <c r="EAE42" s="115"/>
      <c r="EAF42" s="115"/>
      <c r="EAG42" s="115"/>
      <c r="EAH42" s="115"/>
      <c r="EAI42" s="115"/>
      <c r="EAJ42" s="115"/>
      <c r="EAK42" s="115"/>
      <c r="EAL42" s="115"/>
      <c r="EAM42" s="115"/>
      <c r="EAN42" s="115"/>
      <c r="EAO42" s="115"/>
      <c r="EAP42" s="115"/>
      <c r="EAQ42" s="115"/>
      <c r="EAR42" s="115"/>
      <c r="EAS42" s="115"/>
      <c r="EAT42" s="115"/>
      <c r="EAU42" s="115"/>
      <c r="EAV42" s="115"/>
      <c r="EAW42" s="115"/>
      <c r="EAX42" s="115"/>
      <c r="EAY42" s="115"/>
      <c r="EAZ42" s="115"/>
      <c r="EBA42" s="115"/>
      <c r="EBB42" s="115"/>
      <c r="EBC42" s="115"/>
      <c r="EBD42" s="115"/>
      <c r="EBE42" s="115"/>
      <c r="EBF42" s="115"/>
      <c r="EBG42" s="115"/>
      <c r="EBH42" s="115"/>
      <c r="EBI42" s="115"/>
      <c r="EBJ42" s="115"/>
      <c r="EBK42" s="115"/>
      <c r="EBL42" s="115"/>
      <c r="EBM42" s="115"/>
      <c r="EBN42" s="115"/>
      <c r="EBO42" s="115"/>
      <c r="EBP42" s="115"/>
      <c r="EBQ42" s="115"/>
      <c r="EBR42" s="115"/>
      <c r="EBS42" s="115"/>
      <c r="EBT42" s="115"/>
      <c r="EBU42" s="115"/>
      <c r="EBV42" s="115"/>
      <c r="EBW42" s="115"/>
      <c r="EBX42" s="115"/>
      <c r="EBY42" s="115"/>
      <c r="EBZ42" s="115"/>
      <c r="ECA42" s="115"/>
      <c r="ECB42" s="115"/>
      <c r="ECC42" s="115"/>
      <c r="ECD42" s="115"/>
      <c r="ECE42" s="115"/>
      <c r="ECF42" s="115"/>
      <c r="ECG42" s="115"/>
      <c r="ECH42" s="115"/>
      <c r="ECI42" s="115"/>
      <c r="ECJ42" s="115"/>
      <c r="ECK42" s="115"/>
      <c r="ECL42" s="115"/>
      <c r="ECM42" s="115"/>
      <c r="ECN42" s="115"/>
      <c r="ECO42" s="115"/>
      <c r="ECP42" s="115"/>
      <c r="ECQ42" s="115"/>
      <c r="ECR42" s="115"/>
      <c r="ECS42" s="115"/>
      <c r="ECT42" s="115"/>
      <c r="ECU42" s="115"/>
      <c r="ECV42" s="115"/>
      <c r="ECW42" s="115"/>
      <c r="ECX42" s="115"/>
      <c r="ECY42" s="115"/>
      <c r="ECZ42" s="115"/>
      <c r="EDA42" s="115"/>
      <c r="EDB42" s="115"/>
      <c r="EDC42" s="115"/>
      <c r="EDD42" s="115"/>
      <c r="EDE42" s="115"/>
      <c r="EDF42" s="115"/>
      <c r="EDG42" s="115"/>
      <c r="EDH42" s="115"/>
      <c r="EDI42" s="115"/>
      <c r="EDJ42" s="115"/>
      <c r="EDK42" s="115"/>
      <c r="EDL42" s="115"/>
      <c r="EDM42" s="115"/>
      <c r="EDN42" s="115"/>
      <c r="EDO42" s="115"/>
      <c r="EDP42" s="115"/>
      <c r="EDQ42" s="115"/>
      <c r="EDR42" s="115"/>
      <c r="EDS42" s="115"/>
      <c r="EDT42" s="115"/>
      <c r="EDU42" s="115"/>
      <c r="EDV42" s="115"/>
      <c r="EDW42" s="115"/>
      <c r="EDX42" s="115"/>
      <c r="EDY42" s="115"/>
      <c r="EDZ42" s="115"/>
      <c r="EEA42" s="115"/>
      <c r="EEB42" s="115"/>
      <c r="EEC42" s="115"/>
      <c r="EED42" s="115"/>
      <c r="EEE42" s="115"/>
      <c r="EEF42" s="115"/>
      <c r="EEG42" s="115"/>
      <c r="EEH42" s="115"/>
      <c r="EEI42" s="115"/>
      <c r="EEJ42" s="115"/>
      <c r="EEK42" s="115"/>
      <c r="EEL42" s="115"/>
      <c r="EEM42" s="115"/>
      <c r="EEN42" s="115"/>
      <c r="EEO42" s="115"/>
      <c r="EEP42" s="115"/>
      <c r="EEQ42" s="115"/>
      <c r="EER42" s="115"/>
      <c r="EES42" s="115"/>
      <c r="EET42" s="115"/>
      <c r="EEU42" s="115"/>
      <c r="EEV42" s="115"/>
      <c r="EEW42" s="115"/>
      <c r="EEX42" s="115"/>
      <c r="EEY42" s="115"/>
      <c r="EEZ42" s="115"/>
      <c r="EFA42" s="115"/>
      <c r="EFB42" s="115"/>
      <c r="EFC42" s="115"/>
      <c r="EFD42" s="115"/>
      <c r="EFE42" s="115"/>
      <c r="EFF42" s="115"/>
      <c r="EFG42" s="115"/>
      <c r="EFH42" s="115"/>
      <c r="EFI42" s="115"/>
      <c r="EFJ42" s="115"/>
      <c r="EFK42" s="115"/>
      <c r="EFL42" s="115"/>
      <c r="EFM42" s="115"/>
      <c r="EFN42" s="115"/>
      <c r="EFO42" s="115"/>
      <c r="EFP42" s="115"/>
      <c r="EFQ42" s="115"/>
      <c r="EFR42" s="115"/>
      <c r="EFS42" s="115"/>
      <c r="EFT42" s="115"/>
      <c r="EFU42" s="115"/>
      <c r="EFV42" s="115"/>
      <c r="EFW42" s="115"/>
      <c r="EFX42" s="115"/>
      <c r="EFY42" s="115"/>
      <c r="EFZ42" s="115"/>
      <c r="EGA42" s="115"/>
      <c r="EGB42" s="115"/>
      <c r="EGC42" s="115"/>
      <c r="EGD42" s="115"/>
      <c r="EGE42" s="115"/>
      <c r="EGF42" s="115"/>
      <c r="EGG42" s="115"/>
      <c r="EGH42" s="115"/>
      <c r="EGI42" s="115"/>
      <c r="EGJ42" s="115"/>
      <c r="EGK42" s="115"/>
      <c r="EGL42" s="115"/>
      <c r="EGM42" s="115"/>
      <c r="EGN42" s="115"/>
      <c r="EGO42" s="115"/>
      <c r="EGP42" s="115"/>
      <c r="EGQ42" s="115"/>
      <c r="EGR42" s="115"/>
      <c r="EGS42" s="115"/>
      <c r="EGT42" s="115"/>
      <c r="EGU42" s="115"/>
      <c r="EGV42" s="115"/>
      <c r="EGW42" s="115"/>
      <c r="EGX42" s="115"/>
      <c r="EGY42" s="115"/>
      <c r="EGZ42" s="115"/>
      <c r="EHA42" s="115"/>
      <c r="EHB42" s="115"/>
      <c r="EHC42" s="115"/>
      <c r="EHD42" s="115"/>
      <c r="EHE42" s="115"/>
      <c r="EHF42" s="115"/>
      <c r="EHG42" s="115"/>
      <c r="EHH42" s="115"/>
      <c r="EHI42" s="115"/>
      <c r="EHJ42" s="115"/>
      <c r="EHK42" s="115"/>
      <c r="EHL42" s="115"/>
      <c r="EHM42" s="115"/>
      <c r="EHN42" s="115"/>
      <c r="EHO42" s="115"/>
      <c r="EHP42" s="115"/>
      <c r="EHQ42" s="115"/>
      <c r="EHR42" s="115"/>
      <c r="EHS42" s="115"/>
      <c r="EHT42" s="115"/>
      <c r="EHU42" s="115"/>
      <c r="EHV42" s="115"/>
      <c r="EHW42" s="115"/>
      <c r="EHX42" s="115"/>
      <c r="EHY42" s="115"/>
      <c r="EHZ42" s="115"/>
      <c r="EIA42" s="115"/>
      <c r="EIB42" s="115"/>
      <c r="EIC42" s="115"/>
      <c r="EID42" s="115"/>
      <c r="EIE42" s="115"/>
      <c r="EIF42" s="115"/>
      <c r="EIG42" s="115"/>
      <c r="EIH42" s="115"/>
      <c r="EII42" s="115"/>
      <c r="EIJ42" s="115"/>
      <c r="EIK42" s="115"/>
      <c r="EIL42" s="115"/>
      <c r="EIM42" s="115"/>
      <c r="EIN42" s="115"/>
      <c r="EIO42" s="115"/>
      <c r="EIP42" s="115"/>
      <c r="EIQ42" s="115"/>
      <c r="EIR42" s="115"/>
      <c r="EIS42" s="115"/>
      <c r="EIT42" s="115"/>
      <c r="EIU42" s="115"/>
      <c r="EIV42" s="115"/>
      <c r="EIW42" s="115"/>
      <c r="EIX42" s="115"/>
      <c r="EIY42" s="115"/>
      <c r="EIZ42" s="115"/>
      <c r="EJA42" s="115"/>
      <c r="EJB42" s="115"/>
      <c r="EJC42" s="115"/>
      <c r="EJD42" s="115"/>
      <c r="EJE42" s="115"/>
      <c r="EJF42" s="115"/>
      <c r="EJG42" s="115"/>
      <c r="EJH42" s="115"/>
      <c r="EJI42" s="115"/>
      <c r="EJJ42" s="115"/>
      <c r="EJK42" s="115"/>
      <c r="EJL42" s="115"/>
      <c r="EJM42" s="115"/>
      <c r="EJN42" s="115"/>
      <c r="EJO42" s="115"/>
      <c r="EJP42" s="115"/>
      <c r="EJQ42" s="115"/>
      <c r="EJR42" s="115"/>
      <c r="EJS42" s="115"/>
      <c r="EJT42" s="115"/>
      <c r="EJU42" s="115"/>
      <c r="EJV42" s="115"/>
      <c r="EJW42" s="115"/>
      <c r="EJX42" s="115"/>
      <c r="EJY42" s="115"/>
      <c r="EJZ42" s="115"/>
      <c r="EKA42" s="115"/>
      <c r="EKB42" s="115"/>
      <c r="EKC42" s="115"/>
      <c r="EKD42" s="115"/>
      <c r="EKE42" s="115"/>
      <c r="EKF42" s="115"/>
      <c r="EKG42" s="115"/>
      <c r="EKH42" s="115"/>
      <c r="EKI42" s="115"/>
      <c r="EKJ42" s="115"/>
      <c r="EKK42" s="115"/>
      <c r="EKL42" s="115"/>
      <c r="EKM42" s="115"/>
      <c r="EKN42" s="115"/>
      <c r="EKO42" s="115"/>
      <c r="EKP42" s="115"/>
      <c r="EKQ42" s="115"/>
      <c r="EKR42" s="115"/>
      <c r="EKS42" s="115"/>
      <c r="EKT42" s="115"/>
      <c r="EKU42" s="115"/>
      <c r="EKV42" s="115"/>
      <c r="EKW42" s="115"/>
      <c r="EKX42" s="115"/>
      <c r="EKY42" s="115"/>
      <c r="EKZ42" s="115"/>
      <c r="ELA42" s="115"/>
      <c r="ELB42" s="115"/>
      <c r="ELC42" s="115"/>
      <c r="ELD42" s="115"/>
      <c r="ELE42" s="115"/>
      <c r="ELF42" s="115"/>
      <c r="ELG42" s="115"/>
      <c r="ELH42" s="115"/>
      <c r="ELI42" s="115"/>
      <c r="ELJ42" s="115"/>
      <c r="ELK42" s="115"/>
      <c r="ELL42" s="115"/>
      <c r="ELM42" s="115"/>
      <c r="ELN42" s="115"/>
      <c r="ELO42" s="115"/>
      <c r="ELP42" s="115"/>
      <c r="ELQ42" s="115"/>
      <c r="ELR42" s="115"/>
      <c r="ELS42" s="115"/>
      <c r="ELT42" s="115"/>
      <c r="ELU42" s="115"/>
      <c r="ELV42" s="115"/>
      <c r="ELW42" s="115"/>
      <c r="ELX42" s="115"/>
      <c r="ELY42" s="115"/>
      <c r="ELZ42" s="115"/>
      <c r="EMA42" s="115"/>
      <c r="EMB42" s="115"/>
      <c r="EMC42" s="115"/>
      <c r="EMD42" s="115"/>
      <c r="EME42" s="115"/>
      <c r="EMF42" s="115"/>
      <c r="EMG42" s="115"/>
      <c r="EMH42" s="115"/>
      <c r="EMI42" s="115"/>
      <c r="EMJ42" s="115"/>
      <c r="EMK42" s="115"/>
      <c r="EML42" s="115"/>
      <c r="EMM42" s="115"/>
      <c r="EMN42" s="115"/>
      <c r="EMO42" s="115"/>
      <c r="EMP42" s="115"/>
      <c r="EMQ42" s="115"/>
      <c r="EMR42" s="115"/>
      <c r="EMS42" s="115"/>
      <c r="EMT42" s="115"/>
      <c r="EMU42" s="115"/>
      <c r="EMV42" s="115"/>
      <c r="EMW42" s="115"/>
      <c r="EMX42" s="115"/>
      <c r="EMY42" s="115"/>
      <c r="EMZ42" s="115"/>
      <c r="ENA42" s="115"/>
      <c r="ENB42" s="115"/>
      <c r="ENC42" s="115"/>
      <c r="END42" s="115"/>
      <c r="ENE42" s="115"/>
      <c r="ENF42" s="115"/>
      <c r="ENG42" s="115"/>
      <c r="ENH42" s="115"/>
      <c r="ENI42" s="115"/>
      <c r="ENJ42" s="115"/>
      <c r="ENK42" s="115"/>
      <c r="ENL42" s="115"/>
      <c r="ENM42" s="115"/>
      <c r="ENN42" s="115"/>
      <c r="ENO42" s="115"/>
      <c r="ENP42" s="115"/>
      <c r="ENQ42" s="115"/>
      <c r="ENR42" s="115"/>
      <c r="ENS42" s="115"/>
      <c r="ENT42" s="115"/>
      <c r="ENU42" s="115"/>
      <c r="ENV42" s="115"/>
      <c r="ENW42" s="115"/>
      <c r="ENX42" s="115"/>
      <c r="ENY42" s="115"/>
      <c r="ENZ42" s="115"/>
      <c r="EOA42" s="115"/>
      <c r="EOB42" s="115"/>
      <c r="EOC42" s="115"/>
      <c r="EOD42" s="115"/>
      <c r="EOE42" s="115"/>
      <c r="EOF42" s="115"/>
      <c r="EOG42" s="115"/>
      <c r="EOH42" s="115"/>
      <c r="EOI42" s="115"/>
      <c r="EOJ42" s="115"/>
      <c r="EOK42" s="115"/>
      <c r="EOL42" s="115"/>
      <c r="EOM42" s="115"/>
      <c r="EON42" s="115"/>
      <c r="EOO42" s="115"/>
      <c r="EOP42" s="115"/>
      <c r="EOQ42" s="115"/>
      <c r="EOR42" s="115"/>
      <c r="EOS42" s="115"/>
      <c r="EOT42" s="115"/>
      <c r="EOU42" s="115"/>
      <c r="EOV42" s="115"/>
      <c r="EOW42" s="115"/>
      <c r="EOX42" s="115"/>
      <c r="EOY42" s="115"/>
      <c r="EOZ42" s="115"/>
      <c r="EPA42" s="115"/>
      <c r="EPB42" s="115"/>
      <c r="EPC42" s="115"/>
      <c r="EPD42" s="115"/>
      <c r="EPE42" s="115"/>
      <c r="EPF42" s="115"/>
      <c r="EPG42" s="115"/>
      <c r="EPH42" s="115"/>
      <c r="EPI42" s="115"/>
      <c r="EPJ42" s="115"/>
      <c r="EPK42" s="115"/>
      <c r="EPL42" s="115"/>
      <c r="EPM42" s="115"/>
      <c r="EPN42" s="115"/>
      <c r="EPO42" s="115"/>
      <c r="EPP42" s="115"/>
      <c r="EPQ42" s="115"/>
      <c r="EPR42" s="115"/>
      <c r="EPS42" s="115"/>
      <c r="EPT42" s="115"/>
      <c r="EPU42" s="115"/>
      <c r="EPV42" s="115"/>
      <c r="EPW42" s="115"/>
      <c r="EPX42" s="115"/>
      <c r="EPY42" s="115"/>
      <c r="EPZ42" s="115"/>
      <c r="EQA42" s="115"/>
      <c r="EQB42" s="115"/>
      <c r="EQC42" s="115"/>
      <c r="EQD42" s="115"/>
      <c r="EQE42" s="115"/>
      <c r="EQF42" s="115"/>
      <c r="EQG42" s="115"/>
      <c r="EQH42" s="115"/>
      <c r="EQI42" s="115"/>
      <c r="EQJ42" s="115"/>
      <c r="EQK42" s="115"/>
      <c r="EQL42" s="115"/>
      <c r="EQM42" s="115"/>
      <c r="EQN42" s="115"/>
      <c r="EQO42" s="115"/>
      <c r="EQP42" s="115"/>
      <c r="EQQ42" s="115"/>
      <c r="EQR42" s="115"/>
      <c r="EQS42" s="115"/>
      <c r="EQT42" s="115"/>
      <c r="EQU42" s="115"/>
      <c r="EQV42" s="115"/>
      <c r="EQW42" s="115"/>
      <c r="EQX42" s="115"/>
      <c r="EQY42" s="115"/>
      <c r="EQZ42" s="115"/>
      <c r="ERA42" s="115"/>
      <c r="ERB42" s="115"/>
      <c r="ERC42" s="115"/>
      <c r="ERD42" s="115"/>
      <c r="ERE42" s="115"/>
      <c r="ERF42" s="115"/>
      <c r="ERG42" s="115"/>
      <c r="ERH42" s="115"/>
      <c r="ERI42" s="115"/>
      <c r="ERJ42" s="115"/>
      <c r="ERK42" s="115"/>
      <c r="ERL42" s="115"/>
      <c r="ERM42" s="115"/>
      <c r="ERN42" s="115"/>
      <c r="ERO42" s="115"/>
      <c r="ERP42" s="115"/>
      <c r="ERQ42" s="115"/>
      <c r="ERR42" s="115"/>
      <c r="ERS42" s="115"/>
      <c r="ERT42" s="115"/>
      <c r="ERU42" s="115"/>
      <c r="ERV42" s="115"/>
      <c r="ERW42" s="115"/>
      <c r="ERX42" s="115"/>
      <c r="ERY42" s="115"/>
      <c r="ERZ42" s="115"/>
      <c r="ESA42" s="115"/>
      <c r="ESB42" s="115"/>
      <c r="ESC42" s="115"/>
      <c r="ESD42" s="115"/>
      <c r="ESE42" s="115"/>
      <c r="ESF42" s="115"/>
      <c r="ESG42" s="115"/>
      <c r="ESH42" s="115"/>
      <c r="ESI42" s="115"/>
      <c r="ESJ42" s="115"/>
      <c r="ESK42" s="115"/>
      <c r="ESL42" s="115"/>
      <c r="ESM42" s="115"/>
      <c r="ESN42" s="115"/>
      <c r="ESO42" s="115"/>
      <c r="ESP42" s="115"/>
      <c r="ESQ42" s="115"/>
      <c r="ESR42" s="115"/>
      <c r="ESS42" s="115"/>
      <c r="EST42" s="115"/>
      <c r="ESU42" s="115"/>
      <c r="ESV42" s="115"/>
      <c r="ESW42" s="115"/>
      <c r="ESX42" s="115"/>
      <c r="ESY42" s="115"/>
      <c r="ESZ42" s="115"/>
      <c r="ETA42" s="115"/>
      <c r="ETB42" s="115"/>
      <c r="ETC42" s="115"/>
      <c r="ETD42" s="115"/>
      <c r="ETE42" s="115"/>
      <c r="ETF42" s="115"/>
      <c r="ETG42" s="115"/>
      <c r="ETH42" s="115"/>
      <c r="ETI42" s="115"/>
      <c r="ETJ42" s="115"/>
      <c r="ETK42" s="115"/>
      <c r="ETL42" s="115"/>
      <c r="ETM42" s="115"/>
      <c r="ETN42" s="115"/>
      <c r="ETO42" s="115"/>
      <c r="ETP42" s="115"/>
      <c r="ETQ42" s="115"/>
      <c r="ETR42" s="115"/>
      <c r="ETS42" s="115"/>
      <c r="ETT42" s="115"/>
      <c r="ETU42" s="115"/>
      <c r="ETV42" s="115"/>
      <c r="ETW42" s="115"/>
      <c r="ETX42" s="115"/>
      <c r="ETY42" s="115"/>
      <c r="ETZ42" s="115"/>
      <c r="EUA42" s="115"/>
      <c r="EUB42" s="115"/>
      <c r="EUC42" s="115"/>
      <c r="EUD42" s="115"/>
      <c r="EUE42" s="115"/>
      <c r="EUF42" s="115"/>
      <c r="EUG42" s="115"/>
      <c r="EUH42" s="115"/>
      <c r="EUI42" s="115"/>
      <c r="EUJ42" s="115"/>
      <c r="EUK42" s="115"/>
      <c r="EUL42" s="115"/>
      <c r="EUM42" s="115"/>
      <c r="EUN42" s="115"/>
      <c r="EUO42" s="115"/>
      <c r="EUP42" s="115"/>
      <c r="EUQ42" s="115"/>
      <c r="EUR42" s="115"/>
      <c r="EUS42" s="115"/>
      <c r="EUT42" s="115"/>
      <c r="EUU42" s="115"/>
      <c r="EUV42" s="115"/>
      <c r="EUW42" s="115"/>
      <c r="EUX42" s="115"/>
      <c r="EUY42" s="115"/>
      <c r="EUZ42" s="115"/>
      <c r="EVA42" s="115"/>
      <c r="EVB42" s="115"/>
      <c r="EVC42" s="115"/>
      <c r="EVD42" s="115"/>
      <c r="EVE42" s="115"/>
      <c r="EVF42" s="115"/>
      <c r="EVG42" s="115"/>
      <c r="EVH42" s="115"/>
      <c r="EVI42" s="115"/>
      <c r="EVJ42" s="115"/>
      <c r="EVK42" s="115"/>
      <c r="EVL42" s="115"/>
      <c r="EVM42" s="115"/>
      <c r="EVN42" s="115"/>
      <c r="EVO42" s="115"/>
      <c r="EVP42" s="115"/>
      <c r="EVQ42" s="115"/>
      <c r="EVR42" s="115"/>
      <c r="EVS42" s="115"/>
      <c r="EVT42" s="115"/>
      <c r="EVU42" s="115"/>
      <c r="EVV42" s="115"/>
      <c r="EVW42" s="115"/>
      <c r="EVX42" s="115"/>
      <c r="EVY42" s="115"/>
      <c r="EVZ42" s="115"/>
      <c r="EWA42" s="115"/>
      <c r="EWB42" s="115"/>
      <c r="EWC42" s="115"/>
      <c r="EWD42" s="115"/>
      <c r="EWE42" s="115"/>
      <c r="EWF42" s="115"/>
      <c r="EWG42" s="115"/>
      <c r="EWH42" s="115"/>
      <c r="EWI42" s="115"/>
      <c r="EWJ42" s="115"/>
      <c r="EWK42" s="115"/>
      <c r="EWL42" s="115"/>
      <c r="EWM42" s="115"/>
      <c r="EWN42" s="115"/>
      <c r="EWO42" s="115"/>
      <c r="EWP42" s="115"/>
      <c r="EWQ42" s="115"/>
      <c r="EWR42" s="115"/>
      <c r="EWS42" s="115"/>
      <c r="EWT42" s="115"/>
      <c r="EWU42" s="115"/>
      <c r="EWV42" s="115"/>
      <c r="EWW42" s="115"/>
      <c r="EWX42" s="115"/>
      <c r="EWY42" s="115"/>
      <c r="EWZ42" s="115"/>
      <c r="EXA42" s="115"/>
      <c r="EXB42" s="115"/>
      <c r="EXC42" s="115"/>
      <c r="EXD42" s="115"/>
      <c r="EXE42" s="115"/>
      <c r="EXF42" s="115"/>
      <c r="EXG42" s="115"/>
      <c r="EXH42" s="115"/>
      <c r="EXI42" s="115"/>
      <c r="EXJ42" s="115"/>
      <c r="EXK42" s="115"/>
      <c r="EXL42" s="115"/>
      <c r="EXM42" s="115"/>
      <c r="EXN42" s="115"/>
      <c r="EXO42" s="115"/>
      <c r="EXP42" s="115"/>
      <c r="EXQ42" s="115"/>
      <c r="EXR42" s="115"/>
      <c r="EXS42" s="115"/>
      <c r="EXT42" s="115"/>
      <c r="EXU42" s="115"/>
      <c r="EXV42" s="115"/>
      <c r="EXW42" s="115"/>
      <c r="EXX42" s="115"/>
      <c r="EXY42" s="115"/>
      <c r="EXZ42" s="115"/>
      <c r="EYA42" s="115"/>
      <c r="EYB42" s="115"/>
      <c r="EYC42" s="115"/>
      <c r="EYD42" s="115"/>
      <c r="EYE42" s="115"/>
      <c r="EYF42" s="115"/>
      <c r="EYG42" s="115"/>
      <c r="EYH42" s="115"/>
      <c r="EYI42" s="115"/>
      <c r="EYJ42" s="115"/>
      <c r="EYK42" s="115"/>
      <c r="EYL42" s="115"/>
      <c r="EYM42" s="115"/>
      <c r="EYN42" s="115"/>
      <c r="EYO42" s="115"/>
      <c r="EYP42" s="115"/>
      <c r="EYQ42" s="115"/>
      <c r="EYR42" s="115"/>
      <c r="EYS42" s="115"/>
      <c r="EYT42" s="115"/>
      <c r="EYU42" s="115"/>
      <c r="EYV42" s="115"/>
      <c r="EYW42" s="115"/>
      <c r="EYX42" s="115"/>
      <c r="EYY42" s="115"/>
      <c r="EYZ42" s="115"/>
      <c r="EZA42" s="115"/>
      <c r="EZB42" s="115"/>
      <c r="EZC42" s="115"/>
      <c r="EZD42" s="115"/>
      <c r="EZE42" s="115"/>
      <c r="EZF42" s="115"/>
      <c r="EZG42" s="115"/>
      <c r="EZH42" s="115"/>
      <c r="EZI42" s="115"/>
      <c r="EZJ42" s="115"/>
      <c r="EZK42" s="115"/>
      <c r="EZL42" s="115"/>
      <c r="EZM42" s="115"/>
      <c r="EZN42" s="115"/>
      <c r="EZO42" s="115"/>
      <c r="EZP42" s="115"/>
      <c r="EZQ42" s="115"/>
      <c r="EZR42" s="115"/>
      <c r="EZS42" s="115"/>
      <c r="EZT42" s="115"/>
      <c r="EZU42" s="115"/>
      <c r="EZV42" s="115"/>
      <c r="EZW42" s="115"/>
      <c r="EZX42" s="115"/>
      <c r="EZY42" s="115"/>
      <c r="EZZ42" s="115"/>
      <c r="FAA42" s="115"/>
      <c r="FAB42" s="115"/>
      <c r="FAC42" s="115"/>
      <c r="FAD42" s="115"/>
      <c r="FAE42" s="115"/>
      <c r="FAF42" s="115"/>
      <c r="FAG42" s="115"/>
      <c r="FAH42" s="115"/>
      <c r="FAI42" s="115"/>
      <c r="FAJ42" s="115"/>
      <c r="FAK42" s="115"/>
      <c r="FAL42" s="115"/>
      <c r="FAM42" s="115"/>
      <c r="FAN42" s="115"/>
      <c r="FAO42" s="115"/>
      <c r="FAP42" s="115"/>
      <c r="FAQ42" s="115"/>
      <c r="FAR42" s="115"/>
      <c r="FAS42" s="115"/>
      <c r="FAT42" s="115"/>
      <c r="FAU42" s="115"/>
      <c r="FAV42" s="115"/>
      <c r="FAW42" s="115"/>
      <c r="FAX42" s="115"/>
      <c r="FAY42" s="115"/>
      <c r="FAZ42" s="115"/>
      <c r="FBA42" s="115"/>
      <c r="FBB42" s="115"/>
      <c r="FBC42" s="115"/>
      <c r="FBD42" s="115"/>
      <c r="FBE42" s="115"/>
      <c r="FBF42" s="115"/>
      <c r="FBG42" s="115"/>
      <c r="FBH42" s="115"/>
      <c r="FBI42" s="115"/>
      <c r="FBJ42" s="115"/>
      <c r="FBK42" s="115"/>
      <c r="FBL42" s="115"/>
      <c r="FBM42" s="115"/>
      <c r="FBN42" s="115"/>
      <c r="FBO42" s="115"/>
      <c r="FBP42" s="115"/>
      <c r="FBQ42" s="115"/>
      <c r="FBR42" s="115"/>
      <c r="FBS42" s="115"/>
      <c r="FBT42" s="115"/>
      <c r="FBU42" s="115"/>
      <c r="FBV42" s="115"/>
      <c r="FBW42" s="115"/>
      <c r="FBX42" s="115"/>
      <c r="FBY42" s="115"/>
      <c r="FBZ42" s="115"/>
      <c r="FCA42" s="115"/>
      <c r="FCB42" s="115"/>
      <c r="FCC42" s="115"/>
      <c r="FCD42" s="115"/>
      <c r="FCE42" s="115"/>
      <c r="FCF42" s="115"/>
      <c r="FCG42" s="115"/>
      <c r="FCH42" s="115"/>
      <c r="FCI42" s="115"/>
      <c r="FCJ42" s="115"/>
      <c r="FCK42" s="115"/>
      <c r="FCL42" s="115"/>
      <c r="FCM42" s="115"/>
      <c r="FCN42" s="115"/>
      <c r="FCO42" s="115"/>
      <c r="FCP42" s="115"/>
      <c r="FCQ42" s="115"/>
      <c r="FCR42" s="115"/>
      <c r="FCS42" s="115"/>
      <c r="FCT42" s="115"/>
      <c r="FCU42" s="115"/>
      <c r="FCV42" s="115"/>
      <c r="FCW42" s="115"/>
      <c r="FCX42" s="115"/>
      <c r="FCY42" s="115"/>
      <c r="FCZ42" s="115"/>
      <c r="FDA42" s="115"/>
      <c r="FDB42" s="115"/>
      <c r="FDC42" s="115"/>
      <c r="FDD42" s="115"/>
      <c r="FDE42" s="115"/>
      <c r="FDF42" s="115"/>
      <c r="FDG42" s="115"/>
      <c r="FDH42" s="115"/>
      <c r="FDI42" s="115"/>
      <c r="FDJ42" s="115"/>
      <c r="FDK42" s="115"/>
      <c r="FDL42" s="115"/>
      <c r="FDM42" s="115"/>
      <c r="FDN42" s="115"/>
      <c r="FDO42" s="115"/>
      <c r="FDP42" s="115"/>
      <c r="FDQ42" s="115"/>
      <c r="FDR42" s="115"/>
      <c r="FDS42" s="115"/>
      <c r="FDT42" s="115"/>
      <c r="FDU42" s="115"/>
      <c r="FDV42" s="115"/>
      <c r="FDW42" s="115"/>
      <c r="FDX42" s="115"/>
      <c r="FDY42" s="115"/>
      <c r="FDZ42" s="115"/>
      <c r="FEA42" s="115"/>
      <c r="FEB42" s="115"/>
      <c r="FEC42" s="115"/>
      <c r="FED42" s="115"/>
      <c r="FEE42" s="115"/>
      <c r="FEF42" s="115"/>
      <c r="FEG42" s="115"/>
      <c r="FEH42" s="115"/>
      <c r="FEI42" s="115"/>
      <c r="FEJ42" s="115"/>
      <c r="FEK42" s="115"/>
      <c r="FEL42" s="115"/>
      <c r="FEM42" s="115"/>
      <c r="FEN42" s="115"/>
      <c r="FEO42" s="115"/>
      <c r="FEP42" s="115"/>
      <c r="FEQ42" s="115"/>
      <c r="FER42" s="115"/>
      <c r="FES42" s="115"/>
      <c r="FET42" s="115"/>
      <c r="FEU42" s="115"/>
      <c r="FEV42" s="115"/>
      <c r="FEW42" s="115"/>
      <c r="FEX42" s="115"/>
      <c r="FEY42" s="115"/>
      <c r="FEZ42" s="115"/>
      <c r="FFA42" s="115"/>
      <c r="FFB42" s="115"/>
      <c r="FFC42" s="115"/>
      <c r="FFD42" s="115"/>
      <c r="FFE42" s="115"/>
      <c r="FFF42" s="115"/>
      <c r="FFG42" s="115"/>
      <c r="FFH42" s="115"/>
      <c r="FFI42" s="115"/>
      <c r="FFJ42" s="115"/>
      <c r="FFK42" s="115"/>
      <c r="FFL42" s="115"/>
      <c r="FFM42" s="115"/>
      <c r="FFN42" s="115"/>
      <c r="FFO42" s="115"/>
      <c r="FFP42" s="115"/>
      <c r="FFQ42" s="115"/>
      <c r="FFR42" s="115"/>
      <c r="FFS42" s="115"/>
      <c r="FFT42" s="115"/>
      <c r="FFU42" s="115"/>
      <c r="FFV42" s="115"/>
      <c r="FFW42" s="115"/>
      <c r="FFX42" s="115"/>
      <c r="FFY42" s="115"/>
      <c r="FFZ42" s="115"/>
      <c r="FGA42" s="115"/>
      <c r="FGB42" s="115"/>
      <c r="FGC42" s="115"/>
      <c r="FGD42" s="115"/>
      <c r="FGE42" s="115"/>
      <c r="FGF42" s="115"/>
      <c r="FGG42" s="115"/>
      <c r="FGH42" s="115"/>
      <c r="FGI42" s="115"/>
      <c r="FGJ42" s="115"/>
      <c r="FGK42" s="115"/>
      <c r="FGL42" s="115"/>
      <c r="FGM42" s="115"/>
      <c r="FGN42" s="115"/>
      <c r="FGO42" s="115"/>
      <c r="FGP42" s="115"/>
      <c r="FGQ42" s="115"/>
      <c r="FGR42" s="115"/>
      <c r="FGS42" s="115"/>
      <c r="FGT42" s="115"/>
      <c r="FGU42" s="115"/>
      <c r="FGV42" s="115"/>
      <c r="FGW42" s="115"/>
      <c r="FGX42" s="115"/>
      <c r="FGY42" s="115"/>
      <c r="FGZ42" s="115"/>
      <c r="FHA42" s="115"/>
      <c r="FHB42" s="115"/>
      <c r="FHC42" s="115"/>
      <c r="FHD42" s="115"/>
      <c r="FHE42" s="115"/>
      <c r="FHF42" s="115"/>
      <c r="FHG42" s="115"/>
      <c r="FHH42" s="115"/>
      <c r="FHI42" s="115"/>
      <c r="FHJ42" s="115"/>
      <c r="FHK42" s="115"/>
      <c r="FHL42" s="115"/>
      <c r="FHM42" s="115"/>
      <c r="FHN42" s="115"/>
      <c r="FHO42" s="115"/>
      <c r="FHP42" s="115"/>
      <c r="FHQ42" s="115"/>
      <c r="FHR42" s="115"/>
      <c r="FHS42" s="115"/>
      <c r="FHT42" s="115"/>
      <c r="FHU42" s="115"/>
      <c r="FHV42" s="115"/>
      <c r="FHW42" s="115"/>
      <c r="FHX42" s="115"/>
      <c r="FHY42" s="115"/>
      <c r="FHZ42" s="115"/>
      <c r="FIA42" s="115"/>
      <c r="FIB42" s="115"/>
      <c r="FIC42" s="115"/>
      <c r="FID42" s="115"/>
      <c r="FIE42" s="115"/>
      <c r="FIF42" s="115"/>
      <c r="FIG42" s="115"/>
      <c r="FIH42" s="115"/>
      <c r="FII42" s="115"/>
      <c r="FIJ42" s="115"/>
      <c r="FIK42" s="115"/>
      <c r="FIL42" s="115"/>
      <c r="FIM42" s="115"/>
      <c r="FIN42" s="115"/>
      <c r="FIO42" s="115"/>
      <c r="FIP42" s="115"/>
      <c r="FIQ42" s="115"/>
      <c r="FIR42" s="115"/>
      <c r="FIS42" s="115"/>
      <c r="FIT42" s="115"/>
      <c r="FIU42" s="115"/>
      <c r="FIV42" s="115"/>
      <c r="FIW42" s="115"/>
      <c r="FIX42" s="115"/>
      <c r="FIY42" s="115"/>
      <c r="FIZ42" s="115"/>
      <c r="FJA42" s="115"/>
      <c r="FJB42" s="115"/>
      <c r="FJC42" s="115"/>
      <c r="FJD42" s="115"/>
      <c r="FJE42" s="115"/>
      <c r="FJF42" s="115"/>
      <c r="FJG42" s="115"/>
      <c r="FJH42" s="115"/>
      <c r="FJI42" s="115"/>
      <c r="FJJ42" s="115"/>
      <c r="FJK42" s="115"/>
      <c r="FJL42" s="115"/>
      <c r="FJM42" s="115"/>
      <c r="FJN42" s="115"/>
      <c r="FJO42" s="115"/>
      <c r="FJP42" s="115"/>
      <c r="FJQ42" s="115"/>
      <c r="FJR42" s="115"/>
      <c r="FJS42" s="115"/>
      <c r="FJT42" s="115"/>
      <c r="FJU42" s="115"/>
      <c r="FJV42" s="115"/>
      <c r="FJW42" s="115"/>
      <c r="FJX42" s="115"/>
      <c r="FJY42" s="115"/>
      <c r="FJZ42" s="115"/>
      <c r="FKA42" s="115"/>
      <c r="FKB42" s="115"/>
      <c r="FKC42" s="115"/>
      <c r="FKD42" s="115"/>
      <c r="FKE42" s="115"/>
      <c r="FKF42" s="115"/>
      <c r="FKG42" s="115"/>
      <c r="FKH42" s="115"/>
      <c r="FKI42" s="115"/>
      <c r="FKJ42" s="115"/>
      <c r="FKK42" s="115"/>
      <c r="FKL42" s="115"/>
      <c r="FKM42" s="115"/>
      <c r="FKN42" s="115"/>
      <c r="FKO42" s="115"/>
      <c r="FKP42" s="115"/>
      <c r="FKQ42" s="115"/>
      <c r="FKR42" s="115"/>
      <c r="FKS42" s="115"/>
      <c r="FKT42" s="115"/>
      <c r="FKU42" s="115"/>
      <c r="FKV42" s="115"/>
      <c r="FKW42" s="115"/>
      <c r="FKX42" s="115"/>
      <c r="FKY42" s="115"/>
      <c r="FKZ42" s="115"/>
      <c r="FLA42" s="115"/>
      <c r="FLB42" s="115"/>
      <c r="FLC42" s="115"/>
      <c r="FLD42" s="115"/>
      <c r="FLE42" s="115"/>
      <c r="FLF42" s="115"/>
      <c r="FLG42" s="115"/>
      <c r="FLH42" s="115"/>
      <c r="FLI42" s="115"/>
      <c r="FLJ42" s="115"/>
      <c r="FLK42" s="115"/>
      <c r="FLL42" s="115"/>
      <c r="FLM42" s="115"/>
      <c r="FLN42" s="115"/>
      <c r="FLO42" s="115"/>
      <c r="FLP42" s="115"/>
      <c r="FLQ42" s="115"/>
      <c r="FLR42" s="115"/>
      <c r="FLS42" s="115"/>
      <c r="FLT42" s="115"/>
      <c r="FLU42" s="115"/>
      <c r="FLV42" s="115"/>
      <c r="FLW42" s="115"/>
      <c r="FLX42" s="115"/>
      <c r="FLY42" s="115"/>
      <c r="FLZ42" s="115"/>
      <c r="FMA42" s="115"/>
      <c r="FMB42" s="115"/>
      <c r="FMC42" s="115"/>
      <c r="FMD42" s="115"/>
      <c r="FME42" s="115"/>
      <c r="FMF42" s="115"/>
      <c r="FMG42" s="115"/>
      <c r="FMH42" s="115"/>
      <c r="FMI42" s="115"/>
      <c r="FMJ42" s="115"/>
      <c r="FMK42" s="115"/>
      <c r="FML42" s="115"/>
      <c r="FMM42" s="115"/>
      <c r="FMN42" s="115"/>
      <c r="FMO42" s="115"/>
      <c r="FMP42" s="115"/>
      <c r="FMQ42" s="115"/>
      <c r="FMR42" s="115"/>
      <c r="FMS42" s="115"/>
      <c r="FMT42" s="115"/>
      <c r="FMU42" s="115"/>
      <c r="FMV42" s="115"/>
      <c r="FMW42" s="115"/>
      <c r="FMX42" s="115"/>
      <c r="FMY42" s="115"/>
      <c r="FMZ42" s="115"/>
      <c r="FNA42" s="115"/>
      <c r="FNB42" s="115"/>
      <c r="FNC42" s="115"/>
      <c r="FND42" s="115"/>
      <c r="FNE42" s="115"/>
      <c r="FNF42" s="115"/>
      <c r="FNG42" s="115"/>
      <c r="FNH42" s="115"/>
      <c r="FNI42" s="115"/>
      <c r="FNJ42" s="115"/>
      <c r="FNK42" s="115"/>
      <c r="FNL42" s="115"/>
      <c r="FNM42" s="115"/>
      <c r="FNN42" s="115"/>
      <c r="FNO42" s="115"/>
      <c r="FNP42" s="115"/>
      <c r="FNQ42" s="115"/>
      <c r="FNR42" s="115"/>
      <c r="FNS42" s="115"/>
      <c r="FNT42" s="115"/>
      <c r="FNU42" s="115"/>
      <c r="FNV42" s="115"/>
      <c r="FNW42" s="115"/>
      <c r="FNX42" s="115"/>
      <c r="FNY42" s="115"/>
      <c r="FNZ42" s="115"/>
      <c r="FOA42" s="115"/>
      <c r="FOB42" s="115"/>
      <c r="FOC42" s="115"/>
      <c r="FOD42" s="115"/>
      <c r="FOE42" s="115"/>
      <c r="FOF42" s="115"/>
      <c r="FOG42" s="115"/>
      <c r="FOH42" s="115"/>
      <c r="FOI42" s="115"/>
      <c r="FOJ42" s="115"/>
      <c r="FOK42" s="115"/>
      <c r="FOL42" s="115"/>
      <c r="FOM42" s="115"/>
      <c r="FON42" s="115"/>
      <c r="FOO42" s="115"/>
      <c r="FOP42" s="115"/>
      <c r="FOQ42" s="115"/>
      <c r="FOR42" s="115"/>
      <c r="FOS42" s="115"/>
      <c r="FOT42" s="115"/>
      <c r="FOU42" s="115"/>
      <c r="FOV42" s="115"/>
      <c r="FOW42" s="115"/>
      <c r="FOX42" s="115"/>
      <c r="FOY42" s="115"/>
      <c r="FOZ42" s="115"/>
      <c r="FPA42" s="115"/>
      <c r="FPB42" s="115"/>
      <c r="FPC42" s="115"/>
      <c r="FPD42" s="115"/>
      <c r="FPE42" s="115"/>
      <c r="FPF42" s="115"/>
      <c r="FPG42" s="115"/>
      <c r="FPH42" s="115"/>
      <c r="FPI42" s="115"/>
      <c r="FPJ42" s="115"/>
      <c r="FPK42" s="115"/>
      <c r="FPL42" s="115"/>
      <c r="FPM42" s="115"/>
      <c r="FPN42" s="115"/>
      <c r="FPO42" s="115"/>
      <c r="FPP42" s="115"/>
      <c r="FPQ42" s="115"/>
      <c r="FPR42" s="115"/>
      <c r="FPS42" s="115"/>
      <c r="FPT42" s="115"/>
      <c r="FPU42" s="115"/>
      <c r="FPV42" s="115"/>
      <c r="FPW42" s="115"/>
      <c r="FPX42" s="115"/>
      <c r="FPY42" s="115"/>
      <c r="FPZ42" s="115"/>
      <c r="FQA42" s="115"/>
      <c r="FQB42" s="115"/>
      <c r="FQC42" s="115"/>
      <c r="FQD42" s="115"/>
      <c r="FQE42" s="115"/>
      <c r="FQF42" s="115"/>
      <c r="FQG42" s="115"/>
      <c r="FQH42" s="115"/>
      <c r="FQI42" s="115"/>
      <c r="FQJ42" s="115"/>
      <c r="FQK42" s="115"/>
      <c r="FQL42" s="115"/>
      <c r="FQM42" s="115"/>
      <c r="FQN42" s="115"/>
      <c r="FQO42" s="115"/>
      <c r="FQP42" s="115"/>
      <c r="FQQ42" s="115"/>
      <c r="FQR42" s="115"/>
      <c r="FQS42" s="115"/>
      <c r="FQT42" s="115"/>
      <c r="FQU42" s="115"/>
      <c r="FQV42" s="115"/>
      <c r="FQW42" s="115"/>
      <c r="FQX42" s="115"/>
      <c r="FQY42" s="115"/>
      <c r="FQZ42" s="115"/>
      <c r="FRA42" s="115"/>
      <c r="FRB42" s="115"/>
      <c r="FRC42" s="115"/>
      <c r="FRD42" s="115"/>
      <c r="FRE42" s="115"/>
      <c r="FRF42" s="115"/>
      <c r="FRG42" s="115"/>
      <c r="FRH42" s="115"/>
      <c r="FRI42" s="115"/>
      <c r="FRJ42" s="115"/>
      <c r="FRK42" s="115"/>
      <c r="FRL42" s="115"/>
      <c r="FRM42" s="115"/>
      <c r="FRN42" s="115"/>
      <c r="FRO42" s="115"/>
      <c r="FRP42" s="115"/>
      <c r="FRQ42" s="115"/>
      <c r="FRR42" s="115"/>
      <c r="FRS42" s="115"/>
      <c r="FRT42" s="115"/>
      <c r="FRU42" s="115"/>
      <c r="FRV42" s="115"/>
      <c r="FRW42" s="115"/>
      <c r="FRX42" s="115"/>
      <c r="FRY42" s="115"/>
      <c r="FRZ42" s="115"/>
      <c r="FSA42" s="115"/>
      <c r="FSB42" s="115"/>
      <c r="FSC42" s="115"/>
      <c r="FSD42" s="115"/>
      <c r="FSE42" s="115"/>
      <c r="FSF42" s="115"/>
      <c r="FSG42" s="115"/>
      <c r="FSH42" s="115"/>
      <c r="FSI42" s="115"/>
      <c r="FSJ42" s="115"/>
      <c r="FSK42" s="115"/>
      <c r="FSL42" s="115"/>
      <c r="FSM42" s="115"/>
      <c r="FSN42" s="115"/>
      <c r="FSO42" s="115"/>
      <c r="FSP42" s="115"/>
      <c r="FSQ42" s="115"/>
      <c r="FSR42" s="115"/>
      <c r="FSS42" s="115"/>
      <c r="FST42" s="115"/>
      <c r="FSU42" s="115"/>
      <c r="FSV42" s="115"/>
      <c r="FSW42" s="115"/>
      <c r="FSX42" s="115"/>
      <c r="FSY42" s="115"/>
      <c r="FSZ42" s="115"/>
      <c r="FTA42" s="115"/>
      <c r="FTB42" s="115"/>
      <c r="FTC42" s="115"/>
      <c r="FTD42" s="115"/>
      <c r="FTE42" s="115"/>
      <c r="FTF42" s="115"/>
      <c r="FTG42" s="115"/>
      <c r="FTH42" s="115"/>
      <c r="FTI42" s="115"/>
      <c r="FTJ42" s="115"/>
      <c r="FTK42" s="115"/>
      <c r="FTL42" s="115"/>
      <c r="FTM42" s="115"/>
      <c r="FTN42" s="115"/>
      <c r="FTO42" s="115"/>
      <c r="FTP42" s="115"/>
      <c r="FTQ42" s="115"/>
      <c r="FTR42" s="115"/>
      <c r="FTS42" s="115"/>
      <c r="FTT42" s="115"/>
      <c r="FTU42" s="115"/>
      <c r="FTV42" s="115"/>
      <c r="FTW42" s="115"/>
      <c r="FTX42" s="115"/>
      <c r="FTY42" s="115"/>
      <c r="FTZ42" s="115"/>
      <c r="FUA42" s="115"/>
      <c r="FUB42" s="115"/>
      <c r="FUC42" s="115"/>
      <c r="FUD42" s="115"/>
      <c r="FUE42" s="115"/>
      <c r="FUF42" s="115"/>
      <c r="FUG42" s="115"/>
      <c r="FUH42" s="115"/>
      <c r="FUI42" s="115"/>
      <c r="FUJ42" s="115"/>
      <c r="FUK42" s="115"/>
      <c r="FUL42" s="115"/>
      <c r="FUM42" s="115"/>
      <c r="FUN42" s="115"/>
      <c r="FUO42" s="115"/>
      <c r="FUP42" s="115"/>
      <c r="FUQ42" s="115"/>
      <c r="FUR42" s="115"/>
      <c r="FUS42" s="115"/>
      <c r="FUT42" s="115"/>
      <c r="FUU42" s="115"/>
      <c r="FUV42" s="115"/>
      <c r="FUW42" s="115"/>
      <c r="FUX42" s="115"/>
      <c r="FUY42" s="115"/>
      <c r="FUZ42" s="115"/>
      <c r="FVA42" s="115"/>
      <c r="FVB42" s="115"/>
      <c r="FVC42" s="115"/>
      <c r="FVD42" s="115"/>
      <c r="FVE42" s="115"/>
      <c r="FVF42" s="115"/>
      <c r="FVG42" s="115"/>
      <c r="FVH42" s="115"/>
      <c r="FVI42" s="115"/>
      <c r="FVJ42" s="115"/>
      <c r="FVK42" s="115"/>
      <c r="FVL42" s="115"/>
      <c r="FVM42" s="115"/>
      <c r="FVN42" s="115"/>
      <c r="FVO42" s="115"/>
      <c r="FVP42" s="115"/>
      <c r="FVQ42" s="115"/>
      <c r="FVR42" s="115"/>
      <c r="FVS42" s="115"/>
      <c r="FVT42" s="115"/>
      <c r="FVU42" s="115"/>
      <c r="FVV42" s="115"/>
      <c r="FVW42" s="115"/>
      <c r="FVX42" s="115"/>
      <c r="FVY42" s="115"/>
      <c r="FVZ42" s="115"/>
      <c r="FWA42" s="115"/>
      <c r="FWB42" s="115"/>
      <c r="FWC42" s="115"/>
      <c r="FWD42" s="115"/>
      <c r="FWE42" s="115"/>
      <c r="FWF42" s="115"/>
      <c r="FWG42" s="115"/>
      <c r="FWH42" s="115"/>
      <c r="FWI42" s="115"/>
      <c r="FWJ42" s="115"/>
      <c r="FWK42" s="115"/>
      <c r="FWL42" s="115"/>
      <c r="FWM42" s="115"/>
      <c r="FWN42" s="115"/>
      <c r="FWO42" s="115"/>
      <c r="FWP42" s="115"/>
      <c r="FWQ42" s="115"/>
      <c r="FWR42" s="115"/>
      <c r="FWS42" s="115"/>
      <c r="FWT42" s="115"/>
      <c r="FWU42" s="115"/>
      <c r="FWV42" s="115"/>
      <c r="FWW42" s="115"/>
      <c r="FWX42" s="115"/>
      <c r="FWY42" s="115"/>
      <c r="FWZ42" s="115"/>
      <c r="FXA42" s="115"/>
      <c r="FXB42" s="115"/>
      <c r="FXC42" s="115"/>
      <c r="FXD42" s="115"/>
      <c r="FXE42" s="115"/>
      <c r="FXF42" s="115"/>
      <c r="FXG42" s="115"/>
      <c r="FXH42" s="115"/>
      <c r="FXI42" s="115"/>
      <c r="FXJ42" s="115"/>
      <c r="FXK42" s="115"/>
      <c r="FXL42" s="115"/>
      <c r="FXM42" s="115"/>
      <c r="FXN42" s="115"/>
      <c r="FXO42" s="115"/>
      <c r="FXP42" s="115"/>
      <c r="FXQ42" s="115"/>
      <c r="FXR42" s="115"/>
      <c r="FXS42" s="115"/>
      <c r="FXT42" s="115"/>
      <c r="FXU42" s="115"/>
      <c r="FXV42" s="115"/>
      <c r="FXW42" s="115"/>
      <c r="FXX42" s="115"/>
      <c r="FXY42" s="115"/>
      <c r="FXZ42" s="115"/>
      <c r="FYA42" s="115"/>
      <c r="FYB42" s="115"/>
      <c r="FYC42" s="115"/>
      <c r="FYD42" s="115"/>
      <c r="FYE42" s="115"/>
      <c r="FYF42" s="115"/>
      <c r="FYG42" s="115"/>
      <c r="FYH42" s="115"/>
      <c r="FYI42" s="115"/>
      <c r="FYJ42" s="115"/>
      <c r="FYK42" s="115"/>
      <c r="FYL42" s="115"/>
      <c r="FYM42" s="115"/>
      <c r="FYN42" s="115"/>
      <c r="FYO42" s="115"/>
      <c r="FYP42" s="115"/>
      <c r="FYQ42" s="115"/>
      <c r="FYR42" s="115"/>
      <c r="FYS42" s="115"/>
      <c r="FYT42" s="115"/>
      <c r="FYU42" s="115"/>
      <c r="FYV42" s="115"/>
      <c r="FYW42" s="115"/>
      <c r="FYX42" s="115"/>
      <c r="FYY42" s="115"/>
      <c r="FYZ42" s="115"/>
      <c r="FZA42" s="115"/>
      <c r="FZB42" s="115"/>
      <c r="FZC42" s="115"/>
      <c r="FZD42" s="115"/>
      <c r="FZE42" s="115"/>
      <c r="FZF42" s="115"/>
      <c r="FZG42" s="115"/>
      <c r="FZH42" s="115"/>
      <c r="FZI42" s="115"/>
      <c r="FZJ42" s="115"/>
      <c r="FZK42" s="115"/>
      <c r="FZL42" s="115"/>
      <c r="FZM42" s="115"/>
      <c r="FZN42" s="115"/>
      <c r="FZO42" s="115"/>
      <c r="FZP42" s="115"/>
      <c r="FZQ42" s="115"/>
      <c r="FZR42" s="115"/>
      <c r="FZS42" s="115"/>
      <c r="FZT42" s="115"/>
      <c r="FZU42" s="115"/>
      <c r="FZV42" s="115"/>
      <c r="FZW42" s="115"/>
      <c r="FZX42" s="115"/>
      <c r="FZY42" s="115"/>
      <c r="FZZ42" s="115"/>
      <c r="GAA42" s="115"/>
      <c r="GAB42" s="115"/>
      <c r="GAC42" s="115"/>
      <c r="GAD42" s="115"/>
      <c r="GAE42" s="115"/>
      <c r="GAF42" s="115"/>
      <c r="GAG42" s="115"/>
      <c r="GAH42" s="115"/>
      <c r="GAI42" s="115"/>
      <c r="GAJ42" s="115"/>
      <c r="GAK42" s="115"/>
      <c r="GAL42" s="115"/>
      <c r="GAM42" s="115"/>
      <c r="GAN42" s="115"/>
      <c r="GAO42" s="115"/>
      <c r="GAP42" s="115"/>
      <c r="GAQ42" s="115"/>
      <c r="GAR42" s="115"/>
      <c r="GAS42" s="115"/>
      <c r="GAT42" s="115"/>
      <c r="GAU42" s="115"/>
      <c r="GAV42" s="115"/>
      <c r="GAW42" s="115"/>
      <c r="GAX42" s="115"/>
      <c r="GAY42" s="115"/>
      <c r="GAZ42" s="115"/>
      <c r="GBA42" s="115"/>
      <c r="GBB42" s="115"/>
      <c r="GBC42" s="115"/>
      <c r="GBD42" s="115"/>
      <c r="GBE42" s="115"/>
      <c r="GBF42" s="115"/>
      <c r="GBG42" s="115"/>
      <c r="GBH42" s="115"/>
      <c r="GBI42" s="115"/>
      <c r="GBJ42" s="115"/>
      <c r="GBK42" s="115"/>
      <c r="GBL42" s="115"/>
      <c r="GBM42" s="115"/>
      <c r="GBN42" s="115"/>
      <c r="GBO42" s="115"/>
      <c r="GBP42" s="115"/>
      <c r="GBQ42" s="115"/>
      <c r="GBR42" s="115"/>
      <c r="GBS42" s="115"/>
      <c r="GBT42" s="115"/>
      <c r="GBU42" s="115"/>
      <c r="GBV42" s="115"/>
      <c r="GBW42" s="115"/>
      <c r="GBX42" s="115"/>
      <c r="GBY42" s="115"/>
      <c r="GBZ42" s="115"/>
      <c r="GCA42" s="115"/>
      <c r="GCB42" s="115"/>
      <c r="GCC42" s="115"/>
      <c r="GCD42" s="115"/>
      <c r="GCE42" s="115"/>
      <c r="GCF42" s="115"/>
      <c r="GCG42" s="115"/>
      <c r="GCH42" s="115"/>
      <c r="GCI42" s="115"/>
      <c r="GCJ42" s="115"/>
      <c r="GCK42" s="115"/>
      <c r="GCL42" s="115"/>
      <c r="GCM42" s="115"/>
      <c r="GCN42" s="115"/>
      <c r="GCO42" s="115"/>
      <c r="GCP42" s="115"/>
      <c r="GCQ42" s="115"/>
      <c r="GCR42" s="115"/>
      <c r="GCS42" s="115"/>
      <c r="GCT42" s="115"/>
      <c r="GCU42" s="115"/>
      <c r="GCV42" s="115"/>
      <c r="GCW42" s="115"/>
      <c r="GCX42" s="115"/>
      <c r="GCY42" s="115"/>
      <c r="GCZ42" s="115"/>
      <c r="GDA42" s="115"/>
      <c r="GDB42" s="115"/>
      <c r="GDC42" s="115"/>
      <c r="GDD42" s="115"/>
      <c r="GDE42" s="115"/>
      <c r="GDF42" s="115"/>
      <c r="GDG42" s="115"/>
      <c r="GDH42" s="115"/>
      <c r="GDI42" s="115"/>
      <c r="GDJ42" s="115"/>
      <c r="GDK42" s="115"/>
      <c r="GDL42" s="115"/>
      <c r="GDM42" s="115"/>
      <c r="GDN42" s="115"/>
      <c r="GDO42" s="115"/>
      <c r="GDP42" s="115"/>
      <c r="GDQ42" s="115"/>
      <c r="GDR42" s="115"/>
      <c r="GDS42" s="115"/>
      <c r="GDT42" s="115"/>
      <c r="GDU42" s="115"/>
      <c r="GDV42" s="115"/>
      <c r="GDW42" s="115"/>
      <c r="GDX42" s="115"/>
      <c r="GDY42" s="115"/>
      <c r="GDZ42" s="115"/>
      <c r="GEA42" s="115"/>
      <c r="GEB42" s="115"/>
      <c r="GEC42" s="115"/>
      <c r="GED42" s="115"/>
      <c r="GEE42" s="115"/>
      <c r="GEF42" s="115"/>
      <c r="GEG42" s="115"/>
      <c r="GEH42" s="115"/>
      <c r="GEI42" s="115"/>
      <c r="GEJ42" s="115"/>
      <c r="GEK42" s="115"/>
      <c r="GEL42" s="115"/>
      <c r="GEM42" s="115"/>
      <c r="GEN42" s="115"/>
      <c r="GEO42" s="115"/>
      <c r="GEP42" s="115"/>
      <c r="GEQ42" s="115"/>
      <c r="GER42" s="115"/>
      <c r="GES42" s="115"/>
      <c r="GET42" s="115"/>
      <c r="GEU42" s="115"/>
      <c r="GEV42" s="115"/>
      <c r="GEW42" s="115"/>
      <c r="GEX42" s="115"/>
      <c r="GEY42" s="115"/>
      <c r="GEZ42" s="115"/>
      <c r="GFA42" s="115"/>
      <c r="GFB42" s="115"/>
      <c r="GFC42" s="115"/>
      <c r="GFD42" s="115"/>
      <c r="GFE42" s="115"/>
      <c r="GFF42" s="115"/>
      <c r="GFG42" s="115"/>
      <c r="GFH42" s="115"/>
      <c r="GFI42" s="115"/>
      <c r="GFJ42" s="115"/>
      <c r="GFK42" s="115"/>
      <c r="GFL42" s="115"/>
      <c r="GFM42" s="115"/>
      <c r="GFN42" s="115"/>
      <c r="GFO42" s="115"/>
      <c r="GFP42" s="115"/>
      <c r="GFQ42" s="115"/>
      <c r="GFR42" s="115"/>
      <c r="GFS42" s="115"/>
      <c r="GFT42" s="115"/>
      <c r="GFU42" s="115"/>
      <c r="GFV42" s="115"/>
      <c r="GFW42" s="115"/>
      <c r="GFX42" s="115"/>
      <c r="GFY42" s="115"/>
      <c r="GFZ42" s="115"/>
      <c r="GGA42" s="115"/>
      <c r="GGB42" s="115"/>
      <c r="GGC42" s="115"/>
      <c r="GGD42" s="115"/>
      <c r="GGE42" s="115"/>
      <c r="GGF42" s="115"/>
      <c r="GGG42" s="115"/>
      <c r="GGH42" s="115"/>
      <c r="GGI42" s="115"/>
      <c r="GGJ42" s="115"/>
      <c r="GGK42" s="115"/>
      <c r="GGL42" s="115"/>
      <c r="GGM42" s="115"/>
      <c r="GGN42" s="115"/>
      <c r="GGO42" s="115"/>
      <c r="GGP42" s="115"/>
      <c r="GGQ42" s="115"/>
      <c r="GGR42" s="115"/>
      <c r="GGS42" s="115"/>
      <c r="GGT42" s="115"/>
      <c r="GGU42" s="115"/>
      <c r="GGV42" s="115"/>
      <c r="GGW42" s="115"/>
      <c r="GGX42" s="115"/>
      <c r="GGY42" s="115"/>
      <c r="GGZ42" s="115"/>
      <c r="GHA42" s="115"/>
      <c r="GHB42" s="115"/>
      <c r="GHC42" s="115"/>
      <c r="GHD42" s="115"/>
      <c r="GHE42" s="115"/>
      <c r="GHF42" s="115"/>
      <c r="GHG42" s="115"/>
      <c r="GHH42" s="115"/>
      <c r="GHI42" s="115"/>
      <c r="GHJ42" s="115"/>
      <c r="GHK42" s="115"/>
      <c r="GHL42" s="115"/>
      <c r="GHM42" s="115"/>
      <c r="GHN42" s="115"/>
      <c r="GHO42" s="115"/>
      <c r="GHP42" s="115"/>
      <c r="GHQ42" s="115"/>
      <c r="GHR42" s="115"/>
      <c r="GHS42" s="115"/>
      <c r="GHT42" s="115"/>
      <c r="GHU42" s="115"/>
      <c r="GHV42" s="115"/>
      <c r="GHW42" s="115"/>
      <c r="GHX42" s="115"/>
      <c r="GHY42" s="115"/>
      <c r="GHZ42" s="115"/>
      <c r="GIA42" s="115"/>
      <c r="GIB42" s="115"/>
      <c r="GIC42" s="115"/>
      <c r="GID42" s="115"/>
      <c r="GIE42" s="115"/>
      <c r="GIF42" s="115"/>
      <c r="GIG42" s="115"/>
      <c r="GIH42" s="115"/>
      <c r="GII42" s="115"/>
      <c r="GIJ42" s="115"/>
      <c r="GIK42" s="115"/>
      <c r="GIL42" s="115"/>
      <c r="GIM42" s="115"/>
      <c r="GIN42" s="115"/>
      <c r="GIO42" s="115"/>
      <c r="GIP42" s="115"/>
      <c r="GIQ42" s="115"/>
      <c r="GIR42" s="115"/>
      <c r="GIS42" s="115"/>
      <c r="GIT42" s="115"/>
      <c r="GIU42" s="115"/>
      <c r="GIV42" s="115"/>
      <c r="GIW42" s="115"/>
      <c r="GIX42" s="115"/>
      <c r="GIY42" s="115"/>
      <c r="GIZ42" s="115"/>
      <c r="GJA42" s="115"/>
      <c r="GJB42" s="115"/>
      <c r="GJC42" s="115"/>
      <c r="GJD42" s="115"/>
      <c r="GJE42" s="115"/>
      <c r="GJF42" s="115"/>
      <c r="GJG42" s="115"/>
      <c r="GJH42" s="115"/>
      <c r="GJI42" s="115"/>
      <c r="GJJ42" s="115"/>
      <c r="GJK42" s="115"/>
      <c r="GJL42" s="115"/>
      <c r="GJM42" s="115"/>
      <c r="GJN42" s="115"/>
      <c r="GJO42" s="115"/>
      <c r="GJP42" s="115"/>
      <c r="GJQ42" s="115"/>
      <c r="GJR42" s="115"/>
      <c r="GJS42" s="115"/>
      <c r="GJT42" s="115"/>
      <c r="GJU42" s="115"/>
      <c r="GJV42" s="115"/>
      <c r="GJW42" s="115"/>
      <c r="GJX42" s="115"/>
      <c r="GJY42" s="115"/>
      <c r="GJZ42" s="115"/>
      <c r="GKA42" s="115"/>
      <c r="GKB42" s="115"/>
      <c r="GKC42" s="115"/>
      <c r="GKD42" s="115"/>
      <c r="GKE42" s="115"/>
      <c r="GKF42" s="115"/>
      <c r="GKG42" s="115"/>
      <c r="GKH42" s="115"/>
      <c r="GKI42" s="115"/>
      <c r="GKJ42" s="115"/>
      <c r="GKK42" s="115"/>
      <c r="GKL42" s="115"/>
      <c r="GKM42" s="115"/>
      <c r="GKN42" s="115"/>
      <c r="GKO42" s="115"/>
      <c r="GKP42" s="115"/>
      <c r="GKQ42" s="115"/>
      <c r="GKR42" s="115"/>
      <c r="GKS42" s="115"/>
      <c r="GKT42" s="115"/>
      <c r="GKU42" s="115"/>
      <c r="GKV42" s="115"/>
      <c r="GKW42" s="115"/>
      <c r="GKX42" s="115"/>
      <c r="GKY42" s="115"/>
      <c r="GKZ42" s="115"/>
      <c r="GLA42" s="115"/>
      <c r="GLB42" s="115"/>
      <c r="GLC42" s="115"/>
      <c r="GLD42" s="115"/>
      <c r="GLE42" s="115"/>
      <c r="GLF42" s="115"/>
      <c r="GLG42" s="115"/>
      <c r="GLH42" s="115"/>
      <c r="GLI42" s="115"/>
      <c r="GLJ42" s="115"/>
      <c r="GLK42" s="115"/>
      <c r="GLL42" s="115"/>
      <c r="GLM42" s="115"/>
      <c r="GLN42" s="115"/>
      <c r="GLO42" s="115"/>
      <c r="GLP42" s="115"/>
      <c r="GLQ42" s="115"/>
      <c r="GLR42" s="115"/>
      <c r="GLS42" s="115"/>
      <c r="GLT42" s="115"/>
      <c r="GLU42" s="115"/>
      <c r="GLV42" s="115"/>
      <c r="GLW42" s="115"/>
      <c r="GLX42" s="115"/>
      <c r="GLY42" s="115"/>
      <c r="GLZ42" s="115"/>
      <c r="GMA42" s="115"/>
      <c r="GMB42" s="115"/>
      <c r="GMC42" s="115"/>
      <c r="GMD42" s="115"/>
      <c r="GME42" s="115"/>
      <c r="GMF42" s="115"/>
      <c r="GMG42" s="115"/>
      <c r="GMH42" s="115"/>
      <c r="GMI42" s="115"/>
      <c r="GMJ42" s="115"/>
      <c r="GMK42" s="115"/>
      <c r="GML42" s="115"/>
      <c r="GMM42" s="115"/>
      <c r="GMN42" s="115"/>
      <c r="GMO42" s="115"/>
      <c r="GMP42" s="115"/>
      <c r="GMQ42" s="115"/>
      <c r="GMR42" s="115"/>
      <c r="GMS42" s="115"/>
      <c r="GMT42" s="115"/>
      <c r="GMU42" s="115"/>
      <c r="GMV42" s="115"/>
      <c r="GMW42" s="115"/>
      <c r="GMX42" s="115"/>
      <c r="GMY42" s="115"/>
      <c r="GMZ42" s="115"/>
      <c r="GNA42" s="115"/>
      <c r="GNB42" s="115"/>
      <c r="GNC42" s="115"/>
      <c r="GND42" s="115"/>
      <c r="GNE42" s="115"/>
      <c r="GNF42" s="115"/>
      <c r="GNG42" s="115"/>
      <c r="GNH42" s="115"/>
      <c r="GNI42" s="115"/>
      <c r="GNJ42" s="115"/>
      <c r="GNK42" s="115"/>
      <c r="GNL42" s="115"/>
      <c r="GNM42" s="115"/>
      <c r="GNN42" s="115"/>
      <c r="GNO42" s="115"/>
      <c r="GNP42" s="115"/>
      <c r="GNQ42" s="115"/>
      <c r="GNR42" s="115"/>
      <c r="GNS42" s="115"/>
      <c r="GNT42" s="115"/>
      <c r="GNU42" s="115"/>
      <c r="GNV42" s="115"/>
      <c r="GNW42" s="115"/>
      <c r="GNX42" s="115"/>
      <c r="GNY42" s="115"/>
      <c r="GNZ42" s="115"/>
      <c r="GOA42" s="115"/>
      <c r="GOB42" s="115"/>
      <c r="GOC42" s="115"/>
      <c r="GOD42" s="115"/>
      <c r="GOE42" s="115"/>
      <c r="GOF42" s="115"/>
      <c r="GOG42" s="115"/>
      <c r="GOH42" s="115"/>
      <c r="GOI42" s="115"/>
      <c r="GOJ42" s="115"/>
      <c r="GOK42" s="115"/>
      <c r="GOL42" s="115"/>
      <c r="GOM42" s="115"/>
      <c r="GON42" s="115"/>
      <c r="GOO42" s="115"/>
      <c r="GOP42" s="115"/>
      <c r="GOQ42" s="115"/>
      <c r="GOR42" s="115"/>
      <c r="GOS42" s="115"/>
      <c r="GOT42" s="115"/>
      <c r="GOU42" s="115"/>
      <c r="GOV42" s="115"/>
      <c r="GOW42" s="115"/>
      <c r="GOX42" s="115"/>
      <c r="GOY42" s="115"/>
      <c r="GOZ42" s="115"/>
      <c r="GPA42" s="115"/>
      <c r="GPB42" s="115"/>
      <c r="GPC42" s="115"/>
      <c r="GPD42" s="115"/>
      <c r="GPE42" s="115"/>
      <c r="GPF42" s="115"/>
      <c r="GPG42" s="115"/>
      <c r="GPH42" s="115"/>
      <c r="GPI42" s="115"/>
      <c r="GPJ42" s="115"/>
      <c r="GPK42" s="115"/>
      <c r="GPL42" s="115"/>
      <c r="GPM42" s="115"/>
      <c r="GPN42" s="115"/>
      <c r="GPO42" s="115"/>
      <c r="GPP42" s="115"/>
      <c r="GPQ42" s="115"/>
      <c r="GPR42" s="115"/>
      <c r="GPS42" s="115"/>
      <c r="GPT42" s="115"/>
      <c r="GPU42" s="115"/>
      <c r="GPV42" s="115"/>
      <c r="GPW42" s="115"/>
      <c r="GPX42" s="115"/>
      <c r="GPY42" s="115"/>
      <c r="GPZ42" s="115"/>
      <c r="GQA42" s="115"/>
      <c r="GQB42" s="115"/>
      <c r="GQC42" s="115"/>
      <c r="GQD42" s="115"/>
      <c r="GQE42" s="115"/>
      <c r="GQF42" s="115"/>
      <c r="GQG42" s="115"/>
      <c r="GQH42" s="115"/>
      <c r="GQI42" s="115"/>
      <c r="GQJ42" s="115"/>
      <c r="GQK42" s="115"/>
      <c r="GQL42" s="115"/>
      <c r="GQM42" s="115"/>
      <c r="GQN42" s="115"/>
      <c r="GQO42" s="115"/>
      <c r="GQP42" s="115"/>
      <c r="GQQ42" s="115"/>
      <c r="GQR42" s="115"/>
      <c r="GQS42" s="115"/>
      <c r="GQT42" s="115"/>
      <c r="GQU42" s="115"/>
      <c r="GQV42" s="115"/>
      <c r="GQW42" s="115"/>
      <c r="GQX42" s="115"/>
      <c r="GQY42" s="115"/>
      <c r="GQZ42" s="115"/>
      <c r="GRA42" s="115"/>
      <c r="GRB42" s="115"/>
      <c r="GRC42" s="115"/>
      <c r="GRD42" s="115"/>
      <c r="GRE42" s="115"/>
      <c r="GRF42" s="115"/>
      <c r="GRG42" s="115"/>
      <c r="GRH42" s="115"/>
      <c r="GRI42" s="115"/>
      <c r="GRJ42" s="115"/>
      <c r="GRK42" s="115"/>
      <c r="GRL42" s="115"/>
      <c r="GRM42" s="115"/>
      <c r="GRN42" s="115"/>
      <c r="GRO42" s="115"/>
      <c r="GRP42" s="115"/>
      <c r="GRQ42" s="115"/>
      <c r="GRR42" s="115"/>
      <c r="GRS42" s="115"/>
      <c r="GRT42" s="115"/>
      <c r="GRU42" s="115"/>
      <c r="GRV42" s="115"/>
      <c r="GRW42" s="115"/>
      <c r="GRX42" s="115"/>
      <c r="GRY42" s="115"/>
      <c r="GRZ42" s="115"/>
      <c r="GSA42" s="115"/>
      <c r="GSB42" s="115"/>
      <c r="GSC42" s="115"/>
      <c r="GSD42" s="115"/>
      <c r="GSE42" s="115"/>
      <c r="GSF42" s="115"/>
      <c r="GSG42" s="115"/>
      <c r="GSH42" s="115"/>
      <c r="GSI42" s="115"/>
      <c r="GSJ42" s="115"/>
      <c r="GSK42" s="115"/>
      <c r="GSL42" s="115"/>
      <c r="GSM42" s="115"/>
      <c r="GSN42" s="115"/>
      <c r="GSO42" s="115"/>
      <c r="GSP42" s="115"/>
      <c r="GSQ42" s="115"/>
      <c r="GSR42" s="115"/>
      <c r="GSS42" s="115"/>
      <c r="GST42" s="115"/>
      <c r="GSU42" s="115"/>
      <c r="GSV42" s="115"/>
      <c r="GSW42" s="115"/>
      <c r="GSX42" s="115"/>
      <c r="GSY42" s="115"/>
      <c r="GSZ42" s="115"/>
      <c r="GTA42" s="115"/>
      <c r="GTB42" s="115"/>
      <c r="GTC42" s="115"/>
      <c r="GTD42" s="115"/>
      <c r="GTE42" s="115"/>
      <c r="GTF42" s="115"/>
      <c r="GTG42" s="115"/>
      <c r="GTH42" s="115"/>
      <c r="GTI42" s="115"/>
      <c r="GTJ42" s="115"/>
      <c r="GTK42" s="115"/>
      <c r="GTL42" s="115"/>
      <c r="GTM42" s="115"/>
      <c r="GTN42" s="115"/>
      <c r="GTO42" s="115"/>
      <c r="GTP42" s="115"/>
      <c r="GTQ42" s="115"/>
      <c r="GTR42" s="115"/>
      <c r="GTS42" s="115"/>
      <c r="GTT42" s="115"/>
      <c r="GTU42" s="115"/>
      <c r="GTV42" s="115"/>
      <c r="GTW42" s="115"/>
      <c r="GTX42" s="115"/>
      <c r="GTY42" s="115"/>
      <c r="GTZ42" s="115"/>
      <c r="GUA42" s="115"/>
      <c r="GUB42" s="115"/>
      <c r="GUC42" s="115"/>
      <c r="GUD42" s="115"/>
      <c r="GUE42" s="115"/>
      <c r="GUF42" s="115"/>
      <c r="GUG42" s="115"/>
      <c r="GUH42" s="115"/>
      <c r="GUI42" s="115"/>
      <c r="GUJ42" s="115"/>
      <c r="GUK42" s="115"/>
      <c r="GUL42" s="115"/>
      <c r="GUM42" s="115"/>
      <c r="GUN42" s="115"/>
      <c r="GUO42" s="115"/>
      <c r="GUP42" s="115"/>
      <c r="GUQ42" s="115"/>
      <c r="GUR42" s="115"/>
      <c r="GUS42" s="115"/>
      <c r="GUT42" s="115"/>
      <c r="GUU42" s="115"/>
      <c r="GUV42" s="115"/>
      <c r="GUW42" s="115"/>
      <c r="GUX42" s="115"/>
      <c r="GUY42" s="115"/>
      <c r="GUZ42" s="115"/>
      <c r="GVA42" s="115"/>
      <c r="GVB42" s="115"/>
      <c r="GVC42" s="115"/>
      <c r="GVD42" s="115"/>
      <c r="GVE42" s="115"/>
      <c r="GVF42" s="115"/>
      <c r="GVG42" s="115"/>
      <c r="GVH42" s="115"/>
      <c r="GVI42" s="115"/>
      <c r="GVJ42" s="115"/>
      <c r="GVK42" s="115"/>
      <c r="GVL42" s="115"/>
      <c r="GVM42" s="115"/>
      <c r="GVN42" s="115"/>
      <c r="GVO42" s="115"/>
      <c r="GVP42" s="115"/>
      <c r="GVQ42" s="115"/>
      <c r="GVR42" s="115"/>
      <c r="GVS42" s="115"/>
      <c r="GVT42" s="115"/>
      <c r="GVU42" s="115"/>
      <c r="GVV42" s="115"/>
      <c r="GVW42" s="115"/>
      <c r="GVX42" s="115"/>
      <c r="GVY42" s="115"/>
      <c r="GVZ42" s="115"/>
      <c r="GWA42" s="115"/>
      <c r="GWB42" s="115"/>
      <c r="GWC42" s="115"/>
      <c r="GWD42" s="115"/>
      <c r="GWE42" s="115"/>
      <c r="GWF42" s="115"/>
      <c r="GWG42" s="115"/>
      <c r="GWH42" s="115"/>
      <c r="GWI42" s="115"/>
      <c r="GWJ42" s="115"/>
      <c r="GWK42" s="115"/>
      <c r="GWL42" s="115"/>
      <c r="GWM42" s="115"/>
      <c r="GWN42" s="115"/>
      <c r="GWO42" s="115"/>
      <c r="GWP42" s="115"/>
      <c r="GWQ42" s="115"/>
      <c r="GWR42" s="115"/>
      <c r="GWS42" s="115"/>
      <c r="GWT42" s="115"/>
      <c r="GWU42" s="115"/>
      <c r="GWV42" s="115"/>
      <c r="GWW42" s="115"/>
      <c r="GWX42" s="115"/>
      <c r="GWY42" s="115"/>
      <c r="GWZ42" s="115"/>
      <c r="GXA42" s="115"/>
      <c r="GXB42" s="115"/>
      <c r="GXC42" s="115"/>
      <c r="GXD42" s="115"/>
      <c r="GXE42" s="115"/>
      <c r="GXF42" s="115"/>
      <c r="GXG42" s="115"/>
      <c r="GXH42" s="115"/>
      <c r="GXI42" s="115"/>
      <c r="GXJ42" s="115"/>
      <c r="GXK42" s="115"/>
      <c r="GXL42" s="115"/>
      <c r="GXM42" s="115"/>
      <c r="GXN42" s="115"/>
      <c r="GXO42" s="115"/>
      <c r="GXP42" s="115"/>
      <c r="GXQ42" s="115"/>
      <c r="GXR42" s="115"/>
      <c r="GXS42" s="115"/>
      <c r="GXT42" s="115"/>
      <c r="GXU42" s="115"/>
      <c r="GXV42" s="115"/>
      <c r="GXW42" s="115"/>
      <c r="GXX42" s="115"/>
      <c r="GXY42" s="115"/>
      <c r="GXZ42" s="115"/>
      <c r="GYA42" s="115"/>
      <c r="GYB42" s="115"/>
      <c r="GYC42" s="115"/>
      <c r="GYD42" s="115"/>
      <c r="GYE42" s="115"/>
      <c r="GYF42" s="115"/>
      <c r="GYG42" s="115"/>
      <c r="GYH42" s="115"/>
      <c r="GYI42" s="115"/>
      <c r="GYJ42" s="115"/>
      <c r="GYK42" s="115"/>
      <c r="GYL42" s="115"/>
      <c r="GYM42" s="115"/>
      <c r="GYN42" s="115"/>
      <c r="GYO42" s="115"/>
      <c r="GYP42" s="115"/>
      <c r="GYQ42" s="115"/>
      <c r="GYR42" s="115"/>
      <c r="GYS42" s="115"/>
      <c r="GYT42" s="115"/>
      <c r="GYU42" s="115"/>
      <c r="GYV42" s="115"/>
      <c r="GYW42" s="115"/>
      <c r="GYX42" s="115"/>
      <c r="GYY42" s="115"/>
      <c r="GYZ42" s="115"/>
      <c r="GZA42" s="115"/>
      <c r="GZB42" s="115"/>
      <c r="GZC42" s="115"/>
      <c r="GZD42" s="115"/>
      <c r="GZE42" s="115"/>
      <c r="GZF42" s="115"/>
      <c r="GZG42" s="115"/>
      <c r="GZH42" s="115"/>
      <c r="GZI42" s="115"/>
      <c r="GZJ42" s="115"/>
      <c r="GZK42" s="115"/>
      <c r="GZL42" s="115"/>
      <c r="GZM42" s="115"/>
      <c r="GZN42" s="115"/>
      <c r="GZO42" s="115"/>
      <c r="GZP42" s="115"/>
      <c r="GZQ42" s="115"/>
      <c r="GZR42" s="115"/>
      <c r="GZS42" s="115"/>
      <c r="GZT42" s="115"/>
      <c r="GZU42" s="115"/>
      <c r="GZV42" s="115"/>
      <c r="GZW42" s="115"/>
      <c r="GZX42" s="115"/>
      <c r="GZY42" s="115"/>
      <c r="GZZ42" s="115"/>
      <c r="HAA42" s="115"/>
      <c r="HAB42" s="115"/>
      <c r="HAC42" s="115"/>
      <c r="HAD42" s="115"/>
      <c r="HAE42" s="115"/>
      <c r="HAF42" s="115"/>
      <c r="HAG42" s="115"/>
      <c r="HAH42" s="115"/>
      <c r="HAI42" s="115"/>
      <c r="HAJ42" s="115"/>
      <c r="HAK42" s="115"/>
      <c r="HAL42" s="115"/>
      <c r="HAM42" s="115"/>
      <c r="HAN42" s="115"/>
      <c r="HAO42" s="115"/>
      <c r="HAP42" s="115"/>
      <c r="HAQ42" s="115"/>
      <c r="HAR42" s="115"/>
      <c r="HAS42" s="115"/>
      <c r="HAT42" s="115"/>
      <c r="HAU42" s="115"/>
      <c r="HAV42" s="115"/>
      <c r="HAW42" s="115"/>
      <c r="HAX42" s="115"/>
      <c r="HAY42" s="115"/>
      <c r="HAZ42" s="115"/>
      <c r="HBA42" s="115"/>
      <c r="HBB42" s="115"/>
      <c r="HBC42" s="115"/>
      <c r="HBD42" s="115"/>
      <c r="HBE42" s="115"/>
      <c r="HBF42" s="115"/>
      <c r="HBG42" s="115"/>
      <c r="HBH42" s="115"/>
      <c r="HBI42" s="115"/>
      <c r="HBJ42" s="115"/>
      <c r="HBK42" s="115"/>
      <c r="HBL42" s="115"/>
      <c r="HBM42" s="115"/>
      <c r="HBN42" s="115"/>
      <c r="HBO42" s="115"/>
      <c r="HBP42" s="115"/>
      <c r="HBQ42" s="115"/>
      <c r="HBR42" s="115"/>
      <c r="HBS42" s="115"/>
      <c r="HBT42" s="115"/>
      <c r="HBU42" s="115"/>
      <c r="HBV42" s="115"/>
      <c r="HBW42" s="115"/>
      <c r="HBX42" s="115"/>
      <c r="HBY42" s="115"/>
      <c r="HBZ42" s="115"/>
      <c r="HCA42" s="115"/>
      <c r="HCB42" s="115"/>
      <c r="HCC42" s="115"/>
      <c r="HCD42" s="115"/>
      <c r="HCE42" s="115"/>
      <c r="HCF42" s="115"/>
      <c r="HCG42" s="115"/>
      <c r="HCH42" s="115"/>
      <c r="HCI42" s="115"/>
      <c r="HCJ42" s="115"/>
      <c r="HCK42" s="115"/>
      <c r="HCL42" s="115"/>
      <c r="HCM42" s="115"/>
      <c r="HCN42" s="115"/>
      <c r="HCO42" s="115"/>
      <c r="HCP42" s="115"/>
      <c r="HCQ42" s="115"/>
      <c r="HCR42" s="115"/>
      <c r="HCS42" s="115"/>
      <c r="HCT42" s="115"/>
      <c r="HCU42" s="115"/>
      <c r="HCV42" s="115"/>
      <c r="HCW42" s="115"/>
      <c r="HCX42" s="115"/>
      <c r="HCY42" s="115"/>
      <c r="HCZ42" s="115"/>
      <c r="HDA42" s="115"/>
      <c r="HDB42" s="115"/>
      <c r="HDC42" s="115"/>
      <c r="HDD42" s="115"/>
      <c r="HDE42" s="115"/>
      <c r="HDF42" s="115"/>
      <c r="HDG42" s="115"/>
      <c r="HDH42" s="115"/>
      <c r="HDI42" s="115"/>
      <c r="HDJ42" s="115"/>
      <c r="HDK42" s="115"/>
      <c r="HDL42" s="115"/>
      <c r="HDM42" s="115"/>
      <c r="HDN42" s="115"/>
      <c r="HDO42" s="115"/>
      <c r="HDP42" s="115"/>
      <c r="HDQ42" s="115"/>
      <c r="HDR42" s="115"/>
      <c r="HDS42" s="115"/>
      <c r="HDT42" s="115"/>
      <c r="HDU42" s="115"/>
      <c r="HDV42" s="115"/>
      <c r="HDW42" s="115"/>
      <c r="HDX42" s="115"/>
      <c r="HDY42" s="115"/>
      <c r="HDZ42" s="115"/>
      <c r="HEA42" s="115"/>
      <c r="HEB42" s="115"/>
      <c r="HEC42" s="115"/>
      <c r="HED42" s="115"/>
      <c r="HEE42" s="115"/>
      <c r="HEF42" s="115"/>
      <c r="HEG42" s="115"/>
      <c r="HEH42" s="115"/>
      <c r="HEI42" s="115"/>
      <c r="HEJ42" s="115"/>
      <c r="HEK42" s="115"/>
      <c r="HEL42" s="115"/>
      <c r="HEM42" s="115"/>
      <c r="HEN42" s="115"/>
      <c r="HEO42" s="115"/>
      <c r="HEP42" s="115"/>
      <c r="HEQ42" s="115"/>
      <c r="HER42" s="115"/>
      <c r="HES42" s="115"/>
      <c r="HET42" s="115"/>
      <c r="HEU42" s="115"/>
      <c r="HEV42" s="115"/>
      <c r="HEW42" s="115"/>
      <c r="HEX42" s="115"/>
      <c r="HEY42" s="115"/>
      <c r="HEZ42" s="115"/>
      <c r="HFA42" s="115"/>
      <c r="HFB42" s="115"/>
      <c r="HFC42" s="115"/>
      <c r="HFD42" s="115"/>
      <c r="HFE42" s="115"/>
      <c r="HFF42" s="115"/>
      <c r="HFG42" s="115"/>
      <c r="HFH42" s="115"/>
      <c r="HFI42" s="115"/>
      <c r="HFJ42" s="115"/>
      <c r="HFK42" s="115"/>
      <c r="HFL42" s="115"/>
      <c r="HFM42" s="115"/>
      <c r="HFN42" s="115"/>
      <c r="HFO42" s="115"/>
      <c r="HFP42" s="115"/>
      <c r="HFQ42" s="115"/>
      <c r="HFR42" s="115"/>
      <c r="HFS42" s="115"/>
      <c r="HFT42" s="115"/>
      <c r="HFU42" s="115"/>
      <c r="HFV42" s="115"/>
      <c r="HFW42" s="115"/>
      <c r="HFX42" s="115"/>
      <c r="HFY42" s="115"/>
      <c r="HFZ42" s="115"/>
      <c r="HGA42" s="115"/>
      <c r="HGB42" s="115"/>
      <c r="HGC42" s="115"/>
      <c r="HGD42" s="115"/>
      <c r="HGE42" s="115"/>
      <c r="HGF42" s="115"/>
      <c r="HGG42" s="115"/>
      <c r="HGH42" s="115"/>
      <c r="HGI42" s="115"/>
      <c r="HGJ42" s="115"/>
      <c r="HGK42" s="115"/>
      <c r="HGL42" s="115"/>
      <c r="HGM42" s="115"/>
      <c r="HGN42" s="115"/>
      <c r="HGO42" s="115"/>
      <c r="HGP42" s="115"/>
      <c r="HGQ42" s="115"/>
      <c r="HGR42" s="115"/>
      <c r="HGS42" s="115"/>
      <c r="HGT42" s="115"/>
      <c r="HGU42" s="115"/>
      <c r="HGV42" s="115"/>
      <c r="HGW42" s="115"/>
      <c r="HGX42" s="115"/>
      <c r="HGY42" s="115"/>
      <c r="HGZ42" s="115"/>
      <c r="HHA42" s="115"/>
      <c r="HHB42" s="115"/>
      <c r="HHC42" s="115"/>
      <c r="HHD42" s="115"/>
      <c r="HHE42" s="115"/>
      <c r="HHF42" s="115"/>
      <c r="HHG42" s="115"/>
      <c r="HHH42" s="115"/>
      <c r="HHI42" s="115"/>
      <c r="HHJ42" s="115"/>
      <c r="HHK42" s="115"/>
      <c r="HHL42" s="115"/>
      <c r="HHM42" s="115"/>
      <c r="HHN42" s="115"/>
      <c r="HHO42" s="115"/>
      <c r="HHP42" s="115"/>
      <c r="HHQ42" s="115"/>
      <c r="HHR42" s="115"/>
      <c r="HHS42" s="115"/>
      <c r="HHT42" s="115"/>
      <c r="HHU42" s="115"/>
      <c r="HHV42" s="115"/>
      <c r="HHW42" s="115"/>
      <c r="HHX42" s="115"/>
      <c r="HHY42" s="115"/>
      <c r="HHZ42" s="115"/>
      <c r="HIA42" s="115"/>
      <c r="HIB42" s="115"/>
      <c r="HIC42" s="115"/>
      <c r="HID42" s="115"/>
      <c r="HIE42" s="115"/>
      <c r="HIF42" s="115"/>
      <c r="HIG42" s="115"/>
      <c r="HIH42" s="115"/>
      <c r="HII42" s="115"/>
      <c r="HIJ42" s="115"/>
      <c r="HIK42" s="115"/>
      <c r="HIL42" s="115"/>
      <c r="HIM42" s="115"/>
      <c r="HIN42" s="115"/>
      <c r="HIO42" s="115"/>
      <c r="HIP42" s="115"/>
      <c r="HIQ42" s="115"/>
      <c r="HIR42" s="115"/>
      <c r="HIS42" s="115"/>
      <c r="HIT42" s="115"/>
      <c r="HIU42" s="115"/>
      <c r="HIV42" s="115"/>
      <c r="HIW42" s="115"/>
      <c r="HIX42" s="115"/>
      <c r="HIY42" s="115"/>
      <c r="HIZ42" s="115"/>
      <c r="HJA42" s="115"/>
      <c r="HJB42" s="115"/>
      <c r="HJC42" s="115"/>
      <c r="HJD42" s="115"/>
      <c r="HJE42" s="115"/>
      <c r="HJF42" s="115"/>
      <c r="HJG42" s="115"/>
      <c r="HJH42" s="115"/>
      <c r="HJI42" s="115"/>
      <c r="HJJ42" s="115"/>
      <c r="HJK42" s="115"/>
      <c r="HJL42" s="115"/>
      <c r="HJM42" s="115"/>
      <c r="HJN42" s="115"/>
      <c r="HJO42" s="115"/>
      <c r="HJP42" s="115"/>
      <c r="HJQ42" s="115"/>
      <c r="HJR42" s="115"/>
      <c r="HJS42" s="115"/>
      <c r="HJT42" s="115"/>
      <c r="HJU42" s="115"/>
      <c r="HJV42" s="115"/>
      <c r="HJW42" s="115"/>
      <c r="HJX42" s="115"/>
      <c r="HJY42" s="115"/>
      <c r="HJZ42" s="115"/>
      <c r="HKA42" s="115"/>
      <c r="HKB42" s="115"/>
      <c r="HKC42" s="115"/>
      <c r="HKD42" s="115"/>
      <c r="HKE42" s="115"/>
      <c r="HKF42" s="115"/>
      <c r="HKG42" s="115"/>
      <c r="HKH42" s="115"/>
      <c r="HKI42" s="115"/>
      <c r="HKJ42" s="115"/>
      <c r="HKK42" s="115"/>
      <c r="HKL42" s="115"/>
      <c r="HKM42" s="115"/>
      <c r="HKN42" s="115"/>
      <c r="HKO42" s="115"/>
      <c r="HKP42" s="115"/>
      <c r="HKQ42" s="115"/>
      <c r="HKR42" s="115"/>
      <c r="HKS42" s="115"/>
      <c r="HKT42" s="115"/>
      <c r="HKU42" s="115"/>
      <c r="HKV42" s="115"/>
      <c r="HKW42" s="115"/>
      <c r="HKX42" s="115"/>
      <c r="HKY42" s="115"/>
      <c r="HKZ42" s="115"/>
      <c r="HLA42" s="115"/>
      <c r="HLB42" s="115"/>
      <c r="HLC42" s="115"/>
      <c r="HLD42" s="115"/>
      <c r="HLE42" s="115"/>
      <c r="HLF42" s="115"/>
      <c r="HLG42" s="115"/>
      <c r="HLH42" s="115"/>
      <c r="HLI42" s="115"/>
      <c r="HLJ42" s="115"/>
      <c r="HLK42" s="115"/>
      <c r="HLL42" s="115"/>
      <c r="HLM42" s="115"/>
      <c r="HLN42" s="115"/>
      <c r="HLO42" s="115"/>
      <c r="HLP42" s="115"/>
      <c r="HLQ42" s="115"/>
      <c r="HLR42" s="115"/>
      <c r="HLS42" s="115"/>
      <c r="HLT42" s="115"/>
      <c r="HLU42" s="115"/>
      <c r="HLV42" s="115"/>
      <c r="HLW42" s="115"/>
      <c r="HLX42" s="115"/>
      <c r="HLY42" s="115"/>
      <c r="HLZ42" s="115"/>
      <c r="HMA42" s="115"/>
      <c r="HMB42" s="115"/>
      <c r="HMC42" s="115"/>
      <c r="HMD42" s="115"/>
      <c r="HME42" s="115"/>
      <c r="HMF42" s="115"/>
      <c r="HMG42" s="115"/>
      <c r="HMH42" s="115"/>
      <c r="HMI42" s="115"/>
      <c r="HMJ42" s="115"/>
      <c r="HMK42" s="115"/>
      <c r="HML42" s="115"/>
      <c r="HMM42" s="115"/>
      <c r="HMN42" s="115"/>
      <c r="HMO42" s="115"/>
      <c r="HMP42" s="115"/>
      <c r="HMQ42" s="115"/>
      <c r="HMR42" s="115"/>
      <c r="HMS42" s="115"/>
      <c r="HMT42" s="115"/>
      <c r="HMU42" s="115"/>
      <c r="HMV42" s="115"/>
      <c r="HMW42" s="115"/>
      <c r="HMX42" s="115"/>
      <c r="HMY42" s="115"/>
      <c r="HMZ42" s="115"/>
      <c r="HNA42" s="115"/>
      <c r="HNB42" s="115"/>
      <c r="HNC42" s="115"/>
      <c r="HND42" s="115"/>
      <c r="HNE42" s="115"/>
      <c r="HNF42" s="115"/>
      <c r="HNG42" s="115"/>
      <c r="HNH42" s="115"/>
      <c r="HNI42" s="115"/>
      <c r="HNJ42" s="115"/>
      <c r="HNK42" s="115"/>
      <c r="HNL42" s="115"/>
      <c r="HNM42" s="115"/>
      <c r="HNN42" s="115"/>
      <c r="HNO42" s="115"/>
      <c r="HNP42" s="115"/>
      <c r="HNQ42" s="115"/>
      <c r="HNR42" s="115"/>
      <c r="HNS42" s="115"/>
      <c r="HNT42" s="115"/>
      <c r="HNU42" s="115"/>
      <c r="HNV42" s="115"/>
      <c r="HNW42" s="115"/>
      <c r="HNX42" s="115"/>
      <c r="HNY42" s="115"/>
      <c r="HNZ42" s="115"/>
      <c r="HOA42" s="115"/>
      <c r="HOB42" s="115"/>
      <c r="HOC42" s="115"/>
      <c r="HOD42" s="115"/>
      <c r="HOE42" s="115"/>
      <c r="HOF42" s="115"/>
      <c r="HOG42" s="115"/>
      <c r="HOH42" s="115"/>
      <c r="HOI42" s="115"/>
      <c r="HOJ42" s="115"/>
      <c r="HOK42" s="115"/>
      <c r="HOL42" s="115"/>
      <c r="HOM42" s="115"/>
      <c r="HON42" s="115"/>
      <c r="HOO42" s="115"/>
      <c r="HOP42" s="115"/>
      <c r="HOQ42" s="115"/>
      <c r="HOR42" s="115"/>
      <c r="HOS42" s="115"/>
      <c r="HOT42" s="115"/>
      <c r="HOU42" s="115"/>
      <c r="HOV42" s="115"/>
      <c r="HOW42" s="115"/>
      <c r="HOX42" s="115"/>
      <c r="HOY42" s="115"/>
      <c r="HOZ42" s="115"/>
      <c r="HPA42" s="115"/>
      <c r="HPB42" s="115"/>
      <c r="HPC42" s="115"/>
      <c r="HPD42" s="115"/>
      <c r="HPE42" s="115"/>
      <c r="HPF42" s="115"/>
      <c r="HPG42" s="115"/>
      <c r="HPH42" s="115"/>
      <c r="HPI42" s="115"/>
      <c r="HPJ42" s="115"/>
      <c r="HPK42" s="115"/>
      <c r="HPL42" s="115"/>
      <c r="HPM42" s="115"/>
      <c r="HPN42" s="115"/>
      <c r="HPO42" s="115"/>
      <c r="HPP42" s="115"/>
      <c r="HPQ42" s="115"/>
      <c r="HPR42" s="115"/>
      <c r="HPS42" s="115"/>
      <c r="HPT42" s="115"/>
      <c r="HPU42" s="115"/>
      <c r="HPV42" s="115"/>
      <c r="HPW42" s="115"/>
      <c r="HPX42" s="115"/>
      <c r="HPY42" s="115"/>
      <c r="HPZ42" s="115"/>
      <c r="HQA42" s="115"/>
      <c r="HQB42" s="115"/>
      <c r="HQC42" s="115"/>
      <c r="HQD42" s="115"/>
      <c r="HQE42" s="115"/>
      <c r="HQF42" s="115"/>
      <c r="HQG42" s="115"/>
      <c r="HQH42" s="115"/>
      <c r="HQI42" s="115"/>
      <c r="HQJ42" s="115"/>
      <c r="HQK42" s="115"/>
      <c r="HQL42" s="115"/>
      <c r="HQM42" s="115"/>
      <c r="HQN42" s="115"/>
      <c r="HQO42" s="115"/>
      <c r="HQP42" s="115"/>
      <c r="HQQ42" s="115"/>
      <c r="HQR42" s="115"/>
      <c r="HQS42" s="115"/>
      <c r="HQT42" s="115"/>
      <c r="HQU42" s="115"/>
      <c r="HQV42" s="115"/>
      <c r="HQW42" s="115"/>
      <c r="HQX42" s="115"/>
      <c r="HQY42" s="115"/>
      <c r="HQZ42" s="115"/>
      <c r="HRA42" s="115"/>
      <c r="HRB42" s="115"/>
      <c r="HRC42" s="115"/>
      <c r="HRD42" s="115"/>
      <c r="HRE42" s="115"/>
      <c r="HRF42" s="115"/>
      <c r="HRG42" s="115"/>
      <c r="HRH42" s="115"/>
      <c r="HRI42" s="115"/>
      <c r="HRJ42" s="115"/>
      <c r="HRK42" s="115"/>
      <c r="HRL42" s="115"/>
      <c r="HRM42" s="115"/>
      <c r="HRN42" s="115"/>
      <c r="HRO42" s="115"/>
      <c r="HRP42" s="115"/>
      <c r="HRQ42" s="115"/>
      <c r="HRR42" s="115"/>
      <c r="HRS42" s="115"/>
      <c r="HRT42" s="115"/>
      <c r="HRU42" s="115"/>
      <c r="HRV42" s="115"/>
      <c r="HRW42" s="115"/>
      <c r="HRX42" s="115"/>
      <c r="HRY42" s="115"/>
      <c r="HRZ42" s="115"/>
      <c r="HSA42" s="115"/>
      <c r="HSB42" s="115"/>
      <c r="HSC42" s="115"/>
      <c r="HSD42" s="115"/>
      <c r="HSE42" s="115"/>
      <c r="HSF42" s="115"/>
      <c r="HSG42" s="115"/>
      <c r="HSH42" s="115"/>
      <c r="HSI42" s="115"/>
      <c r="HSJ42" s="115"/>
      <c r="HSK42" s="115"/>
      <c r="HSL42" s="115"/>
      <c r="HSM42" s="115"/>
      <c r="HSN42" s="115"/>
      <c r="HSO42" s="115"/>
      <c r="HSP42" s="115"/>
      <c r="HSQ42" s="115"/>
      <c r="HSR42" s="115"/>
      <c r="HSS42" s="115"/>
      <c r="HST42" s="115"/>
      <c r="HSU42" s="115"/>
      <c r="HSV42" s="115"/>
      <c r="HSW42" s="115"/>
      <c r="HSX42" s="115"/>
      <c r="HSY42" s="115"/>
      <c r="HSZ42" s="115"/>
      <c r="HTA42" s="115"/>
      <c r="HTB42" s="115"/>
      <c r="HTC42" s="115"/>
      <c r="HTD42" s="115"/>
      <c r="HTE42" s="115"/>
      <c r="HTF42" s="115"/>
      <c r="HTG42" s="115"/>
      <c r="HTH42" s="115"/>
      <c r="HTI42" s="115"/>
      <c r="HTJ42" s="115"/>
      <c r="HTK42" s="115"/>
      <c r="HTL42" s="115"/>
      <c r="HTM42" s="115"/>
      <c r="HTN42" s="115"/>
      <c r="HTO42" s="115"/>
      <c r="HTP42" s="115"/>
      <c r="HTQ42" s="115"/>
      <c r="HTR42" s="115"/>
      <c r="HTS42" s="115"/>
      <c r="HTT42" s="115"/>
      <c r="HTU42" s="115"/>
      <c r="HTV42" s="115"/>
      <c r="HTW42" s="115"/>
      <c r="HTX42" s="115"/>
      <c r="HTY42" s="115"/>
      <c r="HTZ42" s="115"/>
      <c r="HUA42" s="115"/>
      <c r="HUB42" s="115"/>
      <c r="HUC42" s="115"/>
      <c r="HUD42" s="115"/>
      <c r="HUE42" s="115"/>
      <c r="HUF42" s="115"/>
      <c r="HUG42" s="115"/>
      <c r="HUH42" s="115"/>
      <c r="HUI42" s="115"/>
      <c r="HUJ42" s="115"/>
      <c r="HUK42" s="115"/>
      <c r="HUL42" s="115"/>
      <c r="HUM42" s="115"/>
      <c r="HUN42" s="115"/>
      <c r="HUO42" s="115"/>
      <c r="HUP42" s="115"/>
      <c r="HUQ42" s="115"/>
      <c r="HUR42" s="115"/>
      <c r="HUS42" s="115"/>
      <c r="HUT42" s="115"/>
      <c r="HUU42" s="115"/>
      <c r="HUV42" s="115"/>
      <c r="HUW42" s="115"/>
      <c r="HUX42" s="115"/>
      <c r="HUY42" s="115"/>
      <c r="HUZ42" s="115"/>
      <c r="HVA42" s="115"/>
      <c r="HVB42" s="115"/>
      <c r="HVC42" s="115"/>
      <c r="HVD42" s="115"/>
      <c r="HVE42" s="115"/>
      <c r="HVF42" s="115"/>
      <c r="HVG42" s="115"/>
      <c r="HVH42" s="115"/>
      <c r="HVI42" s="115"/>
      <c r="HVJ42" s="115"/>
      <c r="HVK42" s="115"/>
      <c r="HVL42" s="115"/>
      <c r="HVM42" s="115"/>
      <c r="HVN42" s="115"/>
      <c r="HVO42" s="115"/>
      <c r="HVP42" s="115"/>
      <c r="HVQ42" s="115"/>
      <c r="HVR42" s="115"/>
      <c r="HVS42" s="115"/>
      <c r="HVT42" s="115"/>
      <c r="HVU42" s="115"/>
      <c r="HVV42" s="115"/>
      <c r="HVW42" s="115"/>
      <c r="HVX42" s="115"/>
      <c r="HVY42" s="115"/>
      <c r="HVZ42" s="115"/>
      <c r="HWA42" s="115"/>
      <c r="HWB42" s="115"/>
      <c r="HWC42" s="115"/>
      <c r="HWD42" s="115"/>
      <c r="HWE42" s="115"/>
      <c r="HWF42" s="115"/>
      <c r="HWG42" s="115"/>
      <c r="HWH42" s="115"/>
      <c r="HWI42" s="115"/>
      <c r="HWJ42" s="115"/>
      <c r="HWK42" s="115"/>
      <c r="HWL42" s="115"/>
      <c r="HWM42" s="115"/>
      <c r="HWN42" s="115"/>
      <c r="HWO42" s="115"/>
      <c r="HWP42" s="115"/>
      <c r="HWQ42" s="115"/>
      <c r="HWR42" s="115"/>
      <c r="HWS42" s="115"/>
      <c r="HWT42" s="115"/>
      <c r="HWU42" s="115"/>
      <c r="HWV42" s="115"/>
      <c r="HWW42" s="115"/>
      <c r="HWX42" s="115"/>
      <c r="HWY42" s="115"/>
      <c r="HWZ42" s="115"/>
      <c r="HXA42" s="115"/>
      <c r="HXB42" s="115"/>
      <c r="HXC42" s="115"/>
      <c r="HXD42" s="115"/>
      <c r="HXE42" s="115"/>
      <c r="HXF42" s="115"/>
      <c r="HXG42" s="115"/>
      <c r="HXH42" s="115"/>
      <c r="HXI42" s="115"/>
      <c r="HXJ42" s="115"/>
      <c r="HXK42" s="115"/>
      <c r="HXL42" s="115"/>
      <c r="HXM42" s="115"/>
      <c r="HXN42" s="115"/>
      <c r="HXO42" s="115"/>
      <c r="HXP42" s="115"/>
      <c r="HXQ42" s="115"/>
      <c r="HXR42" s="115"/>
      <c r="HXS42" s="115"/>
      <c r="HXT42" s="115"/>
      <c r="HXU42" s="115"/>
      <c r="HXV42" s="115"/>
      <c r="HXW42" s="115"/>
      <c r="HXX42" s="115"/>
      <c r="HXY42" s="115"/>
      <c r="HXZ42" s="115"/>
      <c r="HYA42" s="115"/>
      <c r="HYB42" s="115"/>
      <c r="HYC42" s="115"/>
      <c r="HYD42" s="115"/>
      <c r="HYE42" s="115"/>
      <c r="HYF42" s="115"/>
      <c r="HYG42" s="115"/>
      <c r="HYH42" s="115"/>
      <c r="HYI42" s="115"/>
      <c r="HYJ42" s="115"/>
      <c r="HYK42" s="115"/>
      <c r="HYL42" s="115"/>
      <c r="HYM42" s="115"/>
      <c r="HYN42" s="115"/>
      <c r="HYO42" s="115"/>
      <c r="HYP42" s="115"/>
      <c r="HYQ42" s="115"/>
      <c r="HYR42" s="115"/>
      <c r="HYS42" s="115"/>
      <c r="HYT42" s="115"/>
      <c r="HYU42" s="115"/>
      <c r="HYV42" s="115"/>
      <c r="HYW42" s="115"/>
      <c r="HYX42" s="115"/>
      <c r="HYY42" s="115"/>
      <c r="HYZ42" s="115"/>
      <c r="HZA42" s="115"/>
      <c r="HZB42" s="115"/>
      <c r="HZC42" s="115"/>
      <c r="HZD42" s="115"/>
      <c r="HZE42" s="115"/>
      <c r="HZF42" s="115"/>
      <c r="HZG42" s="115"/>
      <c r="HZH42" s="115"/>
      <c r="HZI42" s="115"/>
      <c r="HZJ42" s="115"/>
      <c r="HZK42" s="115"/>
      <c r="HZL42" s="115"/>
      <c r="HZM42" s="115"/>
      <c r="HZN42" s="115"/>
      <c r="HZO42" s="115"/>
      <c r="HZP42" s="115"/>
      <c r="HZQ42" s="115"/>
      <c r="HZR42" s="115"/>
      <c r="HZS42" s="115"/>
      <c r="HZT42" s="115"/>
      <c r="HZU42" s="115"/>
      <c r="HZV42" s="115"/>
      <c r="HZW42" s="115"/>
      <c r="HZX42" s="115"/>
      <c r="HZY42" s="115"/>
      <c r="HZZ42" s="115"/>
      <c r="IAA42" s="115"/>
      <c r="IAB42" s="115"/>
      <c r="IAC42" s="115"/>
      <c r="IAD42" s="115"/>
      <c r="IAE42" s="115"/>
      <c r="IAF42" s="115"/>
      <c r="IAG42" s="115"/>
      <c r="IAH42" s="115"/>
      <c r="IAI42" s="115"/>
      <c r="IAJ42" s="115"/>
      <c r="IAK42" s="115"/>
      <c r="IAL42" s="115"/>
      <c r="IAM42" s="115"/>
      <c r="IAN42" s="115"/>
      <c r="IAO42" s="115"/>
      <c r="IAP42" s="115"/>
      <c r="IAQ42" s="115"/>
      <c r="IAR42" s="115"/>
      <c r="IAS42" s="115"/>
      <c r="IAT42" s="115"/>
      <c r="IAU42" s="115"/>
      <c r="IAV42" s="115"/>
      <c r="IAW42" s="115"/>
      <c r="IAX42" s="115"/>
      <c r="IAY42" s="115"/>
      <c r="IAZ42" s="115"/>
      <c r="IBA42" s="115"/>
      <c r="IBB42" s="115"/>
      <c r="IBC42" s="115"/>
      <c r="IBD42" s="115"/>
      <c r="IBE42" s="115"/>
      <c r="IBF42" s="115"/>
      <c r="IBG42" s="115"/>
      <c r="IBH42" s="115"/>
      <c r="IBI42" s="115"/>
      <c r="IBJ42" s="115"/>
      <c r="IBK42" s="115"/>
      <c r="IBL42" s="115"/>
      <c r="IBM42" s="115"/>
      <c r="IBN42" s="115"/>
      <c r="IBO42" s="115"/>
      <c r="IBP42" s="115"/>
      <c r="IBQ42" s="115"/>
      <c r="IBR42" s="115"/>
      <c r="IBS42" s="115"/>
      <c r="IBT42" s="115"/>
      <c r="IBU42" s="115"/>
      <c r="IBV42" s="115"/>
      <c r="IBW42" s="115"/>
      <c r="IBX42" s="115"/>
      <c r="IBY42" s="115"/>
      <c r="IBZ42" s="115"/>
      <c r="ICA42" s="115"/>
      <c r="ICB42" s="115"/>
      <c r="ICC42" s="115"/>
      <c r="ICD42" s="115"/>
      <c r="ICE42" s="115"/>
      <c r="ICF42" s="115"/>
      <c r="ICG42" s="115"/>
      <c r="ICH42" s="115"/>
      <c r="ICI42" s="115"/>
      <c r="ICJ42" s="115"/>
      <c r="ICK42" s="115"/>
      <c r="ICL42" s="115"/>
      <c r="ICM42" s="115"/>
      <c r="ICN42" s="115"/>
      <c r="ICO42" s="115"/>
      <c r="ICP42" s="115"/>
      <c r="ICQ42" s="115"/>
      <c r="ICR42" s="115"/>
      <c r="ICS42" s="115"/>
      <c r="ICT42" s="115"/>
      <c r="ICU42" s="115"/>
      <c r="ICV42" s="115"/>
      <c r="ICW42" s="115"/>
      <c r="ICX42" s="115"/>
      <c r="ICY42" s="115"/>
      <c r="ICZ42" s="115"/>
      <c r="IDA42" s="115"/>
      <c r="IDB42" s="115"/>
      <c r="IDC42" s="115"/>
      <c r="IDD42" s="115"/>
      <c r="IDE42" s="115"/>
      <c r="IDF42" s="115"/>
      <c r="IDG42" s="115"/>
      <c r="IDH42" s="115"/>
      <c r="IDI42" s="115"/>
      <c r="IDJ42" s="115"/>
      <c r="IDK42" s="115"/>
      <c r="IDL42" s="115"/>
      <c r="IDM42" s="115"/>
      <c r="IDN42" s="115"/>
      <c r="IDO42" s="115"/>
      <c r="IDP42" s="115"/>
      <c r="IDQ42" s="115"/>
      <c r="IDR42" s="115"/>
      <c r="IDS42" s="115"/>
      <c r="IDT42" s="115"/>
      <c r="IDU42" s="115"/>
      <c r="IDV42" s="115"/>
      <c r="IDW42" s="115"/>
      <c r="IDX42" s="115"/>
      <c r="IDY42" s="115"/>
      <c r="IDZ42" s="115"/>
      <c r="IEA42" s="115"/>
      <c r="IEB42" s="115"/>
      <c r="IEC42" s="115"/>
      <c r="IED42" s="115"/>
      <c r="IEE42" s="115"/>
      <c r="IEF42" s="115"/>
      <c r="IEG42" s="115"/>
      <c r="IEH42" s="115"/>
      <c r="IEI42" s="115"/>
      <c r="IEJ42" s="115"/>
      <c r="IEK42" s="115"/>
      <c r="IEL42" s="115"/>
      <c r="IEM42" s="115"/>
      <c r="IEN42" s="115"/>
      <c r="IEO42" s="115"/>
      <c r="IEP42" s="115"/>
      <c r="IEQ42" s="115"/>
      <c r="IER42" s="115"/>
      <c r="IES42" s="115"/>
      <c r="IET42" s="115"/>
      <c r="IEU42" s="115"/>
      <c r="IEV42" s="115"/>
      <c r="IEW42" s="115"/>
      <c r="IEX42" s="115"/>
      <c r="IEY42" s="115"/>
      <c r="IEZ42" s="115"/>
      <c r="IFA42" s="115"/>
      <c r="IFB42" s="115"/>
      <c r="IFC42" s="115"/>
      <c r="IFD42" s="115"/>
      <c r="IFE42" s="115"/>
      <c r="IFF42" s="115"/>
      <c r="IFG42" s="115"/>
      <c r="IFH42" s="115"/>
      <c r="IFI42" s="115"/>
      <c r="IFJ42" s="115"/>
      <c r="IFK42" s="115"/>
      <c r="IFL42" s="115"/>
      <c r="IFM42" s="115"/>
      <c r="IFN42" s="115"/>
      <c r="IFO42" s="115"/>
      <c r="IFP42" s="115"/>
      <c r="IFQ42" s="115"/>
      <c r="IFR42" s="115"/>
      <c r="IFS42" s="115"/>
      <c r="IFT42" s="115"/>
      <c r="IFU42" s="115"/>
      <c r="IFV42" s="115"/>
      <c r="IFW42" s="115"/>
      <c r="IFX42" s="115"/>
      <c r="IFY42" s="115"/>
      <c r="IFZ42" s="115"/>
      <c r="IGA42" s="115"/>
      <c r="IGB42" s="115"/>
      <c r="IGC42" s="115"/>
      <c r="IGD42" s="115"/>
      <c r="IGE42" s="115"/>
      <c r="IGF42" s="115"/>
      <c r="IGG42" s="115"/>
      <c r="IGH42" s="115"/>
      <c r="IGI42" s="115"/>
      <c r="IGJ42" s="115"/>
      <c r="IGK42" s="115"/>
      <c r="IGL42" s="115"/>
      <c r="IGM42" s="115"/>
      <c r="IGN42" s="115"/>
      <c r="IGO42" s="115"/>
      <c r="IGP42" s="115"/>
      <c r="IGQ42" s="115"/>
      <c r="IGR42" s="115"/>
      <c r="IGS42" s="115"/>
      <c r="IGT42" s="115"/>
      <c r="IGU42" s="115"/>
      <c r="IGV42" s="115"/>
      <c r="IGW42" s="115"/>
      <c r="IGX42" s="115"/>
      <c r="IGY42" s="115"/>
      <c r="IGZ42" s="115"/>
      <c r="IHA42" s="115"/>
      <c r="IHB42" s="115"/>
      <c r="IHC42" s="115"/>
      <c r="IHD42" s="115"/>
      <c r="IHE42" s="115"/>
      <c r="IHF42" s="115"/>
      <c r="IHG42" s="115"/>
      <c r="IHH42" s="115"/>
      <c r="IHI42" s="115"/>
      <c r="IHJ42" s="115"/>
      <c r="IHK42" s="115"/>
      <c r="IHL42" s="115"/>
      <c r="IHM42" s="115"/>
      <c r="IHN42" s="115"/>
      <c r="IHO42" s="115"/>
      <c r="IHP42" s="115"/>
      <c r="IHQ42" s="115"/>
      <c r="IHR42" s="115"/>
      <c r="IHS42" s="115"/>
      <c r="IHT42" s="115"/>
      <c r="IHU42" s="115"/>
      <c r="IHV42" s="115"/>
      <c r="IHW42" s="115"/>
      <c r="IHX42" s="115"/>
      <c r="IHY42" s="115"/>
      <c r="IHZ42" s="115"/>
      <c r="IIA42" s="115"/>
      <c r="IIB42" s="115"/>
      <c r="IIC42" s="115"/>
      <c r="IID42" s="115"/>
      <c r="IIE42" s="115"/>
      <c r="IIF42" s="115"/>
      <c r="IIG42" s="115"/>
      <c r="IIH42" s="115"/>
      <c r="III42" s="115"/>
      <c r="IIJ42" s="115"/>
      <c r="IIK42" s="115"/>
      <c r="IIL42" s="115"/>
      <c r="IIM42" s="115"/>
      <c r="IIN42" s="115"/>
      <c r="IIO42" s="115"/>
      <c r="IIP42" s="115"/>
      <c r="IIQ42" s="115"/>
      <c r="IIR42" s="115"/>
      <c r="IIS42" s="115"/>
      <c r="IIT42" s="115"/>
      <c r="IIU42" s="115"/>
      <c r="IIV42" s="115"/>
      <c r="IIW42" s="115"/>
      <c r="IIX42" s="115"/>
      <c r="IIY42" s="115"/>
      <c r="IIZ42" s="115"/>
      <c r="IJA42" s="115"/>
      <c r="IJB42" s="115"/>
      <c r="IJC42" s="115"/>
      <c r="IJD42" s="115"/>
      <c r="IJE42" s="115"/>
      <c r="IJF42" s="115"/>
      <c r="IJG42" s="115"/>
      <c r="IJH42" s="115"/>
      <c r="IJI42" s="115"/>
      <c r="IJJ42" s="115"/>
      <c r="IJK42" s="115"/>
      <c r="IJL42" s="115"/>
      <c r="IJM42" s="115"/>
      <c r="IJN42" s="115"/>
      <c r="IJO42" s="115"/>
      <c r="IJP42" s="115"/>
      <c r="IJQ42" s="115"/>
      <c r="IJR42" s="115"/>
      <c r="IJS42" s="115"/>
      <c r="IJT42" s="115"/>
      <c r="IJU42" s="115"/>
      <c r="IJV42" s="115"/>
      <c r="IJW42" s="115"/>
      <c r="IJX42" s="115"/>
      <c r="IJY42" s="115"/>
      <c r="IJZ42" s="115"/>
      <c r="IKA42" s="115"/>
      <c r="IKB42" s="115"/>
      <c r="IKC42" s="115"/>
      <c r="IKD42" s="115"/>
      <c r="IKE42" s="115"/>
      <c r="IKF42" s="115"/>
      <c r="IKG42" s="115"/>
      <c r="IKH42" s="115"/>
      <c r="IKI42" s="115"/>
      <c r="IKJ42" s="115"/>
      <c r="IKK42" s="115"/>
      <c r="IKL42" s="115"/>
      <c r="IKM42" s="115"/>
      <c r="IKN42" s="115"/>
      <c r="IKO42" s="115"/>
      <c r="IKP42" s="115"/>
      <c r="IKQ42" s="115"/>
      <c r="IKR42" s="115"/>
      <c r="IKS42" s="115"/>
      <c r="IKT42" s="115"/>
      <c r="IKU42" s="115"/>
      <c r="IKV42" s="115"/>
      <c r="IKW42" s="115"/>
      <c r="IKX42" s="115"/>
      <c r="IKY42" s="115"/>
      <c r="IKZ42" s="115"/>
      <c r="ILA42" s="115"/>
      <c r="ILB42" s="115"/>
      <c r="ILC42" s="115"/>
      <c r="ILD42" s="115"/>
      <c r="ILE42" s="115"/>
      <c r="ILF42" s="115"/>
      <c r="ILG42" s="115"/>
      <c r="ILH42" s="115"/>
      <c r="ILI42" s="115"/>
      <c r="ILJ42" s="115"/>
      <c r="ILK42" s="115"/>
      <c r="ILL42" s="115"/>
      <c r="ILM42" s="115"/>
      <c r="ILN42" s="115"/>
      <c r="ILO42" s="115"/>
      <c r="ILP42" s="115"/>
      <c r="ILQ42" s="115"/>
      <c r="ILR42" s="115"/>
      <c r="ILS42" s="115"/>
      <c r="ILT42" s="115"/>
      <c r="ILU42" s="115"/>
      <c r="ILV42" s="115"/>
      <c r="ILW42" s="115"/>
      <c r="ILX42" s="115"/>
      <c r="ILY42" s="115"/>
      <c r="ILZ42" s="115"/>
      <c r="IMA42" s="115"/>
      <c r="IMB42" s="115"/>
      <c r="IMC42" s="115"/>
      <c r="IMD42" s="115"/>
      <c r="IME42" s="115"/>
      <c r="IMF42" s="115"/>
      <c r="IMG42" s="115"/>
      <c r="IMH42" s="115"/>
      <c r="IMI42" s="115"/>
      <c r="IMJ42" s="115"/>
      <c r="IMK42" s="115"/>
      <c r="IML42" s="115"/>
      <c r="IMM42" s="115"/>
      <c r="IMN42" s="115"/>
      <c r="IMO42" s="115"/>
      <c r="IMP42" s="115"/>
      <c r="IMQ42" s="115"/>
      <c r="IMR42" s="115"/>
      <c r="IMS42" s="115"/>
      <c r="IMT42" s="115"/>
      <c r="IMU42" s="115"/>
      <c r="IMV42" s="115"/>
      <c r="IMW42" s="115"/>
      <c r="IMX42" s="115"/>
      <c r="IMY42" s="115"/>
      <c r="IMZ42" s="115"/>
      <c r="INA42" s="115"/>
      <c r="INB42" s="115"/>
      <c r="INC42" s="115"/>
      <c r="IND42" s="115"/>
      <c r="INE42" s="115"/>
      <c r="INF42" s="115"/>
      <c r="ING42" s="115"/>
      <c r="INH42" s="115"/>
      <c r="INI42" s="115"/>
      <c r="INJ42" s="115"/>
      <c r="INK42" s="115"/>
      <c r="INL42" s="115"/>
      <c r="INM42" s="115"/>
      <c r="INN42" s="115"/>
      <c r="INO42" s="115"/>
      <c r="INP42" s="115"/>
      <c r="INQ42" s="115"/>
      <c r="INR42" s="115"/>
      <c r="INS42" s="115"/>
      <c r="INT42" s="115"/>
      <c r="INU42" s="115"/>
      <c r="INV42" s="115"/>
      <c r="INW42" s="115"/>
      <c r="INX42" s="115"/>
      <c r="INY42" s="115"/>
      <c r="INZ42" s="115"/>
      <c r="IOA42" s="115"/>
      <c r="IOB42" s="115"/>
      <c r="IOC42" s="115"/>
      <c r="IOD42" s="115"/>
      <c r="IOE42" s="115"/>
      <c r="IOF42" s="115"/>
      <c r="IOG42" s="115"/>
      <c r="IOH42" s="115"/>
      <c r="IOI42" s="115"/>
      <c r="IOJ42" s="115"/>
      <c r="IOK42" s="115"/>
      <c r="IOL42" s="115"/>
      <c r="IOM42" s="115"/>
      <c r="ION42" s="115"/>
      <c r="IOO42" s="115"/>
      <c r="IOP42" s="115"/>
      <c r="IOQ42" s="115"/>
      <c r="IOR42" s="115"/>
      <c r="IOS42" s="115"/>
      <c r="IOT42" s="115"/>
      <c r="IOU42" s="115"/>
      <c r="IOV42" s="115"/>
      <c r="IOW42" s="115"/>
      <c r="IOX42" s="115"/>
      <c r="IOY42" s="115"/>
      <c r="IOZ42" s="115"/>
      <c r="IPA42" s="115"/>
      <c r="IPB42" s="115"/>
      <c r="IPC42" s="115"/>
      <c r="IPD42" s="115"/>
      <c r="IPE42" s="115"/>
      <c r="IPF42" s="115"/>
      <c r="IPG42" s="115"/>
      <c r="IPH42" s="115"/>
      <c r="IPI42" s="115"/>
      <c r="IPJ42" s="115"/>
      <c r="IPK42" s="115"/>
      <c r="IPL42" s="115"/>
      <c r="IPM42" s="115"/>
      <c r="IPN42" s="115"/>
      <c r="IPO42" s="115"/>
      <c r="IPP42" s="115"/>
      <c r="IPQ42" s="115"/>
      <c r="IPR42" s="115"/>
      <c r="IPS42" s="115"/>
      <c r="IPT42" s="115"/>
      <c r="IPU42" s="115"/>
      <c r="IPV42" s="115"/>
      <c r="IPW42" s="115"/>
      <c r="IPX42" s="115"/>
      <c r="IPY42" s="115"/>
      <c r="IPZ42" s="115"/>
      <c r="IQA42" s="115"/>
      <c r="IQB42" s="115"/>
      <c r="IQC42" s="115"/>
      <c r="IQD42" s="115"/>
      <c r="IQE42" s="115"/>
      <c r="IQF42" s="115"/>
      <c r="IQG42" s="115"/>
      <c r="IQH42" s="115"/>
      <c r="IQI42" s="115"/>
      <c r="IQJ42" s="115"/>
      <c r="IQK42" s="115"/>
      <c r="IQL42" s="115"/>
      <c r="IQM42" s="115"/>
      <c r="IQN42" s="115"/>
      <c r="IQO42" s="115"/>
      <c r="IQP42" s="115"/>
      <c r="IQQ42" s="115"/>
      <c r="IQR42" s="115"/>
      <c r="IQS42" s="115"/>
      <c r="IQT42" s="115"/>
      <c r="IQU42" s="115"/>
      <c r="IQV42" s="115"/>
      <c r="IQW42" s="115"/>
      <c r="IQX42" s="115"/>
      <c r="IQY42" s="115"/>
      <c r="IQZ42" s="115"/>
      <c r="IRA42" s="115"/>
      <c r="IRB42" s="115"/>
      <c r="IRC42" s="115"/>
      <c r="IRD42" s="115"/>
      <c r="IRE42" s="115"/>
      <c r="IRF42" s="115"/>
      <c r="IRG42" s="115"/>
      <c r="IRH42" s="115"/>
      <c r="IRI42" s="115"/>
      <c r="IRJ42" s="115"/>
      <c r="IRK42" s="115"/>
      <c r="IRL42" s="115"/>
      <c r="IRM42" s="115"/>
      <c r="IRN42" s="115"/>
      <c r="IRO42" s="115"/>
      <c r="IRP42" s="115"/>
      <c r="IRQ42" s="115"/>
      <c r="IRR42" s="115"/>
      <c r="IRS42" s="115"/>
      <c r="IRT42" s="115"/>
      <c r="IRU42" s="115"/>
      <c r="IRV42" s="115"/>
      <c r="IRW42" s="115"/>
      <c r="IRX42" s="115"/>
      <c r="IRY42" s="115"/>
      <c r="IRZ42" s="115"/>
      <c r="ISA42" s="115"/>
      <c r="ISB42" s="115"/>
      <c r="ISC42" s="115"/>
      <c r="ISD42" s="115"/>
      <c r="ISE42" s="115"/>
      <c r="ISF42" s="115"/>
      <c r="ISG42" s="115"/>
      <c r="ISH42" s="115"/>
      <c r="ISI42" s="115"/>
      <c r="ISJ42" s="115"/>
      <c r="ISK42" s="115"/>
      <c r="ISL42" s="115"/>
      <c r="ISM42" s="115"/>
      <c r="ISN42" s="115"/>
      <c r="ISO42" s="115"/>
      <c r="ISP42" s="115"/>
      <c r="ISQ42" s="115"/>
      <c r="ISR42" s="115"/>
      <c r="ISS42" s="115"/>
      <c r="IST42" s="115"/>
      <c r="ISU42" s="115"/>
      <c r="ISV42" s="115"/>
      <c r="ISW42" s="115"/>
      <c r="ISX42" s="115"/>
      <c r="ISY42" s="115"/>
      <c r="ISZ42" s="115"/>
      <c r="ITA42" s="115"/>
      <c r="ITB42" s="115"/>
      <c r="ITC42" s="115"/>
      <c r="ITD42" s="115"/>
      <c r="ITE42" s="115"/>
      <c r="ITF42" s="115"/>
      <c r="ITG42" s="115"/>
      <c r="ITH42" s="115"/>
      <c r="ITI42" s="115"/>
      <c r="ITJ42" s="115"/>
      <c r="ITK42" s="115"/>
      <c r="ITL42" s="115"/>
      <c r="ITM42" s="115"/>
      <c r="ITN42" s="115"/>
      <c r="ITO42" s="115"/>
      <c r="ITP42" s="115"/>
      <c r="ITQ42" s="115"/>
      <c r="ITR42" s="115"/>
      <c r="ITS42" s="115"/>
      <c r="ITT42" s="115"/>
      <c r="ITU42" s="115"/>
      <c r="ITV42" s="115"/>
      <c r="ITW42" s="115"/>
      <c r="ITX42" s="115"/>
      <c r="ITY42" s="115"/>
      <c r="ITZ42" s="115"/>
      <c r="IUA42" s="115"/>
      <c r="IUB42" s="115"/>
      <c r="IUC42" s="115"/>
      <c r="IUD42" s="115"/>
      <c r="IUE42" s="115"/>
      <c r="IUF42" s="115"/>
      <c r="IUG42" s="115"/>
      <c r="IUH42" s="115"/>
      <c r="IUI42" s="115"/>
      <c r="IUJ42" s="115"/>
      <c r="IUK42" s="115"/>
      <c r="IUL42" s="115"/>
      <c r="IUM42" s="115"/>
      <c r="IUN42" s="115"/>
      <c r="IUO42" s="115"/>
      <c r="IUP42" s="115"/>
      <c r="IUQ42" s="115"/>
      <c r="IUR42" s="115"/>
      <c r="IUS42" s="115"/>
      <c r="IUT42" s="115"/>
      <c r="IUU42" s="115"/>
      <c r="IUV42" s="115"/>
      <c r="IUW42" s="115"/>
      <c r="IUX42" s="115"/>
      <c r="IUY42" s="115"/>
      <c r="IUZ42" s="115"/>
      <c r="IVA42" s="115"/>
      <c r="IVB42" s="115"/>
      <c r="IVC42" s="115"/>
      <c r="IVD42" s="115"/>
      <c r="IVE42" s="115"/>
      <c r="IVF42" s="115"/>
      <c r="IVG42" s="115"/>
      <c r="IVH42" s="115"/>
      <c r="IVI42" s="115"/>
      <c r="IVJ42" s="115"/>
      <c r="IVK42" s="115"/>
      <c r="IVL42" s="115"/>
      <c r="IVM42" s="115"/>
      <c r="IVN42" s="115"/>
      <c r="IVO42" s="115"/>
      <c r="IVP42" s="115"/>
      <c r="IVQ42" s="115"/>
      <c r="IVR42" s="115"/>
      <c r="IVS42" s="115"/>
      <c r="IVT42" s="115"/>
      <c r="IVU42" s="115"/>
      <c r="IVV42" s="115"/>
      <c r="IVW42" s="115"/>
      <c r="IVX42" s="115"/>
      <c r="IVY42" s="115"/>
      <c r="IVZ42" s="115"/>
      <c r="IWA42" s="115"/>
      <c r="IWB42" s="115"/>
      <c r="IWC42" s="115"/>
      <c r="IWD42" s="115"/>
      <c r="IWE42" s="115"/>
      <c r="IWF42" s="115"/>
      <c r="IWG42" s="115"/>
      <c r="IWH42" s="115"/>
      <c r="IWI42" s="115"/>
      <c r="IWJ42" s="115"/>
      <c r="IWK42" s="115"/>
      <c r="IWL42" s="115"/>
      <c r="IWM42" s="115"/>
      <c r="IWN42" s="115"/>
      <c r="IWO42" s="115"/>
      <c r="IWP42" s="115"/>
      <c r="IWQ42" s="115"/>
      <c r="IWR42" s="115"/>
      <c r="IWS42" s="115"/>
      <c r="IWT42" s="115"/>
      <c r="IWU42" s="115"/>
      <c r="IWV42" s="115"/>
      <c r="IWW42" s="115"/>
      <c r="IWX42" s="115"/>
      <c r="IWY42" s="115"/>
      <c r="IWZ42" s="115"/>
      <c r="IXA42" s="115"/>
      <c r="IXB42" s="115"/>
      <c r="IXC42" s="115"/>
      <c r="IXD42" s="115"/>
      <c r="IXE42" s="115"/>
      <c r="IXF42" s="115"/>
      <c r="IXG42" s="115"/>
      <c r="IXH42" s="115"/>
      <c r="IXI42" s="115"/>
      <c r="IXJ42" s="115"/>
      <c r="IXK42" s="115"/>
      <c r="IXL42" s="115"/>
      <c r="IXM42" s="115"/>
      <c r="IXN42" s="115"/>
      <c r="IXO42" s="115"/>
      <c r="IXP42" s="115"/>
      <c r="IXQ42" s="115"/>
      <c r="IXR42" s="115"/>
      <c r="IXS42" s="115"/>
      <c r="IXT42" s="115"/>
      <c r="IXU42" s="115"/>
      <c r="IXV42" s="115"/>
      <c r="IXW42" s="115"/>
      <c r="IXX42" s="115"/>
      <c r="IXY42" s="115"/>
      <c r="IXZ42" s="115"/>
      <c r="IYA42" s="115"/>
      <c r="IYB42" s="115"/>
      <c r="IYC42" s="115"/>
      <c r="IYD42" s="115"/>
      <c r="IYE42" s="115"/>
      <c r="IYF42" s="115"/>
      <c r="IYG42" s="115"/>
      <c r="IYH42" s="115"/>
      <c r="IYI42" s="115"/>
      <c r="IYJ42" s="115"/>
      <c r="IYK42" s="115"/>
      <c r="IYL42" s="115"/>
      <c r="IYM42" s="115"/>
      <c r="IYN42" s="115"/>
      <c r="IYO42" s="115"/>
      <c r="IYP42" s="115"/>
      <c r="IYQ42" s="115"/>
      <c r="IYR42" s="115"/>
      <c r="IYS42" s="115"/>
      <c r="IYT42" s="115"/>
      <c r="IYU42" s="115"/>
      <c r="IYV42" s="115"/>
      <c r="IYW42" s="115"/>
      <c r="IYX42" s="115"/>
      <c r="IYY42" s="115"/>
      <c r="IYZ42" s="115"/>
      <c r="IZA42" s="115"/>
      <c r="IZB42" s="115"/>
      <c r="IZC42" s="115"/>
      <c r="IZD42" s="115"/>
      <c r="IZE42" s="115"/>
      <c r="IZF42" s="115"/>
      <c r="IZG42" s="115"/>
      <c r="IZH42" s="115"/>
      <c r="IZI42" s="115"/>
      <c r="IZJ42" s="115"/>
      <c r="IZK42" s="115"/>
      <c r="IZL42" s="115"/>
      <c r="IZM42" s="115"/>
      <c r="IZN42" s="115"/>
      <c r="IZO42" s="115"/>
      <c r="IZP42" s="115"/>
      <c r="IZQ42" s="115"/>
      <c r="IZR42" s="115"/>
      <c r="IZS42" s="115"/>
      <c r="IZT42" s="115"/>
      <c r="IZU42" s="115"/>
      <c r="IZV42" s="115"/>
      <c r="IZW42" s="115"/>
      <c r="IZX42" s="115"/>
      <c r="IZY42" s="115"/>
      <c r="IZZ42" s="115"/>
      <c r="JAA42" s="115"/>
      <c r="JAB42" s="115"/>
      <c r="JAC42" s="115"/>
      <c r="JAD42" s="115"/>
      <c r="JAE42" s="115"/>
      <c r="JAF42" s="115"/>
      <c r="JAG42" s="115"/>
      <c r="JAH42" s="115"/>
      <c r="JAI42" s="115"/>
      <c r="JAJ42" s="115"/>
      <c r="JAK42" s="115"/>
      <c r="JAL42" s="115"/>
      <c r="JAM42" s="115"/>
      <c r="JAN42" s="115"/>
      <c r="JAO42" s="115"/>
      <c r="JAP42" s="115"/>
      <c r="JAQ42" s="115"/>
      <c r="JAR42" s="115"/>
      <c r="JAS42" s="115"/>
      <c r="JAT42" s="115"/>
      <c r="JAU42" s="115"/>
      <c r="JAV42" s="115"/>
      <c r="JAW42" s="115"/>
      <c r="JAX42" s="115"/>
      <c r="JAY42" s="115"/>
      <c r="JAZ42" s="115"/>
      <c r="JBA42" s="115"/>
      <c r="JBB42" s="115"/>
      <c r="JBC42" s="115"/>
      <c r="JBD42" s="115"/>
      <c r="JBE42" s="115"/>
      <c r="JBF42" s="115"/>
      <c r="JBG42" s="115"/>
      <c r="JBH42" s="115"/>
      <c r="JBI42" s="115"/>
      <c r="JBJ42" s="115"/>
      <c r="JBK42" s="115"/>
      <c r="JBL42" s="115"/>
      <c r="JBM42" s="115"/>
      <c r="JBN42" s="115"/>
      <c r="JBO42" s="115"/>
      <c r="JBP42" s="115"/>
      <c r="JBQ42" s="115"/>
      <c r="JBR42" s="115"/>
      <c r="JBS42" s="115"/>
      <c r="JBT42" s="115"/>
      <c r="JBU42" s="115"/>
      <c r="JBV42" s="115"/>
      <c r="JBW42" s="115"/>
      <c r="JBX42" s="115"/>
      <c r="JBY42" s="115"/>
      <c r="JBZ42" s="115"/>
      <c r="JCA42" s="115"/>
      <c r="JCB42" s="115"/>
      <c r="JCC42" s="115"/>
      <c r="JCD42" s="115"/>
      <c r="JCE42" s="115"/>
      <c r="JCF42" s="115"/>
      <c r="JCG42" s="115"/>
      <c r="JCH42" s="115"/>
      <c r="JCI42" s="115"/>
      <c r="JCJ42" s="115"/>
      <c r="JCK42" s="115"/>
      <c r="JCL42" s="115"/>
      <c r="JCM42" s="115"/>
      <c r="JCN42" s="115"/>
      <c r="JCO42" s="115"/>
      <c r="JCP42" s="115"/>
      <c r="JCQ42" s="115"/>
      <c r="JCR42" s="115"/>
      <c r="JCS42" s="115"/>
      <c r="JCT42" s="115"/>
      <c r="JCU42" s="115"/>
      <c r="JCV42" s="115"/>
      <c r="JCW42" s="115"/>
      <c r="JCX42" s="115"/>
      <c r="JCY42" s="115"/>
      <c r="JCZ42" s="115"/>
      <c r="JDA42" s="115"/>
      <c r="JDB42" s="115"/>
      <c r="JDC42" s="115"/>
      <c r="JDD42" s="115"/>
      <c r="JDE42" s="115"/>
      <c r="JDF42" s="115"/>
      <c r="JDG42" s="115"/>
      <c r="JDH42" s="115"/>
      <c r="JDI42" s="115"/>
      <c r="JDJ42" s="115"/>
      <c r="JDK42" s="115"/>
      <c r="JDL42" s="115"/>
      <c r="JDM42" s="115"/>
      <c r="JDN42" s="115"/>
      <c r="JDO42" s="115"/>
      <c r="JDP42" s="115"/>
      <c r="JDQ42" s="115"/>
      <c r="JDR42" s="115"/>
      <c r="JDS42" s="115"/>
      <c r="JDT42" s="115"/>
      <c r="JDU42" s="115"/>
      <c r="JDV42" s="115"/>
      <c r="JDW42" s="115"/>
      <c r="JDX42" s="115"/>
      <c r="JDY42" s="115"/>
      <c r="JDZ42" s="115"/>
      <c r="JEA42" s="115"/>
      <c r="JEB42" s="115"/>
      <c r="JEC42" s="115"/>
      <c r="JED42" s="115"/>
      <c r="JEE42" s="115"/>
      <c r="JEF42" s="115"/>
      <c r="JEG42" s="115"/>
      <c r="JEH42" s="115"/>
      <c r="JEI42" s="115"/>
      <c r="JEJ42" s="115"/>
      <c r="JEK42" s="115"/>
      <c r="JEL42" s="115"/>
      <c r="JEM42" s="115"/>
      <c r="JEN42" s="115"/>
      <c r="JEO42" s="115"/>
      <c r="JEP42" s="115"/>
      <c r="JEQ42" s="115"/>
      <c r="JER42" s="115"/>
      <c r="JES42" s="115"/>
      <c r="JET42" s="115"/>
      <c r="JEU42" s="115"/>
      <c r="JEV42" s="115"/>
      <c r="JEW42" s="115"/>
      <c r="JEX42" s="115"/>
      <c r="JEY42" s="115"/>
      <c r="JEZ42" s="115"/>
      <c r="JFA42" s="115"/>
      <c r="JFB42" s="115"/>
      <c r="JFC42" s="115"/>
      <c r="JFD42" s="115"/>
      <c r="JFE42" s="115"/>
      <c r="JFF42" s="115"/>
      <c r="JFG42" s="115"/>
      <c r="JFH42" s="115"/>
      <c r="JFI42" s="115"/>
      <c r="JFJ42" s="115"/>
      <c r="JFK42" s="115"/>
      <c r="JFL42" s="115"/>
      <c r="JFM42" s="115"/>
      <c r="JFN42" s="115"/>
      <c r="JFO42" s="115"/>
      <c r="JFP42" s="115"/>
      <c r="JFQ42" s="115"/>
      <c r="JFR42" s="115"/>
      <c r="JFS42" s="115"/>
      <c r="JFT42" s="115"/>
      <c r="JFU42" s="115"/>
      <c r="JFV42" s="115"/>
      <c r="JFW42" s="115"/>
      <c r="JFX42" s="115"/>
      <c r="JFY42" s="115"/>
      <c r="JFZ42" s="115"/>
      <c r="JGA42" s="115"/>
      <c r="JGB42" s="115"/>
      <c r="JGC42" s="115"/>
      <c r="JGD42" s="115"/>
      <c r="JGE42" s="115"/>
      <c r="JGF42" s="115"/>
      <c r="JGG42" s="115"/>
      <c r="JGH42" s="115"/>
      <c r="JGI42" s="115"/>
      <c r="JGJ42" s="115"/>
      <c r="JGK42" s="115"/>
      <c r="JGL42" s="115"/>
      <c r="JGM42" s="115"/>
      <c r="JGN42" s="115"/>
      <c r="JGO42" s="115"/>
      <c r="JGP42" s="115"/>
      <c r="JGQ42" s="115"/>
      <c r="JGR42" s="115"/>
      <c r="JGS42" s="115"/>
      <c r="JGT42" s="115"/>
      <c r="JGU42" s="115"/>
      <c r="JGV42" s="115"/>
      <c r="JGW42" s="115"/>
      <c r="JGX42" s="115"/>
      <c r="JGY42" s="115"/>
      <c r="JGZ42" s="115"/>
      <c r="JHA42" s="115"/>
      <c r="JHB42" s="115"/>
      <c r="JHC42" s="115"/>
      <c r="JHD42" s="115"/>
      <c r="JHE42" s="115"/>
      <c r="JHF42" s="115"/>
      <c r="JHG42" s="115"/>
      <c r="JHH42" s="115"/>
      <c r="JHI42" s="115"/>
      <c r="JHJ42" s="115"/>
      <c r="JHK42" s="115"/>
      <c r="JHL42" s="115"/>
      <c r="JHM42" s="115"/>
      <c r="JHN42" s="115"/>
      <c r="JHO42" s="115"/>
      <c r="JHP42" s="115"/>
      <c r="JHQ42" s="115"/>
      <c r="JHR42" s="115"/>
      <c r="JHS42" s="115"/>
      <c r="JHT42" s="115"/>
      <c r="JHU42" s="115"/>
      <c r="JHV42" s="115"/>
      <c r="JHW42" s="115"/>
      <c r="JHX42" s="115"/>
      <c r="JHY42" s="115"/>
      <c r="JHZ42" s="115"/>
      <c r="JIA42" s="115"/>
      <c r="JIB42" s="115"/>
      <c r="JIC42" s="115"/>
      <c r="JID42" s="115"/>
      <c r="JIE42" s="115"/>
      <c r="JIF42" s="115"/>
      <c r="JIG42" s="115"/>
      <c r="JIH42" s="115"/>
      <c r="JII42" s="115"/>
      <c r="JIJ42" s="115"/>
      <c r="JIK42" s="115"/>
      <c r="JIL42" s="115"/>
      <c r="JIM42" s="115"/>
      <c r="JIN42" s="115"/>
      <c r="JIO42" s="115"/>
      <c r="JIP42" s="115"/>
      <c r="JIQ42" s="115"/>
      <c r="JIR42" s="115"/>
      <c r="JIS42" s="115"/>
      <c r="JIT42" s="115"/>
      <c r="JIU42" s="115"/>
      <c r="JIV42" s="115"/>
      <c r="JIW42" s="115"/>
      <c r="JIX42" s="115"/>
      <c r="JIY42" s="115"/>
      <c r="JIZ42" s="115"/>
      <c r="JJA42" s="115"/>
      <c r="JJB42" s="115"/>
      <c r="JJC42" s="115"/>
      <c r="JJD42" s="115"/>
      <c r="JJE42" s="115"/>
      <c r="JJF42" s="115"/>
      <c r="JJG42" s="115"/>
      <c r="JJH42" s="115"/>
      <c r="JJI42" s="115"/>
      <c r="JJJ42" s="115"/>
      <c r="JJK42" s="115"/>
      <c r="JJL42" s="115"/>
      <c r="JJM42" s="115"/>
      <c r="JJN42" s="115"/>
      <c r="JJO42" s="115"/>
      <c r="JJP42" s="115"/>
      <c r="JJQ42" s="115"/>
      <c r="JJR42" s="115"/>
      <c r="JJS42" s="115"/>
      <c r="JJT42" s="115"/>
      <c r="JJU42" s="115"/>
      <c r="JJV42" s="115"/>
      <c r="JJW42" s="115"/>
      <c r="JJX42" s="115"/>
      <c r="JJY42" s="115"/>
      <c r="JJZ42" s="115"/>
      <c r="JKA42" s="115"/>
      <c r="JKB42" s="115"/>
      <c r="JKC42" s="115"/>
      <c r="JKD42" s="115"/>
      <c r="JKE42" s="115"/>
      <c r="JKF42" s="115"/>
      <c r="JKG42" s="115"/>
      <c r="JKH42" s="115"/>
      <c r="JKI42" s="115"/>
      <c r="JKJ42" s="115"/>
      <c r="JKK42" s="115"/>
      <c r="JKL42" s="115"/>
      <c r="JKM42" s="115"/>
      <c r="JKN42" s="115"/>
      <c r="JKO42" s="115"/>
      <c r="JKP42" s="115"/>
      <c r="JKQ42" s="115"/>
      <c r="JKR42" s="115"/>
      <c r="JKS42" s="115"/>
      <c r="JKT42" s="115"/>
      <c r="JKU42" s="115"/>
      <c r="JKV42" s="115"/>
      <c r="JKW42" s="115"/>
      <c r="JKX42" s="115"/>
      <c r="JKY42" s="115"/>
      <c r="JKZ42" s="115"/>
      <c r="JLA42" s="115"/>
      <c r="JLB42" s="115"/>
      <c r="JLC42" s="115"/>
      <c r="JLD42" s="115"/>
      <c r="JLE42" s="115"/>
      <c r="JLF42" s="115"/>
      <c r="JLG42" s="115"/>
      <c r="JLH42" s="115"/>
      <c r="JLI42" s="115"/>
      <c r="JLJ42" s="115"/>
      <c r="JLK42" s="115"/>
      <c r="JLL42" s="115"/>
      <c r="JLM42" s="115"/>
      <c r="JLN42" s="115"/>
      <c r="JLO42" s="115"/>
      <c r="JLP42" s="115"/>
      <c r="JLQ42" s="115"/>
      <c r="JLR42" s="115"/>
      <c r="JLS42" s="115"/>
      <c r="JLT42" s="115"/>
      <c r="JLU42" s="115"/>
      <c r="JLV42" s="115"/>
      <c r="JLW42" s="115"/>
      <c r="JLX42" s="115"/>
      <c r="JLY42" s="115"/>
      <c r="JLZ42" s="115"/>
      <c r="JMA42" s="115"/>
      <c r="JMB42" s="115"/>
      <c r="JMC42" s="115"/>
      <c r="JMD42" s="115"/>
      <c r="JME42" s="115"/>
      <c r="JMF42" s="115"/>
      <c r="JMG42" s="115"/>
      <c r="JMH42" s="115"/>
      <c r="JMI42" s="115"/>
      <c r="JMJ42" s="115"/>
      <c r="JMK42" s="115"/>
      <c r="JML42" s="115"/>
      <c r="JMM42" s="115"/>
      <c r="JMN42" s="115"/>
      <c r="JMO42" s="115"/>
      <c r="JMP42" s="115"/>
      <c r="JMQ42" s="115"/>
      <c r="JMR42" s="115"/>
      <c r="JMS42" s="115"/>
      <c r="JMT42" s="115"/>
      <c r="JMU42" s="115"/>
      <c r="JMV42" s="115"/>
      <c r="JMW42" s="115"/>
      <c r="JMX42" s="115"/>
      <c r="JMY42" s="115"/>
      <c r="JMZ42" s="115"/>
      <c r="JNA42" s="115"/>
      <c r="JNB42" s="115"/>
      <c r="JNC42" s="115"/>
      <c r="JND42" s="115"/>
      <c r="JNE42" s="115"/>
      <c r="JNF42" s="115"/>
      <c r="JNG42" s="115"/>
      <c r="JNH42" s="115"/>
      <c r="JNI42" s="115"/>
      <c r="JNJ42" s="115"/>
      <c r="JNK42" s="115"/>
      <c r="JNL42" s="115"/>
      <c r="JNM42" s="115"/>
      <c r="JNN42" s="115"/>
      <c r="JNO42" s="115"/>
      <c r="JNP42" s="115"/>
      <c r="JNQ42" s="115"/>
      <c r="JNR42" s="115"/>
      <c r="JNS42" s="115"/>
      <c r="JNT42" s="115"/>
      <c r="JNU42" s="115"/>
      <c r="JNV42" s="115"/>
      <c r="JNW42" s="115"/>
      <c r="JNX42" s="115"/>
      <c r="JNY42" s="115"/>
      <c r="JNZ42" s="115"/>
      <c r="JOA42" s="115"/>
      <c r="JOB42" s="115"/>
      <c r="JOC42" s="115"/>
      <c r="JOD42" s="115"/>
      <c r="JOE42" s="115"/>
      <c r="JOF42" s="115"/>
      <c r="JOG42" s="115"/>
      <c r="JOH42" s="115"/>
      <c r="JOI42" s="115"/>
      <c r="JOJ42" s="115"/>
      <c r="JOK42" s="115"/>
      <c r="JOL42" s="115"/>
      <c r="JOM42" s="115"/>
      <c r="JON42" s="115"/>
      <c r="JOO42" s="115"/>
      <c r="JOP42" s="115"/>
      <c r="JOQ42" s="115"/>
      <c r="JOR42" s="115"/>
      <c r="JOS42" s="115"/>
      <c r="JOT42" s="115"/>
      <c r="JOU42" s="115"/>
      <c r="JOV42" s="115"/>
      <c r="JOW42" s="115"/>
      <c r="JOX42" s="115"/>
      <c r="JOY42" s="115"/>
      <c r="JOZ42" s="115"/>
      <c r="JPA42" s="115"/>
      <c r="JPB42" s="115"/>
      <c r="JPC42" s="115"/>
      <c r="JPD42" s="115"/>
      <c r="JPE42" s="115"/>
      <c r="JPF42" s="115"/>
      <c r="JPG42" s="115"/>
      <c r="JPH42" s="115"/>
      <c r="JPI42" s="115"/>
      <c r="JPJ42" s="115"/>
      <c r="JPK42" s="115"/>
      <c r="JPL42" s="115"/>
      <c r="JPM42" s="115"/>
      <c r="JPN42" s="115"/>
      <c r="JPO42" s="115"/>
      <c r="JPP42" s="115"/>
      <c r="JPQ42" s="115"/>
      <c r="JPR42" s="115"/>
      <c r="JPS42" s="115"/>
      <c r="JPT42" s="115"/>
      <c r="JPU42" s="115"/>
      <c r="JPV42" s="115"/>
      <c r="JPW42" s="115"/>
      <c r="JPX42" s="115"/>
      <c r="JPY42" s="115"/>
      <c r="JPZ42" s="115"/>
      <c r="JQA42" s="115"/>
      <c r="JQB42" s="115"/>
      <c r="JQC42" s="115"/>
      <c r="JQD42" s="115"/>
      <c r="JQE42" s="115"/>
      <c r="JQF42" s="115"/>
      <c r="JQG42" s="115"/>
      <c r="JQH42" s="115"/>
      <c r="JQI42" s="115"/>
      <c r="JQJ42" s="115"/>
      <c r="JQK42" s="115"/>
      <c r="JQL42" s="115"/>
      <c r="JQM42" s="115"/>
      <c r="JQN42" s="115"/>
      <c r="JQO42" s="115"/>
      <c r="JQP42" s="115"/>
      <c r="JQQ42" s="115"/>
      <c r="JQR42" s="115"/>
      <c r="JQS42" s="115"/>
      <c r="JQT42" s="115"/>
      <c r="JQU42" s="115"/>
      <c r="JQV42" s="115"/>
      <c r="JQW42" s="115"/>
      <c r="JQX42" s="115"/>
      <c r="JQY42" s="115"/>
      <c r="JQZ42" s="115"/>
      <c r="JRA42" s="115"/>
      <c r="JRB42" s="115"/>
      <c r="JRC42" s="115"/>
      <c r="JRD42" s="115"/>
      <c r="JRE42" s="115"/>
      <c r="JRF42" s="115"/>
      <c r="JRG42" s="115"/>
      <c r="JRH42" s="115"/>
      <c r="JRI42" s="115"/>
      <c r="JRJ42" s="115"/>
      <c r="JRK42" s="115"/>
      <c r="JRL42" s="115"/>
      <c r="JRM42" s="115"/>
      <c r="JRN42" s="115"/>
      <c r="JRO42" s="115"/>
      <c r="JRP42" s="115"/>
      <c r="JRQ42" s="115"/>
      <c r="JRR42" s="115"/>
      <c r="JRS42" s="115"/>
      <c r="JRT42" s="115"/>
      <c r="JRU42" s="115"/>
      <c r="JRV42" s="115"/>
      <c r="JRW42" s="115"/>
      <c r="JRX42" s="115"/>
      <c r="JRY42" s="115"/>
      <c r="JRZ42" s="115"/>
      <c r="JSA42" s="115"/>
      <c r="JSB42" s="115"/>
      <c r="JSC42" s="115"/>
      <c r="JSD42" s="115"/>
      <c r="JSE42" s="115"/>
      <c r="JSF42" s="115"/>
      <c r="JSG42" s="115"/>
      <c r="JSH42" s="115"/>
      <c r="JSI42" s="115"/>
      <c r="JSJ42" s="115"/>
      <c r="JSK42" s="115"/>
      <c r="JSL42" s="115"/>
      <c r="JSM42" s="115"/>
      <c r="JSN42" s="115"/>
      <c r="JSO42" s="115"/>
      <c r="JSP42" s="115"/>
      <c r="JSQ42" s="115"/>
      <c r="JSR42" s="115"/>
      <c r="JSS42" s="115"/>
      <c r="JST42" s="115"/>
      <c r="JSU42" s="115"/>
      <c r="JSV42" s="115"/>
      <c r="JSW42" s="115"/>
      <c r="JSX42" s="115"/>
      <c r="JSY42" s="115"/>
      <c r="JSZ42" s="115"/>
      <c r="JTA42" s="115"/>
      <c r="JTB42" s="115"/>
      <c r="JTC42" s="115"/>
      <c r="JTD42" s="115"/>
      <c r="JTE42" s="115"/>
      <c r="JTF42" s="115"/>
      <c r="JTG42" s="115"/>
      <c r="JTH42" s="115"/>
      <c r="JTI42" s="115"/>
      <c r="JTJ42" s="115"/>
      <c r="JTK42" s="115"/>
      <c r="JTL42" s="115"/>
      <c r="JTM42" s="115"/>
      <c r="JTN42" s="115"/>
      <c r="JTO42" s="115"/>
      <c r="JTP42" s="115"/>
      <c r="JTQ42" s="115"/>
      <c r="JTR42" s="115"/>
      <c r="JTS42" s="115"/>
      <c r="JTT42" s="115"/>
      <c r="JTU42" s="115"/>
      <c r="JTV42" s="115"/>
      <c r="JTW42" s="115"/>
      <c r="JTX42" s="115"/>
      <c r="JTY42" s="115"/>
      <c r="JTZ42" s="115"/>
      <c r="JUA42" s="115"/>
      <c r="JUB42" s="115"/>
      <c r="JUC42" s="115"/>
      <c r="JUD42" s="115"/>
      <c r="JUE42" s="115"/>
      <c r="JUF42" s="115"/>
      <c r="JUG42" s="115"/>
      <c r="JUH42" s="115"/>
      <c r="JUI42" s="115"/>
      <c r="JUJ42" s="115"/>
      <c r="JUK42" s="115"/>
      <c r="JUL42" s="115"/>
      <c r="JUM42" s="115"/>
      <c r="JUN42" s="115"/>
      <c r="JUO42" s="115"/>
      <c r="JUP42" s="115"/>
      <c r="JUQ42" s="115"/>
      <c r="JUR42" s="115"/>
      <c r="JUS42" s="115"/>
      <c r="JUT42" s="115"/>
      <c r="JUU42" s="115"/>
      <c r="JUV42" s="115"/>
      <c r="JUW42" s="115"/>
      <c r="JUX42" s="115"/>
      <c r="JUY42" s="115"/>
      <c r="JUZ42" s="115"/>
      <c r="JVA42" s="115"/>
      <c r="JVB42" s="115"/>
      <c r="JVC42" s="115"/>
      <c r="JVD42" s="115"/>
      <c r="JVE42" s="115"/>
      <c r="JVF42" s="115"/>
      <c r="JVG42" s="115"/>
      <c r="JVH42" s="115"/>
      <c r="JVI42" s="115"/>
      <c r="JVJ42" s="115"/>
      <c r="JVK42" s="115"/>
      <c r="JVL42" s="115"/>
      <c r="JVM42" s="115"/>
      <c r="JVN42" s="115"/>
      <c r="JVO42" s="115"/>
      <c r="JVP42" s="115"/>
      <c r="JVQ42" s="115"/>
      <c r="JVR42" s="115"/>
      <c r="JVS42" s="115"/>
      <c r="JVT42" s="115"/>
      <c r="JVU42" s="115"/>
      <c r="JVV42" s="115"/>
      <c r="JVW42" s="115"/>
      <c r="JVX42" s="115"/>
      <c r="JVY42" s="115"/>
      <c r="JVZ42" s="115"/>
      <c r="JWA42" s="115"/>
      <c r="JWB42" s="115"/>
      <c r="JWC42" s="115"/>
      <c r="JWD42" s="115"/>
      <c r="JWE42" s="115"/>
      <c r="JWF42" s="115"/>
      <c r="JWG42" s="115"/>
      <c r="JWH42" s="115"/>
      <c r="JWI42" s="115"/>
      <c r="JWJ42" s="115"/>
      <c r="JWK42" s="115"/>
      <c r="JWL42" s="115"/>
      <c r="JWM42" s="115"/>
      <c r="JWN42" s="115"/>
      <c r="JWO42" s="115"/>
      <c r="JWP42" s="115"/>
      <c r="JWQ42" s="115"/>
      <c r="JWR42" s="115"/>
      <c r="JWS42" s="115"/>
      <c r="JWT42" s="115"/>
      <c r="JWU42" s="115"/>
      <c r="JWV42" s="115"/>
      <c r="JWW42" s="115"/>
      <c r="JWX42" s="115"/>
      <c r="JWY42" s="115"/>
      <c r="JWZ42" s="115"/>
      <c r="JXA42" s="115"/>
      <c r="JXB42" s="115"/>
      <c r="JXC42" s="115"/>
      <c r="JXD42" s="115"/>
      <c r="JXE42" s="115"/>
      <c r="JXF42" s="115"/>
      <c r="JXG42" s="115"/>
      <c r="JXH42" s="115"/>
      <c r="JXI42" s="115"/>
      <c r="JXJ42" s="115"/>
      <c r="JXK42" s="115"/>
      <c r="JXL42" s="115"/>
      <c r="JXM42" s="115"/>
      <c r="JXN42" s="115"/>
      <c r="JXO42" s="115"/>
      <c r="JXP42" s="115"/>
      <c r="JXQ42" s="115"/>
      <c r="JXR42" s="115"/>
      <c r="JXS42" s="115"/>
      <c r="JXT42" s="115"/>
      <c r="JXU42" s="115"/>
      <c r="JXV42" s="115"/>
      <c r="JXW42" s="115"/>
      <c r="JXX42" s="115"/>
      <c r="JXY42" s="115"/>
      <c r="JXZ42" s="115"/>
      <c r="JYA42" s="115"/>
      <c r="JYB42" s="115"/>
      <c r="JYC42" s="115"/>
      <c r="JYD42" s="115"/>
      <c r="JYE42" s="115"/>
      <c r="JYF42" s="115"/>
      <c r="JYG42" s="115"/>
      <c r="JYH42" s="115"/>
      <c r="JYI42" s="115"/>
      <c r="JYJ42" s="115"/>
      <c r="JYK42" s="115"/>
      <c r="JYL42" s="115"/>
      <c r="JYM42" s="115"/>
      <c r="JYN42" s="115"/>
      <c r="JYO42" s="115"/>
      <c r="JYP42" s="115"/>
      <c r="JYQ42" s="115"/>
      <c r="JYR42" s="115"/>
      <c r="JYS42" s="115"/>
      <c r="JYT42" s="115"/>
      <c r="JYU42" s="115"/>
      <c r="JYV42" s="115"/>
      <c r="JYW42" s="115"/>
      <c r="JYX42" s="115"/>
      <c r="JYY42" s="115"/>
      <c r="JYZ42" s="115"/>
      <c r="JZA42" s="115"/>
      <c r="JZB42" s="115"/>
      <c r="JZC42" s="115"/>
      <c r="JZD42" s="115"/>
      <c r="JZE42" s="115"/>
      <c r="JZF42" s="115"/>
      <c r="JZG42" s="115"/>
      <c r="JZH42" s="115"/>
      <c r="JZI42" s="115"/>
      <c r="JZJ42" s="115"/>
      <c r="JZK42" s="115"/>
      <c r="JZL42" s="115"/>
      <c r="JZM42" s="115"/>
      <c r="JZN42" s="115"/>
      <c r="JZO42" s="115"/>
      <c r="JZP42" s="115"/>
      <c r="JZQ42" s="115"/>
      <c r="JZR42" s="115"/>
      <c r="JZS42" s="115"/>
      <c r="JZT42" s="115"/>
      <c r="JZU42" s="115"/>
      <c r="JZV42" s="115"/>
      <c r="JZW42" s="115"/>
      <c r="JZX42" s="115"/>
      <c r="JZY42" s="115"/>
      <c r="JZZ42" s="115"/>
      <c r="KAA42" s="115"/>
      <c r="KAB42" s="115"/>
      <c r="KAC42" s="115"/>
      <c r="KAD42" s="115"/>
      <c r="KAE42" s="115"/>
      <c r="KAF42" s="115"/>
      <c r="KAG42" s="115"/>
      <c r="KAH42" s="115"/>
      <c r="KAI42" s="115"/>
      <c r="KAJ42" s="115"/>
      <c r="KAK42" s="115"/>
      <c r="KAL42" s="115"/>
      <c r="KAM42" s="115"/>
      <c r="KAN42" s="115"/>
      <c r="KAO42" s="115"/>
      <c r="KAP42" s="115"/>
      <c r="KAQ42" s="115"/>
      <c r="KAR42" s="115"/>
      <c r="KAS42" s="115"/>
      <c r="KAT42" s="115"/>
      <c r="KAU42" s="115"/>
      <c r="KAV42" s="115"/>
      <c r="KAW42" s="115"/>
      <c r="KAX42" s="115"/>
      <c r="KAY42" s="115"/>
      <c r="KAZ42" s="115"/>
      <c r="KBA42" s="115"/>
      <c r="KBB42" s="115"/>
      <c r="KBC42" s="115"/>
      <c r="KBD42" s="115"/>
      <c r="KBE42" s="115"/>
      <c r="KBF42" s="115"/>
      <c r="KBG42" s="115"/>
      <c r="KBH42" s="115"/>
      <c r="KBI42" s="115"/>
      <c r="KBJ42" s="115"/>
      <c r="KBK42" s="115"/>
      <c r="KBL42" s="115"/>
      <c r="KBM42" s="115"/>
      <c r="KBN42" s="115"/>
      <c r="KBO42" s="115"/>
      <c r="KBP42" s="115"/>
      <c r="KBQ42" s="115"/>
      <c r="KBR42" s="115"/>
      <c r="KBS42" s="115"/>
      <c r="KBT42" s="115"/>
      <c r="KBU42" s="115"/>
      <c r="KBV42" s="115"/>
      <c r="KBW42" s="115"/>
      <c r="KBX42" s="115"/>
      <c r="KBY42" s="115"/>
      <c r="KBZ42" s="115"/>
      <c r="KCA42" s="115"/>
      <c r="KCB42" s="115"/>
      <c r="KCC42" s="115"/>
      <c r="KCD42" s="115"/>
      <c r="KCE42" s="115"/>
      <c r="KCF42" s="115"/>
      <c r="KCG42" s="115"/>
      <c r="KCH42" s="115"/>
      <c r="KCI42" s="115"/>
      <c r="KCJ42" s="115"/>
      <c r="KCK42" s="115"/>
      <c r="KCL42" s="115"/>
      <c r="KCM42" s="115"/>
      <c r="KCN42" s="115"/>
      <c r="KCO42" s="115"/>
      <c r="KCP42" s="115"/>
      <c r="KCQ42" s="115"/>
      <c r="KCR42" s="115"/>
      <c r="KCS42" s="115"/>
      <c r="KCT42" s="115"/>
      <c r="KCU42" s="115"/>
      <c r="KCV42" s="115"/>
      <c r="KCW42" s="115"/>
      <c r="KCX42" s="115"/>
      <c r="KCY42" s="115"/>
      <c r="KCZ42" s="115"/>
      <c r="KDA42" s="115"/>
      <c r="KDB42" s="115"/>
      <c r="KDC42" s="115"/>
      <c r="KDD42" s="115"/>
      <c r="KDE42" s="115"/>
      <c r="KDF42" s="115"/>
      <c r="KDG42" s="115"/>
      <c r="KDH42" s="115"/>
      <c r="KDI42" s="115"/>
      <c r="KDJ42" s="115"/>
      <c r="KDK42" s="115"/>
      <c r="KDL42" s="115"/>
      <c r="KDM42" s="115"/>
      <c r="KDN42" s="115"/>
      <c r="KDO42" s="115"/>
      <c r="KDP42" s="115"/>
      <c r="KDQ42" s="115"/>
      <c r="KDR42" s="115"/>
      <c r="KDS42" s="115"/>
      <c r="KDT42" s="115"/>
      <c r="KDU42" s="115"/>
      <c r="KDV42" s="115"/>
      <c r="KDW42" s="115"/>
      <c r="KDX42" s="115"/>
      <c r="KDY42" s="115"/>
      <c r="KDZ42" s="115"/>
      <c r="KEA42" s="115"/>
      <c r="KEB42" s="115"/>
      <c r="KEC42" s="115"/>
      <c r="KED42" s="115"/>
      <c r="KEE42" s="115"/>
      <c r="KEF42" s="115"/>
      <c r="KEG42" s="115"/>
      <c r="KEH42" s="115"/>
      <c r="KEI42" s="115"/>
      <c r="KEJ42" s="115"/>
      <c r="KEK42" s="115"/>
      <c r="KEL42" s="115"/>
      <c r="KEM42" s="115"/>
      <c r="KEN42" s="115"/>
      <c r="KEO42" s="115"/>
      <c r="KEP42" s="115"/>
      <c r="KEQ42" s="115"/>
      <c r="KER42" s="115"/>
      <c r="KES42" s="115"/>
      <c r="KET42" s="115"/>
      <c r="KEU42" s="115"/>
      <c r="KEV42" s="115"/>
      <c r="KEW42" s="115"/>
      <c r="KEX42" s="115"/>
      <c r="KEY42" s="115"/>
      <c r="KEZ42" s="115"/>
      <c r="KFA42" s="115"/>
      <c r="KFB42" s="115"/>
      <c r="KFC42" s="115"/>
      <c r="KFD42" s="115"/>
      <c r="KFE42" s="115"/>
      <c r="KFF42" s="115"/>
      <c r="KFG42" s="115"/>
      <c r="KFH42" s="115"/>
      <c r="KFI42" s="115"/>
      <c r="KFJ42" s="115"/>
      <c r="KFK42" s="115"/>
      <c r="KFL42" s="115"/>
      <c r="KFM42" s="115"/>
      <c r="KFN42" s="115"/>
      <c r="KFO42" s="115"/>
      <c r="KFP42" s="115"/>
      <c r="KFQ42" s="115"/>
      <c r="KFR42" s="115"/>
      <c r="KFS42" s="115"/>
      <c r="KFT42" s="115"/>
      <c r="KFU42" s="115"/>
      <c r="KFV42" s="115"/>
      <c r="KFW42" s="115"/>
      <c r="KFX42" s="115"/>
      <c r="KFY42" s="115"/>
      <c r="KFZ42" s="115"/>
      <c r="KGA42" s="115"/>
      <c r="KGB42" s="115"/>
      <c r="KGC42" s="115"/>
      <c r="KGD42" s="115"/>
      <c r="KGE42" s="115"/>
      <c r="KGF42" s="115"/>
      <c r="KGG42" s="115"/>
      <c r="KGH42" s="115"/>
      <c r="KGI42" s="115"/>
      <c r="KGJ42" s="115"/>
      <c r="KGK42" s="115"/>
      <c r="KGL42" s="115"/>
      <c r="KGM42" s="115"/>
      <c r="KGN42" s="115"/>
      <c r="KGO42" s="115"/>
      <c r="KGP42" s="115"/>
      <c r="KGQ42" s="115"/>
      <c r="KGR42" s="115"/>
      <c r="KGS42" s="115"/>
      <c r="KGT42" s="115"/>
      <c r="KGU42" s="115"/>
      <c r="KGV42" s="115"/>
      <c r="KGW42" s="115"/>
      <c r="KGX42" s="115"/>
      <c r="KGY42" s="115"/>
      <c r="KGZ42" s="115"/>
      <c r="KHA42" s="115"/>
      <c r="KHB42" s="115"/>
      <c r="KHC42" s="115"/>
      <c r="KHD42" s="115"/>
      <c r="KHE42" s="115"/>
      <c r="KHF42" s="115"/>
      <c r="KHG42" s="115"/>
      <c r="KHH42" s="115"/>
      <c r="KHI42" s="115"/>
      <c r="KHJ42" s="115"/>
      <c r="KHK42" s="115"/>
      <c r="KHL42" s="115"/>
      <c r="KHM42" s="115"/>
      <c r="KHN42" s="115"/>
      <c r="KHO42" s="115"/>
      <c r="KHP42" s="115"/>
      <c r="KHQ42" s="115"/>
      <c r="KHR42" s="115"/>
      <c r="KHS42" s="115"/>
      <c r="KHT42" s="115"/>
      <c r="KHU42" s="115"/>
      <c r="KHV42" s="115"/>
      <c r="KHW42" s="115"/>
      <c r="KHX42" s="115"/>
      <c r="KHY42" s="115"/>
      <c r="KHZ42" s="115"/>
      <c r="KIA42" s="115"/>
      <c r="KIB42" s="115"/>
      <c r="KIC42" s="115"/>
      <c r="KID42" s="115"/>
      <c r="KIE42" s="115"/>
      <c r="KIF42" s="115"/>
      <c r="KIG42" s="115"/>
      <c r="KIH42" s="115"/>
      <c r="KII42" s="115"/>
      <c r="KIJ42" s="115"/>
      <c r="KIK42" s="115"/>
      <c r="KIL42" s="115"/>
      <c r="KIM42" s="115"/>
      <c r="KIN42" s="115"/>
      <c r="KIO42" s="115"/>
      <c r="KIP42" s="115"/>
      <c r="KIQ42" s="115"/>
      <c r="KIR42" s="115"/>
      <c r="KIS42" s="115"/>
      <c r="KIT42" s="115"/>
      <c r="KIU42" s="115"/>
      <c r="KIV42" s="115"/>
      <c r="KIW42" s="115"/>
      <c r="KIX42" s="115"/>
      <c r="KIY42" s="115"/>
      <c r="KIZ42" s="115"/>
      <c r="KJA42" s="115"/>
      <c r="KJB42" s="115"/>
      <c r="KJC42" s="115"/>
      <c r="KJD42" s="115"/>
      <c r="KJE42" s="115"/>
      <c r="KJF42" s="115"/>
      <c r="KJG42" s="115"/>
      <c r="KJH42" s="115"/>
      <c r="KJI42" s="115"/>
      <c r="KJJ42" s="115"/>
      <c r="KJK42" s="115"/>
      <c r="KJL42" s="115"/>
      <c r="KJM42" s="115"/>
      <c r="KJN42" s="115"/>
      <c r="KJO42" s="115"/>
      <c r="KJP42" s="115"/>
      <c r="KJQ42" s="115"/>
      <c r="KJR42" s="115"/>
      <c r="KJS42" s="115"/>
      <c r="KJT42" s="115"/>
      <c r="KJU42" s="115"/>
      <c r="KJV42" s="115"/>
      <c r="KJW42" s="115"/>
      <c r="KJX42" s="115"/>
      <c r="KJY42" s="115"/>
      <c r="KJZ42" s="115"/>
      <c r="KKA42" s="115"/>
      <c r="KKB42" s="115"/>
      <c r="KKC42" s="115"/>
      <c r="KKD42" s="115"/>
      <c r="KKE42" s="115"/>
      <c r="KKF42" s="115"/>
      <c r="KKG42" s="115"/>
      <c r="KKH42" s="115"/>
      <c r="KKI42" s="115"/>
      <c r="KKJ42" s="115"/>
      <c r="KKK42" s="115"/>
      <c r="KKL42" s="115"/>
      <c r="KKM42" s="115"/>
      <c r="KKN42" s="115"/>
      <c r="KKO42" s="115"/>
      <c r="KKP42" s="115"/>
      <c r="KKQ42" s="115"/>
      <c r="KKR42" s="115"/>
      <c r="KKS42" s="115"/>
      <c r="KKT42" s="115"/>
      <c r="KKU42" s="115"/>
      <c r="KKV42" s="115"/>
      <c r="KKW42" s="115"/>
      <c r="KKX42" s="115"/>
      <c r="KKY42" s="115"/>
      <c r="KKZ42" s="115"/>
      <c r="KLA42" s="115"/>
      <c r="KLB42" s="115"/>
      <c r="KLC42" s="115"/>
      <c r="KLD42" s="115"/>
      <c r="KLE42" s="115"/>
      <c r="KLF42" s="115"/>
      <c r="KLG42" s="115"/>
      <c r="KLH42" s="115"/>
      <c r="KLI42" s="115"/>
      <c r="KLJ42" s="115"/>
      <c r="KLK42" s="115"/>
      <c r="KLL42" s="115"/>
      <c r="KLM42" s="115"/>
      <c r="KLN42" s="115"/>
      <c r="KLO42" s="115"/>
      <c r="KLP42" s="115"/>
      <c r="KLQ42" s="115"/>
      <c r="KLR42" s="115"/>
      <c r="KLS42" s="115"/>
      <c r="KLT42" s="115"/>
      <c r="KLU42" s="115"/>
      <c r="KLV42" s="115"/>
      <c r="KLW42" s="115"/>
      <c r="KLX42" s="115"/>
      <c r="KLY42" s="115"/>
      <c r="KLZ42" s="115"/>
      <c r="KMA42" s="115"/>
      <c r="KMB42" s="115"/>
      <c r="KMC42" s="115"/>
      <c r="KMD42" s="115"/>
      <c r="KME42" s="115"/>
      <c r="KMF42" s="115"/>
      <c r="KMG42" s="115"/>
      <c r="KMH42" s="115"/>
      <c r="KMI42" s="115"/>
      <c r="KMJ42" s="115"/>
      <c r="KMK42" s="115"/>
      <c r="KML42" s="115"/>
      <c r="KMM42" s="115"/>
      <c r="KMN42" s="115"/>
      <c r="KMO42" s="115"/>
      <c r="KMP42" s="115"/>
      <c r="KMQ42" s="115"/>
      <c r="KMR42" s="115"/>
      <c r="KMS42" s="115"/>
      <c r="KMT42" s="115"/>
      <c r="KMU42" s="115"/>
      <c r="KMV42" s="115"/>
      <c r="KMW42" s="115"/>
      <c r="KMX42" s="115"/>
      <c r="KMY42" s="115"/>
      <c r="KMZ42" s="115"/>
      <c r="KNA42" s="115"/>
      <c r="KNB42" s="115"/>
      <c r="KNC42" s="115"/>
      <c r="KND42" s="115"/>
      <c r="KNE42" s="115"/>
      <c r="KNF42" s="115"/>
      <c r="KNG42" s="115"/>
      <c r="KNH42" s="115"/>
      <c r="KNI42" s="115"/>
      <c r="KNJ42" s="115"/>
      <c r="KNK42" s="115"/>
      <c r="KNL42" s="115"/>
      <c r="KNM42" s="115"/>
      <c r="KNN42" s="115"/>
      <c r="KNO42" s="115"/>
      <c r="KNP42" s="115"/>
      <c r="KNQ42" s="115"/>
      <c r="KNR42" s="115"/>
      <c r="KNS42" s="115"/>
      <c r="KNT42" s="115"/>
      <c r="KNU42" s="115"/>
      <c r="KNV42" s="115"/>
      <c r="KNW42" s="115"/>
      <c r="KNX42" s="115"/>
      <c r="KNY42" s="115"/>
      <c r="KNZ42" s="115"/>
      <c r="KOA42" s="115"/>
      <c r="KOB42" s="115"/>
      <c r="KOC42" s="115"/>
      <c r="KOD42" s="115"/>
      <c r="KOE42" s="115"/>
      <c r="KOF42" s="115"/>
      <c r="KOG42" s="115"/>
      <c r="KOH42" s="115"/>
      <c r="KOI42" s="115"/>
      <c r="KOJ42" s="115"/>
      <c r="KOK42" s="115"/>
      <c r="KOL42" s="115"/>
      <c r="KOM42" s="115"/>
      <c r="KON42" s="115"/>
      <c r="KOO42" s="115"/>
      <c r="KOP42" s="115"/>
      <c r="KOQ42" s="115"/>
      <c r="KOR42" s="115"/>
      <c r="KOS42" s="115"/>
      <c r="KOT42" s="115"/>
      <c r="KOU42" s="115"/>
      <c r="KOV42" s="115"/>
      <c r="KOW42" s="115"/>
      <c r="KOX42" s="115"/>
      <c r="KOY42" s="115"/>
      <c r="KOZ42" s="115"/>
      <c r="KPA42" s="115"/>
      <c r="KPB42" s="115"/>
      <c r="KPC42" s="115"/>
      <c r="KPD42" s="115"/>
      <c r="KPE42" s="115"/>
      <c r="KPF42" s="115"/>
      <c r="KPG42" s="115"/>
      <c r="KPH42" s="115"/>
      <c r="KPI42" s="115"/>
      <c r="KPJ42" s="115"/>
      <c r="KPK42" s="115"/>
      <c r="KPL42" s="115"/>
      <c r="KPM42" s="115"/>
      <c r="KPN42" s="115"/>
      <c r="KPO42" s="115"/>
      <c r="KPP42" s="115"/>
      <c r="KPQ42" s="115"/>
      <c r="KPR42" s="115"/>
      <c r="KPS42" s="115"/>
      <c r="KPT42" s="115"/>
      <c r="KPU42" s="115"/>
      <c r="KPV42" s="115"/>
      <c r="KPW42" s="115"/>
      <c r="KPX42" s="115"/>
      <c r="KPY42" s="115"/>
      <c r="KPZ42" s="115"/>
      <c r="KQA42" s="115"/>
      <c r="KQB42" s="115"/>
      <c r="KQC42" s="115"/>
      <c r="KQD42" s="115"/>
      <c r="KQE42" s="115"/>
      <c r="KQF42" s="115"/>
      <c r="KQG42" s="115"/>
      <c r="KQH42" s="115"/>
      <c r="KQI42" s="115"/>
      <c r="KQJ42" s="115"/>
      <c r="KQK42" s="115"/>
      <c r="KQL42" s="115"/>
      <c r="KQM42" s="115"/>
      <c r="KQN42" s="115"/>
      <c r="KQO42" s="115"/>
      <c r="KQP42" s="115"/>
      <c r="KQQ42" s="115"/>
      <c r="KQR42" s="115"/>
      <c r="KQS42" s="115"/>
      <c r="KQT42" s="115"/>
      <c r="KQU42" s="115"/>
      <c r="KQV42" s="115"/>
      <c r="KQW42" s="115"/>
      <c r="KQX42" s="115"/>
      <c r="KQY42" s="115"/>
      <c r="KQZ42" s="115"/>
      <c r="KRA42" s="115"/>
      <c r="KRB42" s="115"/>
      <c r="KRC42" s="115"/>
      <c r="KRD42" s="115"/>
      <c r="KRE42" s="115"/>
      <c r="KRF42" s="115"/>
      <c r="KRG42" s="115"/>
      <c r="KRH42" s="115"/>
      <c r="KRI42" s="115"/>
      <c r="KRJ42" s="115"/>
      <c r="KRK42" s="115"/>
      <c r="KRL42" s="115"/>
      <c r="KRM42" s="115"/>
      <c r="KRN42" s="115"/>
      <c r="KRO42" s="115"/>
      <c r="KRP42" s="115"/>
      <c r="KRQ42" s="115"/>
      <c r="KRR42" s="115"/>
      <c r="KRS42" s="115"/>
      <c r="KRT42" s="115"/>
      <c r="KRU42" s="115"/>
      <c r="KRV42" s="115"/>
      <c r="KRW42" s="115"/>
      <c r="KRX42" s="115"/>
      <c r="KRY42" s="115"/>
      <c r="KRZ42" s="115"/>
      <c r="KSA42" s="115"/>
      <c r="KSB42" s="115"/>
      <c r="KSC42" s="115"/>
      <c r="KSD42" s="115"/>
      <c r="KSE42" s="115"/>
      <c r="KSF42" s="115"/>
      <c r="KSG42" s="115"/>
      <c r="KSH42" s="115"/>
      <c r="KSI42" s="115"/>
      <c r="KSJ42" s="115"/>
      <c r="KSK42" s="115"/>
      <c r="KSL42" s="115"/>
      <c r="KSM42" s="115"/>
      <c r="KSN42" s="115"/>
      <c r="KSO42" s="115"/>
      <c r="KSP42" s="115"/>
      <c r="KSQ42" s="115"/>
      <c r="KSR42" s="115"/>
      <c r="KSS42" s="115"/>
      <c r="KST42" s="115"/>
      <c r="KSU42" s="115"/>
      <c r="KSV42" s="115"/>
      <c r="KSW42" s="115"/>
      <c r="KSX42" s="115"/>
      <c r="KSY42" s="115"/>
      <c r="KSZ42" s="115"/>
      <c r="KTA42" s="115"/>
      <c r="KTB42" s="115"/>
      <c r="KTC42" s="115"/>
      <c r="KTD42" s="115"/>
      <c r="KTE42" s="115"/>
      <c r="KTF42" s="115"/>
      <c r="KTG42" s="115"/>
      <c r="KTH42" s="115"/>
      <c r="KTI42" s="115"/>
      <c r="KTJ42" s="115"/>
      <c r="KTK42" s="115"/>
      <c r="KTL42" s="115"/>
      <c r="KTM42" s="115"/>
      <c r="KTN42" s="115"/>
      <c r="KTO42" s="115"/>
      <c r="KTP42" s="115"/>
      <c r="KTQ42" s="115"/>
      <c r="KTR42" s="115"/>
      <c r="KTS42" s="115"/>
      <c r="KTT42" s="115"/>
      <c r="KTU42" s="115"/>
      <c r="KTV42" s="115"/>
      <c r="KTW42" s="115"/>
      <c r="KTX42" s="115"/>
      <c r="KTY42" s="115"/>
      <c r="KTZ42" s="115"/>
      <c r="KUA42" s="115"/>
      <c r="KUB42" s="115"/>
      <c r="KUC42" s="115"/>
      <c r="KUD42" s="115"/>
      <c r="KUE42" s="115"/>
      <c r="KUF42" s="115"/>
      <c r="KUG42" s="115"/>
      <c r="KUH42" s="115"/>
      <c r="KUI42" s="115"/>
      <c r="KUJ42" s="115"/>
      <c r="KUK42" s="115"/>
      <c r="KUL42" s="115"/>
      <c r="KUM42" s="115"/>
      <c r="KUN42" s="115"/>
      <c r="KUO42" s="115"/>
      <c r="KUP42" s="115"/>
      <c r="KUQ42" s="115"/>
      <c r="KUR42" s="115"/>
      <c r="KUS42" s="115"/>
      <c r="KUT42" s="115"/>
      <c r="KUU42" s="115"/>
      <c r="KUV42" s="115"/>
      <c r="KUW42" s="115"/>
      <c r="KUX42" s="115"/>
      <c r="KUY42" s="115"/>
      <c r="KUZ42" s="115"/>
      <c r="KVA42" s="115"/>
      <c r="KVB42" s="115"/>
      <c r="KVC42" s="115"/>
      <c r="KVD42" s="115"/>
      <c r="KVE42" s="115"/>
      <c r="KVF42" s="115"/>
      <c r="KVG42" s="115"/>
      <c r="KVH42" s="115"/>
      <c r="KVI42" s="115"/>
      <c r="KVJ42" s="115"/>
      <c r="KVK42" s="115"/>
      <c r="KVL42" s="115"/>
      <c r="KVM42" s="115"/>
      <c r="KVN42" s="115"/>
      <c r="KVO42" s="115"/>
      <c r="KVP42" s="115"/>
      <c r="KVQ42" s="115"/>
      <c r="KVR42" s="115"/>
      <c r="KVS42" s="115"/>
      <c r="KVT42" s="115"/>
      <c r="KVU42" s="115"/>
      <c r="KVV42" s="115"/>
      <c r="KVW42" s="115"/>
      <c r="KVX42" s="115"/>
      <c r="KVY42" s="115"/>
      <c r="KVZ42" s="115"/>
      <c r="KWA42" s="115"/>
      <c r="KWB42" s="115"/>
      <c r="KWC42" s="115"/>
      <c r="KWD42" s="115"/>
      <c r="KWE42" s="115"/>
      <c r="KWF42" s="115"/>
      <c r="KWG42" s="115"/>
      <c r="KWH42" s="115"/>
      <c r="KWI42" s="115"/>
      <c r="KWJ42" s="115"/>
      <c r="KWK42" s="115"/>
      <c r="KWL42" s="115"/>
      <c r="KWM42" s="115"/>
      <c r="KWN42" s="115"/>
      <c r="KWO42" s="115"/>
      <c r="KWP42" s="115"/>
      <c r="KWQ42" s="115"/>
      <c r="KWR42" s="115"/>
      <c r="KWS42" s="115"/>
      <c r="KWT42" s="115"/>
      <c r="KWU42" s="115"/>
      <c r="KWV42" s="115"/>
      <c r="KWW42" s="115"/>
      <c r="KWX42" s="115"/>
      <c r="KWY42" s="115"/>
      <c r="KWZ42" s="115"/>
      <c r="KXA42" s="115"/>
      <c r="KXB42" s="115"/>
      <c r="KXC42" s="115"/>
      <c r="KXD42" s="115"/>
      <c r="KXE42" s="115"/>
      <c r="KXF42" s="115"/>
      <c r="KXG42" s="115"/>
      <c r="KXH42" s="115"/>
      <c r="KXI42" s="115"/>
      <c r="KXJ42" s="115"/>
      <c r="KXK42" s="115"/>
      <c r="KXL42" s="115"/>
      <c r="KXM42" s="115"/>
      <c r="KXN42" s="115"/>
      <c r="KXO42" s="115"/>
      <c r="KXP42" s="115"/>
      <c r="KXQ42" s="115"/>
      <c r="KXR42" s="115"/>
      <c r="KXS42" s="115"/>
      <c r="KXT42" s="115"/>
      <c r="KXU42" s="115"/>
      <c r="KXV42" s="115"/>
      <c r="KXW42" s="115"/>
      <c r="KXX42" s="115"/>
      <c r="KXY42" s="115"/>
      <c r="KXZ42" s="115"/>
      <c r="KYA42" s="115"/>
      <c r="KYB42" s="115"/>
      <c r="KYC42" s="115"/>
      <c r="KYD42" s="115"/>
      <c r="KYE42" s="115"/>
      <c r="KYF42" s="115"/>
      <c r="KYG42" s="115"/>
      <c r="KYH42" s="115"/>
      <c r="KYI42" s="115"/>
      <c r="KYJ42" s="115"/>
      <c r="KYK42" s="115"/>
      <c r="KYL42" s="115"/>
      <c r="KYM42" s="115"/>
      <c r="KYN42" s="115"/>
      <c r="KYO42" s="115"/>
      <c r="KYP42" s="115"/>
      <c r="KYQ42" s="115"/>
      <c r="KYR42" s="115"/>
      <c r="KYS42" s="115"/>
      <c r="KYT42" s="115"/>
      <c r="KYU42" s="115"/>
      <c r="KYV42" s="115"/>
      <c r="KYW42" s="115"/>
      <c r="KYX42" s="115"/>
      <c r="KYY42" s="115"/>
      <c r="KYZ42" s="115"/>
      <c r="KZA42" s="115"/>
      <c r="KZB42" s="115"/>
      <c r="KZC42" s="115"/>
      <c r="KZD42" s="115"/>
      <c r="KZE42" s="115"/>
      <c r="KZF42" s="115"/>
      <c r="KZG42" s="115"/>
      <c r="KZH42" s="115"/>
      <c r="KZI42" s="115"/>
      <c r="KZJ42" s="115"/>
      <c r="KZK42" s="115"/>
      <c r="KZL42" s="115"/>
      <c r="KZM42" s="115"/>
      <c r="KZN42" s="115"/>
      <c r="KZO42" s="115"/>
      <c r="KZP42" s="115"/>
      <c r="KZQ42" s="115"/>
      <c r="KZR42" s="115"/>
      <c r="KZS42" s="115"/>
      <c r="KZT42" s="115"/>
      <c r="KZU42" s="115"/>
      <c r="KZV42" s="115"/>
      <c r="KZW42" s="115"/>
      <c r="KZX42" s="115"/>
      <c r="KZY42" s="115"/>
      <c r="KZZ42" s="115"/>
      <c r="LAA42" s="115"/>
      <c r="LAB42" s="115"/>
      <c r="LAC42" s="115"/>
      <c r="LAD42" s="115"/>
      <c r="LAE42" s="115"/>
      <c r="LAF42" s="115"/>
      <c r="LAG42" s="115"/>
      <c r="LAH42" s="115"/>
      <c r="LAI42" s="115"/>
      <c r="LAJ42" s="115"/>
      <c r="LAK42" s="115"/>
      <c r="LAL42" s="115"/>
      <c r="LAM42" s="115"/>
      <c r="LAN42" s="115"/>
      <c r="LAO42" s="115"/>
      <c r="LAP42" s="115"/>
      <c r="LAQ42" s="115"/>
      <c r="LAR42" s="115"/>
      <c r="LAS42" s="115"/>
      <c r="LAT42" s="115"/>
      <c r="LAU42" s="115"/>
      <c r="LAV42" s="115"/>
      <c r="LAW42" s="115"/>
      <c r="LAX42" s="115"/>
      <c r="LAY42" s="115"/>
      <c r="LAZ42" s="115"/>
      <c r="LBA42" s="115"/>
      <c r="LBB42" s="115"/>
      <c r="LBC42" s="115"/>
      <c r="LBD42" s="115"/>
      <c r="LBE42" s="115"/>
      <c r="LBF42" s="115"/>
      <c r="LBG42" s="115"/>
      <c r="LBH42" s="115"/>
      <c r="LBI42" s="115"/>
      <c r="LBJ42" s="115"/>
      <c r="LBK42" s="115"/>
      <c r="LBL42" s="115"/>
      <c r="LBM42" s="115"/>
      <c r="LBN42" s="115"/>
      <c r="LBO42" s="115"/>
      <c r="LBP42" s="115"/>
      <c r="LBQ42" s="115"/>
      <c r="LBR42" s="115"/>
      <c r="LBS42" s="115"/>
      <c r="LBT42" s="115"/>
      <c r="LBU42" s="115"/>
      <c r="LBV42" s="115"/>
      <c r="LBW42" s="115"/>
      <c r="LBX42" s="115"/>
      <c r="LBY42" s="115"/>
      <c r="LBZ42" s="115"/>
      <c r="LCA42" s="115"/>
      <c r="LCB42" s="115"/>
      <c r="LCC42" s="115"/>
      <c r="LCD42" s="115"/>
      <c r="LCE42" s="115"/>
      <c r="LCF42" s="115"/>
      <c r="LCG42" s="115"/>
      <c r="LCH42" s="115"/>
      <c r="LCI42" s="115"/>
      <c r="LCJ42" s="115"/>
      <c r="LCK42" s="115"/>
      <c r="LCL42" s="115"/>
      <c r="LCM42" s="115"/>
      <c r="LCN42" s="115"/>
      <c r="LCO42" s="115"/>
      <c r="LCP42" s="115"/>
      <c r="LCQ42" s="115"/>
      <c r="LCR42" s="115"/>
      <c r="LCS42" s="115"/>
      <c r="LCT42" s="115"/>
      <c r="LCU42" s="115"/>
      <c r="LCV42" s="115"/>
      <c r="LCW42" s="115"/>
      <c r="LCX42" s="115"/>
      <c r="LCY42" s="115"/>
      <c r="LCZ42" s="115"/>
      <c r="LDA42" s="115"/>
      <c r="LDB42" s="115"/>
      <c r="LDC42" s="115"/>
      <c r="LDD42" s="115"/>
      <c r="LDE42" s="115"/>
      <c r="LDF42" s="115"/>
      <c r="LDG42" s="115"/>
      <c r="LDH42" s="115"/>
      <c r="LDI42" s="115"/>
      <c r="LDJ42" s="115"/>
      <c r="LDK42" s="115"/>
      <c r="LDL42" s="115"/>
      <c r="LDM42" s="115"/>
      <c r="LDN42" s="115"/>
      <c r="LDO42" s="115"/>
      <c r="LDP42" s="115"/>
      <c r="LDQ42" s="115"/>
      <c r="LDR42" s="115"/>
      <c r="LDS42" s="115"/>
      <c r="LDT42" s="115"/>
      <c r="LDU42" s="115"/>
      <c r="LDV42" s="115"/>
      <c r="LDW42" s="115"/>
      <c r="LDX42" s="115"/>
      <c r="LDY42" s="115"/>
      <c r="LDZ42" s="115"/>
      <c r="LEA42" s="115"/>
      <c r="LEB42" s="115"/>
      <c r="LEC42" s="115"/>
      <c r="LED42" s="115"/>
      <c r="LEE42" s="115"/>
      <c r="LEF42" s="115"/>
      <c r="LEG42" s="115"/>
      <c r="LEH42" s="115"/>
      <c r="LEI42" s="115"/>
      <c r="LEJ42" s="115"/>
      <c r="LEK42" s="115"/>
      <c r="LEL42" s="115"/>
      <c r="LEM42" s="115"/>
      <c r="LEN42" s="115"/>
      <c r="LEO42" s="115"/>
      <c r="LEP42" s="115"/>
      <c r="LEQ42" s="115"/>
      <c r="LER42" s="115"/>
      <c r="LES42" s="115"/>
      <c r="LET42" s="115"/>
      <c r="LEU42" s="115"/>
      <c r="LEV42" s="115"/>
      <c r="LEW42" s="115"/>
      <c r="LEX42" s="115"/>
      <c r="LEY42" s="115"/>
      <c r="LEZ42" s="115"/>
      <c r="LFA42" s="115"/>
      <c r="LFB42" s="115"/>
      <c r="LFC42" s="115"/>
      <c r="LFD42" s="115"/>
      <c r="LFE42" s="115"/>
      <c r="LFF42" s="115"/>
      <c r="LFG42" s="115"/>
      <c r="LFH42" s="115"/>
      <c r="LFI42" s="115"/>
      <c r="LFJ42" s="115"/>
      <c r="LFK42" s="115"/>
      <c r="LFL42" s="115"/>
      <c r="LFM42" s="115"/>
      <c r="LFN42" s="115"/>
      <c r="LFO42" s="115"/>
      <c r="LFP42" s="115"/>
      <c r="LFQ42" s="115"/>
      <c r="LFR42" s="115"/>
      <c r="LFS42" s="115"/>
      <c r="LFT42" s="115"/>
      <c r="LFU42" s="115"/>
      <c r="LFV42" s="115"/>
      <c r="LFW42" s="115"/>
      <c r="LFX42" s="115"/>
      <c r="LFY42" s="115"/>
      <c r="LFZ42" s="115"/>
      <c r="LGA42" s="115"/>
      <c r="LGB42" s="115"/>
      <c r="LGC42" s="115"/>
      <c r="LGD42" s="115"/>
      <c r="LGE42" s="115"/>
      <c r="LGF42" s="115"/>
      <c r="LGG42" s="115"/>
      <c r="LGH42" s="115"/>
      <c r="LGI42" s="115"/>
      <c r="LGJ42" s="115"/>
      <c r="LGK42" s="115"/>
      <c r="LGL42" s="115"/>
      <c r="LGM42" s="115"/>
      <c r="LGN42" s="115"/>
      <c r="LGO42" s="115"/>
      <c r="LGP42" s="115"/>
      <c r="LGQ42" s="115"/>
      <c r="LGR42" s="115"/>
      <c r="LGS42" s="115"/>
      <c r="LGT42" s="115"/>
      <c r="LGU42" s="115"/>
      <c r="LGV42" s="115"/>
      <c r="LGW42" s="115"/>
      <c r="LGX42" s="115"/>
      <c r="LGY42" s="115"/>
      <c r="LGZ42" s="115"/>
      <c r="LHA42" s="115"/>
      <c r="LHB42" s="115"/>
      <c r="LHC42" s="115"/>
      <c r="LHD42" s="115"/>
      <c r="LHE42" s="115"/>
      <c r="LHF42" s="115"/>
      <c r="LHG42" s="115"/>
      <c r="LHH42" s="115"/>
      <c r="LHI42" s="115"/>
      <c r="LHJ42" s="115"/>
      <c r="LHK42" s="115"/>
      <c r="LHL42" s="115"/>
      <c r="LHM42" s="115"/>
      <c r="LHN42" s="115"/>
      <c r="LHO42" s="115"/>
      <c r="LHP42" s="115"/>
      <c r="LHQ42" s="115"/>
      <c r="LHR42" s="115"/>
      <c r="LHS42" s="115"/>
      <c r="LHT42" s="115"/>
      <c r="LHU42" s="115"/>
      <c r="LHV42" s="115"/>
      <c r="LHW42" s="115"/>
      <c r="LHX42" s="115"/>
      <c r="LHY42" s="115"/>
      <c r="LHZ42" s="115"/>
      <c r="LIA42" s="115"/>
      <c r="LIB42" s="115"/>
      <c r="LIC42" s="115"/>
      <c r="LID42" s="115"/>
      <c r="LIE42" s="115"/>
      <c r="LIF42" s="115"/>
      <c r="LIG42" s="115"/>
      <c r="LIH42" s="115"/>
      <c r="LII42" s="115"/>
      <c r="LIJ42" s="115"/>
      <c r="LIK42" s="115"/>
      <c r="LIL42" s="115"/>
      <c r="LIM42" s="115"/>
      <c r="LIN42" s="115"/>
      <c r="LIO42" s="115"/>
      <c r="LIP42" s="115"/>
      <c r="LIQ42" s="115"/>
      <c r="LIR42" s="115"/>
      <c r="LIS42" s="115"/>
      <c r="LIT42" s="115"/>
      <c r="LIU42" s="115"/>
      <c r="LIV42" s="115"/>
      <c r="LIW42" s="115"/>
      <c r="LIX42" s="115"/>
      <c r="LIY42" s="115"/>
      <c r="LIZ42" s="115"/>
      <c r="LJA42" s="115"/>
      <c r="LJB42" s="115"/>
      <c r="LJC42" s="115"/>
      <c r="LJD42" s="115"/>
      <c r="LJE42" s="115"/>
      <c r="LJF42" s="115"/>
      <c r="LJG42" s="115"/>
      <c r="LJH42" s="115"/>
      <c r="LJI42" s="115"/>
      <c r="LJJ42" s="115"/>
      <c r="LJK42" s="115"/>
      <c r="LJL42" s="115"/>
      <c r="LJM42" s="115"/>
      <c r="LJN42" s="115"/>
      <c r="LJO42" s="115"/>
      <c r="LJP42" s="115"/>
      <c r="LJQ42" s="115"/>
      <c r="LJR42" s="115"/>
      <c r="LJS42" s="115"/>
      <c r="LJT42" s="115"/>
      <c r="LJU42" s="115"/>
      <c r="LJV42" s="115"/>
      <c r="LJW42" s="115"/>
      <c r="LJX42" s="115"/>
      <c r="LJY42" s="115"/>
      <c r="LJZ42" s="115"/>
      <c r="LKA42" s="115"/>
      <c r="LKB42" s="115"/>
      <c r="LKC42" s="115"/>
      <c r="LKD42" s="115"/>
      <c r="LKE42" s="115"/>
      <c r="LKF42" s="115"/>
      <c r="LKG42" s="115"/>
      <c r="LKH42" s="115"/>
      <c r="LKI42" s="115"/>
      <c r="LKJ42" s="115"/>
      <c r="LKK42" s="115"/>
      <c r="LKL42" s="115"/>
      <c r="LKM42" s="115"/>
      <c r="LKN42" s="115"/>
      <c r="LKO42" s="115"/>
      <c r="LKP42" s="115"/>
      <c r="LKQ42" s="115"/>
      <c r="LKR42" s="115"/>
      <c r="LKS42" s="115"/>
      <c r="LKT42" s="115"/>
      <c r="LKU42" s="115"/>
      <c r="LKV42" s="115"/>
      <c r="LKW42" s="115"/>
      <c r="LKX42" s="115"/>
      <c r="LKY42" s="115"/>
      <c r="LKZ42" s="115"/>
      <c r="LLA42" s="115"/>
      <c r="LLB42" s="115"/>
      <c r="LLC42" s="115"/>
      <c r="LLD42" s="115"/>
      <c r="LLE42" s="115"/>
      <c r="LLF42" s="115"/>
      <c r="LLG42" s="115"/>
      <c r="LLH42" s="115"/>
      <c r="LLI42" s="115"/>
      <c r="LLJ42" s="115"/>
      <c r="LLK42" s="115"/>
      <c r="LLL42" s="115"/>
      <c r="LLM42" s="115"/>
      <c r="LLN42" s="115"/>
      <c r="LLO42" s="115"/>
      <c r="LLP42" s="115"/>
      <c r="LLQ42" s="115"/>
      <c r="LLR42" s="115"/>
      <c r="LLS42" s="115"/>
      <c r="LLT42" s="115"/>
      <c r="LLU42" s="115"/>
      <c r="LLV42" s="115"/>
      <c r="LLW42" s="115"/>
      <c r="LLX42" s="115"/>
      <c r="LLY42" s="115"/>
      <c r="LLZ42" s="115"/>
      <c r="LMA42" s="115"/>
      <c r="LMB42" s="115"/>
      <c r="LMC42" s="115"/>
      <c r="LMD42" s="115"/>
      <c r="LME42" s="115"/>
      <c r="LMF42" s="115"/>
      <c r="LMG42" s="115"/>
      <c r="LMH42" s="115"/>
      <c r="LMI42" s="115"/>
      <c r="LMJ42" s="115"/>
      <c r="LMK42" s="115"/>
      <c r="LML42" s="115"/>
      <c r="LMM42" s="115"/>
      <c r="LMN42" s="115"/>
      <c r="LMO42" s="115"/>
      <c r="LMP42" s="115"/>
      <c r="LMQ42" s="115"/>
      <c r="LMR42" s="115"/>
      <c r="LMS42" s="115"/>
      <c r="LMT42" s="115"/>
      <c r="LMU42" s="115"/>
      <c r="LMV42" s="115"/>
      <c r="LMW42" s="115"/>
      <c r="LMX42" s="115"/>
      <c r="LMY42" s="115"/>
      <c r="LMZ42" s="115"/>
      <c r="LNA42" s="115"/>
      <c r="LNB42" s="115"/>
      <c r="LNC42" s="115"/>
      <c r="LND42" s="115"/>
      <c r="LNE42" s="115"/>
      <c r="LNF42" s="115"/>
      <c r="LNG42" s="115"/>
      <c r="LNH42" s="115"/>
      <c r="LNI42" s="115"/>
      <c r="LNJ42" s="115"/>
      <c r="LNK42" s="115"/>
      <c r="LNL42" s="115"/>
      <c r="LNM42" s="115"/>
      <c r="LNN42" s="115"/>
      <c r="LNO42" s="115"/>
      <c r="LNP42" s="115"/>
      <c r="LNQ42" s="115"/>
      <c r="LNR42" s="115"/>
      <c r="LNS42" s="115"/>
      <c r="LNT42" s="115"/>
      <c r="LNU42" s="115"/>
      <c r="LNV42" s="115"/>
      <c r="LNW42" s="115"/>
      <c r="LNX42" s="115"/>
      <c r="LNY42" s="115"/>
      <c r="LNZ42" s="115"/>
      <c r="LOA42" s="115"/>
      <c r="LOB42" s="115"/>
      <c r="LOC42" s="115"/>
      <c r="LOD42" s="115"/>
      <c r="LOE42" s="115"/>
      <c r="LOF42" s="115"/>
      <c r="LOG42" s="115"/>
      <c r="LOH42" s="115"/>
      <c r="LOI42" s="115"/>
      <c r="LOJ42" s="115"/>
      <c r="LOK42" s="115"/>
      <c r="LOL42" s="115"/>
      <c r="LOM42" s="115"/>
      <c r="LON42" s="115"/>
      <c r="LOO42" s="115"/>
      <c r="LOP42" s="115"/>
      <c r="LOQ42" s="115"/>
      <c r="LOR42" s="115"/>
      <c r="LOS42" s="115"/>
      <c r="LOT42" s="115"/>
      <c r="LOU42" s="115"/>
      <c r="LOV42" s="115"/>
      <c r="LOW42" s="115"/>
      <c r="LOX42" s="115"/>
      <c r="LOY42" s="115"/>
      <c r="LOZ42" s="115"/>
      <c r="LPA42" s="115"/>
      <c r="LPB42" s="115"/>
      <c r="LPC42" s="115"/>
      <c r="LPD42" s="115"/>
      <c r="LPE42" s="115"/>
      <c r="LPF42" s="115"/>
      <c r="LPG42" s="115"/>
      <c r="LPH42" s="115"/>
      <c r="LPI42" s="115"/>
      <c r="LPJ42" s="115"/>
      <c r="LPK42" s="115"/>
      <c r="LPL42" s="115"/>
      <c r="LPM42" s="115"/>
      <c r="LPN42" s="115"/>
      <c r="LPO42" s="115"/>
      <c r="LPP42" s="115"/>
      <c r="LPQ42" s="115"/>
      <c r="LPR42" s="115"/>
      <c r="LPS42" s="115"/>
      <c r="LPT42" s="115"/>
      <c r="LPU42" s="115"/>
      <c r="LPV42" s="115"/>
      <c r="LPW42" s="115"/>
      <c r="LPX42" s="115"/>
      <c r="LPY42" s="115"/>
      <c r="LPZ42" s="115"/>
      <c r="LQA42" s="115"/>
      <c r="LQB42" s="115"/>
      <c r="LQC42" s="115"/>
      <c r="LQD42" s="115"/>
      <c r="LQE42" s="115"/>
      <c r="LQF42" s="115"/>
      <c r="LQG42" s="115"/>
      <c r="LQH42" s="115"/>
      <c r="LQI42" s="115"/>
      <c r="LQJ42" s="115"/>
      <c r="LQK42" s="115"/>
      <c r="LQL42" s="115"/>
      <c r="LQM42" s="115"/>
      <c r="LQN42" s="115"/>
      <c r="LQO42" s="115"/>
      <c r="LQP42" s="115"/>
      <c r="LQQ42" s="115"/>
      <c r="LQR42" s="115"/>
      <c r="LQS42" s="115"/>
      <c r="LQT42" s="115"/>
      <c r="LQU42" s="115"/>
      <c r="LQV42" s="115"/>
      <c r="LQW42" s="115"/>
      <c r="LQX42" s="115"/>
      <c r="LQY42" s="115"/>
      <c r="LQZ42" s="115"/>
      <c r="LRA42" s="115"/>
      <c r="LRB42" s="115"/>
      <c r="LRC42" s="115"/>
      <c r="LRD42" s="115"/>
      <c r="LRE42" s="115"/>
      <c r="LRF42" s="115"/>
      <c r="LRG42" s="115"/>
      <c r="LRH42" s="115"/>
      <c r="LRI42" s="115"/>
      <c r="LRJ42" s="115"/>
      <c r="LRK42" s="115"/>
      <c r="LRL42" s="115"/>
      <c r="LRM42" s="115"/>
      <c r="LRN42" s="115"/>
      <c r="LRO42" s="115"/>
      <c r="LRP42" s="115"/>
      <c r="LRQ42" s="115"/>
      <c r="LRR42" s="115"/>
      <c r="LRS42" s="115"/>
      <c r="LRT42" s="115"/>
      <c r="LRU42" s="115"/>
      <c r="LRV42" s="115"/>
      <c r="LRW42" s="115"/>
      <c r="LRX42" s="115"/>
      <c r="LRY42" s="115"/>
      <c r="LRZ42" s="115"/>
      <c r="LSA42" s="115"/>
      <c r="LSB42" s="115"/>
      <c r="LSC42" s="115"/>
      <c r="LSD42" s="115"/>
      <c r="LSE42" s="115"/>
      <c r="LSF42" s="115"/>
      <c r="LSG42" s="115"/>
      <c r="LSH42" s="115"/>
      <c r="LSI42" s="115"/>
      <c r="LSJ42" s="115"/>
      <c r="LSK42" s="115"/>
      <c r="LSL42" s="115"/>
      <c r="LSM42" s="115"/>
      <c r="LSN42" s="115"/>
      <c r="LSO42" s="115"/>
      <c r="LSP42" s="115"/>
      <c r="LSQ42" s="115"/>
      <c r="LSR42" s="115"/>
      <c r="LSS42" s="115"/>
      <c r="LST42" s="115"/>
      <c r="LSU42" s="115"/>
      <c r="LSV42" s="115"/>
      <c r="LSW42" s="115"/>
      <c r="LSX42" s="115"/>
      <c r="LSY42" s="115"/>
      <c r="LSZ42" s="115"/>
      <c r="LTA42" s="115"/>
      <c r="LTB42" s="115"/>
      <c r="LTC42" s="115"/>
      <c r="LTD42" s="115"/>
      <c r="LTE42" s="115"/>
      <c r="LTF42" s="115"/>
      <c r="LTG42" s="115"/>
      <c r="LTH42" s="115"/>
      <c r="LTI42" s="115"/>
      <c r="LTJ42" s="115"/>
      <c r="LTK42" s="115"/>
      <c r="LTL42" s="115"/>
      <c r="LTM42" s="115"/>
      <c r="LTN42" s="115"/>
      <c r="LTO42" s="115"/>
      <c r="LTP42" s="115"/>
      <c r="LTQ42" s="115"/>
      <c r="LTR42" s="115"/>
      <c r="LTS42" s="115"/>
      <c r="LTT42" s="115"/>
      <c r="LTU42" s="115"/>
      <c r="LTV42" s="115"/>
      <c r="LTW42" s="115"/>
      <c r="LTX42" s="115"/>
      <c r="LTY42" s="115"/>
      <c r="LTZ42" s="115"/>
      <c r="LUA42" s="115"/>
      <c r="LUB42" s="115"/>
      <c r="LUC42" s="115"/>
      <c r="LUD42" s="115"/>
      <c r="LUE42" s="115"/>
      <c r="LUF42" s="115"/>
      <c r="LUG42" s="115"/>
      <c r="LUH42" s="115"/>
      <c r="LUI42" s="115"/>
      <c r="LUJ42" s="115"/>
      <c r="LUK42" s="115"/>
      <c r="LUL42" s="115"/>
      <c r="LUM42" s="115"/>
      <c r="LUN42" s="115"/>
      <c r="LUO42" s="115"/>
      <c r="LUP42" s="115"/>
      <c r="LUQ42" s="115"/>
      <c r="LUR42" s="115"/>
      <c r="LUS42" s="115"/>
      <c r="LUT42" s="115"/>
      <c r="LUU42" s="115"/>
      <c r="LUV42" s="115"/>
      <c r="LUW42" s="115"/>
      <c r="LUX42" s="115"/>
      <c r="LUY42" s="115"/>
      <c r="LUZ42" s="115"/>
      <c r="LVA42" s="115"/>
      <c r="LVB42" s="115"/>
      <c r="LVC42" s="115"/>
      <c r="LVD42" s="115"/>
      <c r="LVE42" s="115"/>
      <c r="LVF42" s="115"/>
      <c r="LVG42" s="115"/>
      <c r="LVH42" s="115"/>
      <c r="LVI42" s="115"/>
      <c r="LVJ42" s="115"/>
      <c r="LVK42" s="115"/>
      <c r="LVL42" s="115"/>
      <c r="LVM42" s="115"/>
      <c r="LVN42" s="115"/>
      <c r="LVO42" s="115"/>
      <c r="LVP42" s="115"/>
      <c r="LVQ42" s="115"/>
      <c r="LVR42" s="115"/>
      <c r="LVS42" s="115"/>
      <c r="LVT42" s="115"/>
      <c r="LVU42" s="115"/>
      <c r="LVV42" s="115"/>
      <c r="LVW42" s="115"/>
      <c r="LVX42" s="115"/>
      <c r="LVY42" s="115"/>
      <c r="LVZ42" s="115"/>
      <c r="LWA42" s="115"/>
      <c r="LWB42" s="115"/>
      <c r="LWC42" s="115"/>
      <c r="LWD42" s="115"/>
      <c r="LWE42" s="115"/>
      <c r="LWF42" s="115"/>
      <c r="LWG42" s="115"/>
      <c r="LWH42" s="115"/>
      <c r="LWI42" s="115"/>
      <c r="LWJ42" s="115"/>
      <c r="LWK42" s="115"/>
      <c r="LWL42" s="115"/>
      <c r="LWM42" s="115"/>
      <c r="LWN42" s="115"/>
      <c r="LWO42" s="115"/>
      <c r="LWP42" s="115"/>
      <c r="LWQ42" s="115"/>
      <c r="LWR42" s="115"/>
      <c r="LWS42" s="115"/>
      <c r="LWT42" s="115"/>
      <c r="LWU42" s="115"/>
      <c r="LWV42" s="115"/>
      <c r="LWW42" s="115"/>
      <c r="LWX42" s="115"/>
      <c r="LWY42" s="115"/>
      <c r="LWZ42" s="115"/>
      <c r="LXA42" s="115"/>
      <c r="LXB42" s="115"/>
      <c r="LXC42" s="115"/>
      <c r="LXD42" s="115"/>
      <c r="LXE42" s="115"/>
      <c r="LXF42" s="115"/>
      <c r="LXG42" s="115"/>
      <c r="LXH42" s="115"/>
      <c r="LXI42" s="115"/>
      <c r="LXJ42" s="115"/>
      <c r="LXK42" s="115"/>
      <c r="LXL42" s="115"/>
      <c r="LXM42" s="115"/>
      <c r="LXN42" s="115"/>
      <c r="LXO42" s="115"/>
      <c r="LXP42" s="115"/>
      <c r="LXQ42" s="115"/>
      <c r="LXR42" s="115"/>
      <c r="LXS42" s="115"/>
      <c r="LXT42" s="115"/>
      <c r="LXU42" s="115"/>
      <c r="LXV42" s="115"/>
      <c r="LXW42" s="115"/>
      <c r="LXX42" s="115"/>
      <c r="LXY42" s="115"/>
      <c r="LXZ42" s="115"/>
      <c r="LYA42" s="115"/>
      <c r="LYB42" s="115"/>
      <c r="LYC42" s="115"/>
      <c r="LYD42" s="115"/>
      <c r="LYE42" s="115"/>
      <c r="LYF42" s="115"/>
      <c r="LYG42" s="115"/>
      <c r="LYH42" s="115"/>
      <c r="LYI42" s="115"/>
      <c r="LYJ42" s="115"/>
      <c r="LYK42" s="115"/>
      <c r="LYL42" s="115"/>
      <c r="LYM42" s="115"/>
      <c r="LYN42" s="115"/>
      <c r="LYO42" s="115"/>
      <c r="LYP42" s="115"/>
      <c r="LYQ42" s="115"/>
      <c r="LYR42" s="115"/>
      <c r="LYS42" s="115"/>
      <c r="LYT42" s="115"/>
      <c r="LYU42" s="115"/>
      <c r="LYV42" s="115"/>
    </row>
    <row r="43" spans="2:8784">
      <c r="C43" s="124"/>
    </row>
    <row r="44" spans="2:8784">
      <c r="C44" t="s">
        <v>157</v>
      </c>
    </row>
    <row r="45" spans="2:8784">
      <c r="C45" t="s">
        <v>162</v>
      </c>
    </row>
    <row r="46" spans="2:8784">
      <c r="C46" t="s">
        <v>163</v>
      </c>
    </row>
    <row r="47" spans="2:8784">
      <c r="C47" t="s">
        <v>164</v>
      </c>
    </row>
    <row r="51" spans="2:16" s="55" customFormat="1">
      <c r="B51" s="102" t="s">
        <v>123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59"/>
      <c r="M51" s="102"/>
      <c r="N51" s="102"/>
      <c r="O51" s="102"/>
    </row>
    <row r="52" spans="2:16" s="55" customFormat="1"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59"/>
      <c r="M52" s="102"/>
      <c r="N52" s="102"/>
      <c r="O52" s="102"/>
    </row>
    <row r="53" spans="2:16" s="55" customFormat="1"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59"/>
      <c r="M53" s="102"/>
      <c r="N53" s="102"/>
      <c r="O53" s="102"/>
    </row>
    <row r="54" spans="2:16" s="55" customFormat="1">
      <c r="B54" s="102" t="s">
        <v>124</v>
      </c>
      <c r="C54" s="102"/>
      <c r="D54" s="102"/>
      <c r="E54" s="102"/>
      <c r="F54" s="102" t="s">
        <v>125</v>
      </c>
      <c r="G54" s="102"/>
      <c r="H54" s="102"/>
      <c r="I54" s="102"/>
      <c r="J54" s="102" t="s">
        <v>126</v>
      </c>
      <c r="K54" s="102"/>
      <c r="L54" s="159"/>
      <c r="M54" s="102"/>
      <c r="N54" s="102"/>
      <c r="O54" s="102"/>
      <c r="P54" s="102"/>
    </row>
    <row r="55" spans="2:16" s="55" customFormat="1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59"/>
      <c r="M55" s="102"/>
      <c r="N55" s="102"/>
      <c r="O55" s="102"/>
      <c r="P55" s="102"/>
    </row>
    <row r="56" spans="2:16" s="102" customFormat="1">
      <c r="L56" s="159"/>
    </row>
  </sheetData>
  <mergeCells count="25">
    <mergeCell ref="C30:J30"/>
    <mergeCell ref="C14:I14"/>
    <mergeCell ref="C20:I20"/>
    <mergeCell ref="C22:I22"/>
    <mergeCell ref="C24:I24"/>
    <mergeCell ref="C26:I26"/>
    <mergeCell ref="C28:I28"/>
    <mergeCell ref="C13:I13"/>
    <mergeCell ref="C6:F6"/>
    <mergeCell ref="G6:H6"/>
    <mergeCell ref="C7:F7"/>
    <mergeCell ref="G7:H7"/>
    <mergeCell ref="C8:F8"/>
    <mergeCell ref="G8:H8"/>
    <mergeCell ref="C9:F9"/>
    <mergeCell ref="G9:H9"/>
    <mergeCell ref="C10:F10"/>
    <mergeCell ref="G10:H10"/>
    <mergeCell ref="C12:I12"/>
    <mergeCell ref="B2:K2"/>
    <mergeCell ref="M2:N2"/>
    <mergeCell ref="C4:F4"/>
    <mergeCell ref="G4:H4"/>
    <mergeCell ref="C5:F5"/>
    <mergeCell ref="G5:H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B2" sqref="B2:L2"/>
    </sheetView>
  </sheetViews>
  <sheetFormatPr baseColWidth="10" defaultColWidth="11.42578125" defaultRowHeight="15"/>
  <cols>
    <col min="1" max="1" width="10.28515625" customWidth="1"/>
    <col min="2" max="2" width="13.7109375" customWidth="1"/>
    <col min="4" max="4" width="14.7109375" customWidth="1"/>
    <col min="5" max="5" width="13.28515625" customWidth="1"/>
    <col min="6" max="6" width="14.7109375" customWidth="1"/>
    <col min="7" max="7" width="16.7109375" customWidth="1"/>
    <col min="8" max="9" width="14.7109375" customWidth="1"/>
    <col min="10" max="10" width="17.140625" customWidth="1"/>
    <col min="11" max="12" width="14.7109375" customWidth="1"/>
  </cols>
  <sheetData>
    <row r="1" spans="1:13">
      <c r="G1" s="102" t="s">
        <v>178</v>
      </c>
    </row>
    <row r="2" spans="1:13" ht="15.75">
      <c r="B2" s="197" t="s">
        <v>113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>
      <c r="B3" s="199" t="s">
        <v>82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3">
      <c r="B4" s="200" t="s">
        <v>83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3">
      <c r="B5" s="200" t="s">
        <v>84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3" ht="15.75" thickBot="1">
      <c r="A6" t="s">
        <v>85</v>
      </c>
    </row>
    <row r="7" spans="1:13" ht="30">
      <c r="A7" s="96" t="s">
        <v>86</v>
      </c>
      <c r="B7" s="97" t="s">
        <v>87</v>
      </c>
      <c r="C7" s="97" t="s">
        <v>88</v>
      </c>
      <c r="D7" s="97" t="s">
        <v>89</v>
      </c>
      <c r="E7" s="97" t="s">
        <v>90</v>
      </c>
      <c r="F7" s="97" t="s">
        <v>91</v>
      </c>
      <c r="G7" s="97" t="s">
        <v>92</v>
      </c>
      <c r="H7" s="97" t="s">
        <v>93</v>
      </c>
      <c r="I7" s="97" t="s">
        <v>94</v>
      </c>
      <c r="J7" s="97" t="s">
        <v>95</v>
      </c>
      <c r="K7" s="97" t="s">
        <v>96</v>
      </c>
      <c r="L7" s="97" t="s">
        <v>97</v>
      </c>
      <c r="M7" s="98" t="s">
        <v>98</v>
      </c>
    </row>
    <row r="8" spans="1:13" s="102" customFormat="1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</row>
    <row r="9" spans="1:13" s="102" customFormat="1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1:13" s="102" customFormat="1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1"/>
    </row>
    <row r="11" spans="1:13" s="102" customFormat="1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1"/>
    </row>
    <row r="12" spans="1:13" s="102" customFormat="1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</row>
    <row r="13" spans="1:13" s="102" customFormat="1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1"/>
    </row>
    <row r="14" spans="1:13" s="102" customFormat="1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1"/>
    </row>
    <row r="15" spans="1:13" s="102" customFormat="1">
      <c r="A15" s="99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1"/>
    </row>
    <row r="16" spans="1:13" s="102" customFormat="1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s="102" customFormat="1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1"/>
    </row>
    <row r="18" spans="1:13" s="102" customForma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</row>
    <row r="19" spans="1:13" s="102" customFormat="1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1"/>
    </row>
    <row r="20" spans="1:13" s="102" customFormat="1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1"/>
    </row>
    <row r="21" spans="1:13" s="102" customFormat="1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1"/>
    </row>
    <row r="22" spans="1:13" s="102" customFormat="1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1"/>
    </row>
    <row r="23" spans="1:13" s="102" customFormat="1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1"/>
    </row>
    <row r="24" spans="1:13" s="102" customFormat="1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1"/>
    </row>
    <row r="25" spans="1:13" s="102" customFormat="1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1"/>
    </row>
    <row r="26" spans="1:13" s="102" customFormat="1">
      <c r="A26" s="99" t="s">
        <v>99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4"/>
    </row>
    <row r="29" spans="1:13">
      <c r="A29" t="s">
        <v>115</v>
      </c>
    </row>
    <row r="33" spans="1:10">
      <c r="A33" s="114" t="s">
        <v>123</v>
      </c>
      <c r="B33" s="34"/>
      <c r="C33" s="35"/>
      <c r="D33" s="35"/>
      <c r="E33" s="35"/>
      <c r="F33" s="36"/>
      <c r="G33" s="33"/>
      <c r="H33" s="33"/>
      <c r="I33" s="33"/>
      <c r="J33" s="34"/>
    </row>
    <row r="34" spans="1:10">
      <c r="A34" s="33"/>
      <c r="B34" s="34"/>
      <c r="C34" s="35"/>
      <c r="D34" s="35"/>
      <c r="E34" s="35"/>
      <c r="F34" s="36"/>
      <c r="G34" s="33"/>
      <c r="H34" s="33"/>
      <c r="I34" s="33"/>
      <c r="J34" s="34"/>
    </row>
    <row r="35" spans="1:10">
      <c r="A35" s="55" t="s">
        <v>124</v>
      </c>
      <c r="B35" s="34"/>
      <c r="C35" s="35"/>
      <c r="D35" s="35"/>
      <c r="E35" s="55" t="s">
        <v>125</v>
      </c>
      <c r="F35" s="36"/>
      <c r="G35" s="33"/>
      <c r="H35" s="33"/>
      <c r="I35" s="55" t="s">
        <v>126</v>
      </c>
      <c r="J35" s="34"/>
    </row>
  </sheetData>
  <mergeCells count="4">
    <mergeCell ref="B2:L2"/>
    <mergeCell ref="B3:L3"/>
    <mergeCell ref="B4:L4"/>
    <mergeCell ref="B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5"/>
  <sheetViews>
    <sheetView topLeftCell="N1" workbookViewId="0">
      <selection activeCell="Z13" sqref="Z13"/>
    </sheetView>
  </sheetViews>
  <sheetFormatPr baseColWidth="10" defaultColWidth="11.42578125" defaultRowHeight="12.75"/>
  <cols>
    <col min="1" max="1" width="30.140625" style="73" customWidth="1"/>
    <col min="2" max="2" width="16.85546875" style="73" customWidth="1"/>
    <col min="3" max="3" width="20" style="73" bestFit="1" customWidth="1"/>
    <col min="4" max="4" width="14" style="73" customWidth="1"/>
    <col min="5" max="8" width="11.5703125" style="73" bestFit="1" customWidth="1"/>
    <col min="9" max="10" width="11.42578125" style="73"/>
    <col min="11" max="11" width="4.28515625" style="73" bestFit="1" customWidth="1"/>
    <col min="12" max="12" width="14.7109375" style="73" bestFit="1" customWidth="1"/>
    <col min="13" max="13" width="25.5703125" style="73" bestFit="1" customWidth="1"/>
    <col min="14" max="16" width="11.85546875" style="73" customWidth="1"/>
    <col min="17" max="17" width="14.42578125" style="73" bestFit="1" customWidth="1"/>
    <col min="18" max="20" width="14.42578125" style="73" customWidth="1"/>
    <col min="21" max="21" width="12.5703125" style="73" customWidth="1"/>
    <col min="22" max="22" width="14.42578125" style="73" customWidth="1"/>
    <col min="23" max="23" width="12.7109375" style="72" bestFit="1" customWidth="1"/>
    <col min="24" max="24" width="11.5703125" style="72" bestFit="1" customWidth="1"/>
    <col min="25" max="25" width="12.7109375" style="72" bestFit="1" customWidth="1"/>
    <col min="26" max="26" width="11.5703125" style="72" bestFit="1" customWidth="1"/>
    <col min="27" max="27" width="11.5703125" style="73" bestFit="1" customWidth="1"/>
    <col min="28" max="30" width="11.5703125" style="72" bestFit="1" customWidth="1"/>
    <col min="31" max="31" width="15.5703125" style="72" customWidth="1"/>
    <col min="32" max="33" width="11.5703125" style="73" bestFit="1" customWidth="1"/>
    <col min="34" max="34" width="13.7109375" style="73" customWidth="1"/>
    <col min="35" max="36" width="11.42578125" style="73"/>
    <col min="37" max="37" width="4.28515625" style="73" bestFit="1" customWidth="1"/>
    <col min="38" max="38" width="18.140625" style="73" bestFit="1" customWidth="1"/>
    <col min="39" max="39" width="25.5703125" style="73" bestFit="1" customWidth="1"/>
    <col min="40" max="41" width="11.42578125" style="73"/>
    <col min="42" max="42" width="12.140625" style="73" customWidth="1"/>
    <col min="43" max="43" width="13.5703125" style="73" customWidth="1"/>
    <col min="44" max="44" width="11.5703125" style="73" bestFit="1" customWidth="1"/>
    <col min="45" max="45" width="14" style="73" customWidth="1"/>
    <col min="46" max="46" width="12.85546875" style="73" customWidth="1"/>
    <col min="47" max="47" width="13.85546875" style="73" customWidth="1"/>
    <col min="48" max="53" width="11.5703125" style="73" bestFit="1" customWidth="1"/>
    <col min="54" max="54" width="15.140625" style="73" customWidth="1"/>
    <col min="55" max="55" width="11.5703125" style="73" bestFit="1" customWidth="1"/>
    <col min="56" max="16384" width="11.42578125" style="73"/>
  </cols>
  <sheetData>
    <row r="1" spans="1:55">
      <c r="A1" s="71"/>
      <c r="C1" s="75" t="s">
        <v>178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 t="s">
        <v>178</v>
      </c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</row>
    <row r="2" spans="1:55">
      <c r="A2" s="71"/>
      <c r="C2" s="75" t="s">
        <v>114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170" t="s">
        <v>179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</row>
    <row r="3" spans="1:55">
      <c r="A3" s="30"/>
      <c r="C3" s="76" t="s">
        <v>76</v>
      </c>
      <c r="K3" s="75"/>
      <c r="L3" s="75"/>
      <c r="M3" s="75"/>
      <c r="N3" s="75"/>
      <c r="O3" s="75"/>
      <c r="P3" s="75"/>
      <c r="Q3" s="75"/>
      <c r="R3" s="75"/>
      <c r="S3" s="75"/>
      <c r="T3" s="75"/>
      <c r="U3" s="75" t="s">
        <v>77</v>
      </c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</row>
    <row r="4" spans="1:55">
      <c r="A4" s="71"/>
      <c r="C4" s="95" t="s">
        <v>78</v>
      </c>
      <c r="U4" s="95" t="s">
        <v>78</v>
      </c>
      <c r="AK4" s="201" t="s">
        <v>74</v>
      </c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</row>
    <row r="5" spans="1:55">
      <c r="A5" s="71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</row>
    <row r="6" spans="1:55" ht="38.25">
      <c r="A6" s="7" t="s">
        <v>37</v>
      </c>
      <c r="B6" s="77" t="s">
        <v>1</v>
      </c>
      <c r="C6" s="30"/>
      <c r="D6" s="2"/>
      <c r="H6" s="78"/>
      <c r="K6" s="79" t="s">
        <v>6</v>
      </c>
      <c r="L6" s="79" t="s">
        <v>13</v>
      </c>
      <c r="M6" s="79" t="s">
        <v>0</v>
      </c>
      <c r="N6" s="79" t="s">
        <v>14</v>
      </c>
      <c r="O6" s="79" t="s">
        <v>15</v>
      </c>
      <c r="P6" s="79" t="s">
        <v>16</v>
      </c>
      <c r="Q6" s="79" t="s">
        <v>17</v>
      </c>
      <c r="R6" s="80" t="s">
        <v>18</v>
      </c>
      <c r="S6" s="80" t="s">
        <v>19</v>
      </c>
      <c r="T6" s="80" t="s">
        <v>20</v>
      </c>
      <c r="U6" s="80" t="s">
        <v>21</v>
      </c>
      <c r="V6" s="80" t="s">
        <v>22</v>
      </c>
      <c r="W6" s="81" t="s">
        <v>23</v>
      </c>
      <c r="X6" s="81" t="s">
        <v>24</v>
      </c>
      <c r="Y6" s="81" t="s">
        <v>2</v>
      </c>
      <c r="Z6" s="82" t="s">
        <v>25</v>
      </c>
      <c r="AA6" s="80" t="s">
        <v>26</v>
      </c>
      <c r="AB6" s="82" t="s">
        <v>27</v>
      </c>
      <c r="AC6" s="82" t="s">
        <v>28</v>
      </c>
      <c r="AD6" s="82" t="s">
        <v>29</v>
      </c>
      <c r="AE6" s="82" t="s">
        <v>30</v>
      </c>
      <c r="AF6" s="82" t="s">
        <v>31</v>
      </c>
      <c r="AG6" s="82" t="s">
        <v>32</v>
      </c>
      <c r="AH6" s="82" t="s">
        <v>33</v>
      </c>
      <c r="AV6" s="72"/>
      <c r="AW6" s="72"/>
      <c r="AX6" s="72"/>
      <c r="AY6" s="72"/>
      <c r="BA6" s="72"/>
      <c r="BB6" s="72"/>
    </row>
    <row r="7" spans="1:55" ht="38.25">
      <c r="A7" s="3" t="s">
        <v>46</v>
      </c>
      <c r="B7" s="4" t="s">
        <v>1</v>
      </c>
      <c r="C7" s="5"/>
      <c r="D7" s="5"/>
      <c r="E7" s="6"/>
      <c r="G7" s="78" t="s">
        <v>1</v>
      </c>
      <c r="H7" s="73" t="s">
        <v>1</v>
      </c>
      <c r="K7" s="83">
        <v>1</v>
      </c>
      <c r="L7" s="83" t="s">
        <v>38</v>
      </c>
      <c r="M7" s="83" t="s">
        <v>39</v>
      </c>
      <c r="N7" s="83" t="s">
        <v>40</v>
      </c>
      <c r="O7" s="83" t="s">
        <v>41</v>
      </c>
      <c r="P7" s="83" t="s">
        <v>42</v>
      </c>
      <c r="Q7" s="83" t="s">
        <v>43</v>
      </c>
      <c r="R7" s="84">
        <v>42024</v>
      </c>
      <c r="S7" s="84"/>
      <c r="T7" s="83">
        <v>365</v>
      </c>
      <c r="U7" s="83">
        <v>90</v>
      </c>
      <c r="V7" s="84">
        <f>+R7+T7+U7</f>
        <v>42479</v>
      </c>
      <c r="W7" s="85">
        <v>100000</v>
      </c>
      <c r="X7" s="85">
        <f>+W7*12%</f>
        <v>12000</v>
      </c>
      <c r="Y7" s="85">
        <f>+W7+X7</f>
        <v>112000</v>
      </c>
      <c r="Z7" s="85">
        <f>+W7*50%</f>
        <v>50000</v>
      </c>
      <c r="AA7" s="83">
        <v>1</v>
      </c>
      <c r="AB7" s="85">
        <v>35000</v>
      </c>
      <c r="AC7" s="85">
        <v>5000</v>
      </c>
      <c r="AD7" s="85">
        <v>12000</v>
      </c>
      <c r="AE7" s="85">
        <f>+AB7*50%</f>
        <v>17500</v>
      </c>
      <c r="AF7" s="85"/>
      <c r="AG7" s="85"/>
      <c r="AH7" s="85"/>
      <c r="AK7" s="79" t="s">
        <v>6</v>
      </c>
      <c r="AL7" s="79" t="s">
        <v>34</v>
      </c>
      <c r="AM7" s="79" t="s">
        <v>0</v>
      </c>
      <c r="AN7" s="79" t="s">
        <v>14</v>
      </c>
      <c r="AO7" s="79" t="s">
        <v>15</v>
      </c>
      <c r="AP7" s="79" t="s">
        <v>16</v>
      </c>
      <c r="AQ7" s="79" t="s">
        <v>17</v>
      </c>
      <c r="AR7" s="80" t="s">
        <v>18</v>
      </c>
      <c r="AS7" s="80" t="s">
        <v>20</v>
      </c>
      <c r="AT7" s="80" t="s">
        <v>21</v>
      </c>
      <c r="AU7" s="80" t="s">
        <v>22</v>
      </c>
      <c r="AV7" s="81" t="s">
        <v>23</v>
      </c>
      <c r="AW7" s="81" t="s">
        <v>24</v>
      </c>
      <c r="AX7" s="81" t="s">
        <v>2</v>
      </c>
      <c r="AY7" s="82" t="s">
        <v>25</v>
      </c>
      <c r="AZ7" s="80" t="s">
        <v>26</v>
      </c>
      <c r="BA7" s="82" t="s">
        <v>35</v>
      </c>
      <c r="BB7" s="82" t="s">
        <v>30</v>
      </c>
      <c r="BC7" s="82" t="s">
        <v>36</v>
      </c>
    </row>
    <row r="8" spans="1:55">
      <c r="A8" s="7" t="s">
        <v>47</v>
      </c>
      <c r="B8" s="8">
        <v>0</v>
      </c>
      <c r="C8" s="2"/>
      <c r="D8" s="2"/>
      <c r="G8" s="78" t="s">
        <v>1</v>
      </c>
      <c r="H8" s="73" t="s">
        <v>1</v>
      </c>
      <c r="K8" s="83" t="s">
        <v>1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5"/>
      <c r="X8" s="85"/>
      <c r="Y8" s="85"/>
      <c r="Z8" s="85"/>
      <c r="AA8" s="83">
        <v>2</v>
      </c>
      <c r="AB8" s="85">
        <v>20000</v>
      </c>
      <c r="AC8" s="85">
        <v>3000</v>
      </c>
      <c r="AD8" s="85"/>
      <c r="AE8" s="85">
        <f t="shared" ref="AE8:AE11" si="0">+AB8*50%</f>
        <v>10000</v>
      </c>
      <c r="AF8" s="85"/>
      <c r="AG8" s="85"/>
      <c r="AH8" s="85"/>
      <c r="AK8" s="83">
        <v>1</v>
      </c>
      <c r="AL8" s="83" t="s">
        <v>44</v>
      </c>
      <c r="AM8" s="83" t="s">
        <v>39</v>
      </c>
      <c r="AN8" s="83" t="s">
        <v>40</v>
      </c>
      <c r="AO8" s="83" t="s">
        <v>41</v>
      </c>
      <c r="AP8" s="83" t="s">
        <v>42</v>
      </c>
      <c r="AQ8" s="83" t="s">
        <v>45</v>
      </c>
      <c r="AR8" s="84">
        <v>42024</v>
      </c>
      <c r="AS8" s="83">
        <v>365</v>
      </c>
      <c r="AT8" s="83">
        <v>90</v>
      </c>
      <c r="AU8" s="84">
        <f>+AR8+AS8+AT8</f>
        <v>42479</v>
      </c>
      <c r="AV8" s="85">
        <v>30000</v>
      </c>
      <c r="AW8" s="85">
        <f>+AV8*12%</f>
        <v>3600</v>
      </c>
      <c r="AX8" s="85">
        <f>+AV8+AW8</f>
        <v>33600</v>
      </c>
      <c r="AY8" s="85">
        <f>+AV8*30%</f>
        <v>9000</v>
      </c>
      <c r="AZ8" s="83">
        <v>1</v>
      </c>
      <c r="BA8" s="85">
        <v>3500</v>
      </c>
      <c r="BB8" s="85">
        <f>+BA8*50%</f>
        <v>1750</v>
      </c>
      <c r="BC8" s="85"/>
    </row>
    <row r="9" spans="1:55">
      <c r="A9" s="7" t="s">
        <v>48</v>
      </c>
      <c r="B9" s="8">
        <v>0</v>
      </c>
      <c r="C9" s="9"/>
      <c r="D9" s="2"/>
      <c r="K9" s="83" t="s">
        <v>1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5"/>
      <c r="X9" s="85"/>
      <c r="Y9" s="85"/>
      <c r="Z9" s="85"/>
      <c r="AA9" s="83">
        <v>3</v>
      </c>
      <c r="AB9" s="85">
        <v>5000</v>
      </c>
      <c r="AC9" s="85"/>
      <c r="AD9" s="85"/>
      <c r="AE9" s="85">
        <f t="shared" si="0"/>
        <v>2500</v>
      </c>
      <c r="AF9" s="85"/>
      <c r="AG9" s="85"/>
      <c r="AH9" s="85"/>
      <c r="AK9" s="83" t="s">
        <v>1</v>
      </c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5"/>
      <c r="AW9" s="85"/>
      <c r="AX9" s="85"/>
      <c r="AY9" s="85"/>
      <c r="AZ9" s="83">
        <v>2</v>
      </c>
      <c r="BA9" s="85">
        <v>2000</v>
      </c>
      <c r="BB9" s="85">
        <f t="shared" ref="BB9:BB12" si="1">+BA9*50%</f>
        <v>1000</v>
      </c>
      <c r="BC9" s="85"/>
    </row>
    <row r="10" spans="1:55">
      <c r="A10" s="7" t="s">
        <v>49</v>
      </c>
      <c r="B10" s="8">
        <f>+B9*0.12</f>
        <v>0</v>
      </c>
      <c r="C10" s="9"/>
      <c r="D10" s="2"/>
      <c r="G10" s="2" t="s">
        <v>1</v>
      </c>
      <c r="H10" s="2" t="s">
        <v>1</v>
      </c>
      <c r="K10" s="83" t="s">
        <v>1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5"/>
      <c r="X10" s="85"/>
      <c r="Y10" s="85"/>
      <c r="Z10" s="85"/>
      <c r="AA10" s="83">
        <v>4</v>
      </c>
      <c r="AB10" s="85">
        <v>15000</v>
      </c>
      <c r="AC10" s="85"/>
      <c r="AD10" s="85"/>
      <c r="AE10" s="85">
        <f t="shared" si="0"/>
        <v>7500</v>
      </c>
      <c r="AF10" s="85"/>
      <c r="AG10" s="85"/>
      <c r="AH10" s="85"/>
      <c r="AK10" s="83" t="s">
        <v>1</v>
      </c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5"/>
      <c r="AW10" s="85"/>
      <c r="AX10" s="85"/>
      <c r="AY10" s="85"/>
      <c r="AZ10" s="83">
        <v>3</v>
      </c>
      <c r="BA10" s="85">
        <v>0</v>
      </c>
      <c r="BB10" s="85">
        <f t="shared" si="1"/>
        <v>0</v>
      </c>
      <c r="BC10" s="85"/>
    </row>
    <row r="11" spans="1:55">
      <c r="A11" s="7" t="s">
        <v>50</v>
      </c>
      <c r="B11" s="8">
        <f>+B9+B10</f>
        <v>0</v>
      </c>
      <c r="C11" s="9"/>
      <c r="D11" s="2"/>
      <c r="G11" s="2" t="s">
        <v>1</v>
      </c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5"/>
      <c r="X11" s="85"/>
      <c r="Y11" s="85"/>
      <c r="Z11" s="85"/>
      <c r="AA11" s="83">
        <v>5</v>
      </c>
      <c r="AB11" s="85">
        <v>8000</v>
      </c>
      <c r="AC11" s="85"/>
      <c r="AD11" s="85"/>
      <c r="AE11" s="85">
        <f t="shared" si="0"/>
        <v>4000</v>
      </c>
      <c r="AF11" s="85"/>
      <c r="AG11" s="85"/>
      <c r="AH11" s="85"/>
      <c r="AK11" s="83" t="s">
        <v>1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5"/>
      <c r="AW11" s="85"/>
      <c r="AX11" s="85"/>
      <c r="AY11" s="85"/>
      <c r="AZ11" s="83">
        <v>4</v>
      </c>
      <c r="BA11" s="85">
        <v>0</v>
      </c>
      <c r="BB11" s="85">
        <f t="shared" si="1"/>
        <v>0</v>
      </c>
      <c r="BC11" s="85"/>
    </row>
    <row r="12" spans="1:55">
      <c r="A12" s="7" t="s">
        <v>52</v>
      </c>
      <c r="B12" s="8">
        <f>+B9*0.3</f>
        <v>0</v>
      </c>
      <c r="C12" s="10"/>
      <c r="D12" s="2"/>
      <c r="K12" s="83"/>
      <c r="L12" s="86" t="s">
        <v>51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5">
        <f>SUM(W7:W11)</f>
        <v>100000</v>
      </c>
      <c r="X12" s="85">
        <f t="shared" ref="X12:AE12" si="2">SUM(X7:X11)</f>
        <v>12000</v>
      </c>
      <c r="Y12" s="85">
        <f t="shared" si="2"/>
        <v>112000</v>
      </c>
      <c r="Z12" s="85">
        <f t="shared" si="2"/>
        <v>50000</v>
      </c>
      <c r="AA12" s="85" t="s">
        <v>1</v>
      </c>
      <c r="AB12" s="85">
        <f t="shared" si="2"/>
        <v>83000</v>
      </c>
      <c r="AC12" s="85">
        <f t="shared" si="2"/>
        <v>8000</v>
      </c>
      <c r="AD12" s="85">
        <f t="shared" si="2"/>
        <v>12000</v>
      </c>
      <c r="AE12" s="85">
        <f t="shared" si="2"/>
        <v>41500</v>
      </c>
      <c r="AF12" s="85">
        <f>+AB12/W12*100</f>
        <v>83</v>
      </c>
      <c r="AG12" s="85">
        <f>+AC12/W12*100</f>
        <v>8</v>
      </c>
      <c r="AH12" s="85">
        <f>+AD12/W12*100</f>
        <v>12</v>
      </c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5"/>
      <c r="AW12" s="85"/>
      <c r="AX12" s="85"/>
      <c r="AY12" s="85"/>
      <c r="AZ12" s="83">
        <v>5</v>
      </c>
      <c r="BA12" s="85">
        <v>0</v>
      </c>
      <c r="BB12" s="85">
        <f t="shared" si="1"/>
        <v>0</v>
      </c>
      <c r="BC12" s="85"/>
    </row>
    <row r="13" spans="1:55">
      <c r="A13" s="11" t="s">
        <v>59</v>
      </c>
      <c r="B13" s="12"/>
      <c r="C13" s="10"/>
      <c r="D13" s="2"/>
      <c r="K13" s="83">
        <v>2</v>
      </c>
      <c r="L13" s="83" t="s">
        <v>53</v>
      </c>
      <c r="M13" s="83" t="s">
        <v>54</v>
      </c>
      <c r="N13" s="83" t="s">
        <v>40</v>
      </c>
      <c r="O13" s="83" t="s">
        <v>41</v>
      </c>
      <c r="P13" s="83" t="s">
        <v>55</v>
      </c>
      <c r="Q13" s="83" t="s">
        <v>56</v>
      </c>
      <c r="R13" s="84">
        <v>42050</v>
      </c>
      <c r="S13" s="84"/>
      <c r="T13" s="83">
        <v>200</v>
      </c>
      <c r="U13" s="83">
        <v>10</v>
      </c>
      <c r="V13" s="84">
        <f>+R13+T13+U13</f>
        <v>42260</v>
      </c>
      <c r="W13" s="85">
        <v>85000</v>
      </c>
      <c r="X13" s="85">
        <f>+W13*12%</f>
        <v>10200</v>
      </c>
      <c r="Y13" s="85">
        <f>+W13+X13</f>
        <v>95200</v>
      </c>
      <c r="Z13" s="85">
        <f>+W13*50%</f>
        <v>42500</v>
      </c>
      <c r="AA13" s="83">
        <v>1</v>
      </c>
      <c r="AB13" s="85">
        <v>6000</v>
      </c>
      <c r="AC13" s="85">
        <v>2000</v>
      </c>
      <c r="AD13" s="85">
        <v>1500</v>
      </c>
      <c r="AE13" s="85">
        <f>+AB13*50%</f>
        <v>3000</v>
      </c>
      <c r="AF13" s="85"/>
      <c r="AG13" s="85"/>
      <c r="AH13" s="85"/>
      <c r="AK13" s="83"/>
      <c r="AL13" s="83" t="s">
        <v>51</v>
      </c>
      <c r="AM13" s="83"/>
      <c r="AN13" s="83"/>
      <c r="AO13" s="83"/>
      <c r="AP13" s="83"/>
      <c r="AQ13" s="83"/>
      <c r="AR13" s="83"/>
      <c r="AS13" s="83"/>
      <c r="AT13" s="83"/>
      <c r="AU13" s="83"/>
      <c r="AV13" s="85">
        <f>SUM(AV8:AV12)</f>
        <v>30000</v>
      </c>
      <c r="AW13" s="85">
        <f t="shared" ref="AW13:AY13" si="3">SUM(AW8:AW12)</f>
        <v>3600</v>
      </c>
      <c r="AX13" s="85">
        <f t="shared" si="3"/>
        <v>33600</v>
      </c>
      <c r="AY13" s="85">
        <f t="shared" si="3"/>
        <v>9000</v>
      </c>
      <c r="AZ13" s="85" t="s">
        <v>1</v>
      </c>
      <c r="BA13" s="85">
        <f t="shared" ref="BA13:BB13" si="4">SUM(BA8:BA12)</f>
        <v>5500</v>
      </c>
      <c r="BB13" s="85">
        <f t="shared" si="4"/>
        <v>2750</v>
      </c>
      <c r="BC13" s="85">
        <f>+BA13/AV13*100</f>
        <v>18.333333333333332</v>
      </c>
    </row>
    <row r="14" spans="1:55">
      <c r="A14" s="11" t="s">
        <v>60</v>
      </c>
      <c r="B14" s="12">
        <v>0</v>
      </c>
      <c r="C14" s="2"/>
      <c r="D14" s="2"/>
      <c r="K14" s="83" t="s">
        <v>1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5"/>
      <c r="X14" s="85"/>
      <c r="Y14" s="85"/>
      <c r="Z14" s="85"/>
      <c r="AA14" s="83">
        <v>2</v>
      </c>
      <c r="AB14" s="85">
        <v>3000</v>
      </c>
      <c r="AC14" s="85">
        <v>0</v>
      </c>
      <c r="AD14" s="85"/>
      <c r="AE14" s="85">
        <f t="shared" ref="AE14:AE17" si="5">+AB14*50%</f>
        <v>1500</v>
      </c>
      <c r="AF14" s="85"/>
      <c r="AG14" s="85"/>
      <c r="AH14" s="85"/>
      <c r="AK14" s="83">
        <v>2</v>
      </c>
      <c r="AL14" s="83" t="s">
        <v>57</v>
      </c>
      <c r="AM14" s="83" t="s">
        <v>54</v>
      </c>
      <c r="AN14" s="83" t="s">
        <v>40</v>
      </c>
      <c r="AO14" s="83" t="s">
        <v>41</v>
      </c>
      <c r="AP14" s="83" t="s">
        <v>55</v>
      </c>
      <c r="AQ14" s="83" t="s">
        <v>58</v>
      </c>
      <c r="AR14" s="84">
        <v>42050</v>
      </c>
      <c r="AS14" s="83">
        <v>200</v>
      </c>
      <c r="AT14" s="83">
        <v>10</v>
      </c>
      <c r="AU14" s="84">
        <f>+AR14+AS14+AT14</f>
        <v>42260</v>
      </c>
      <c r="AV14" s="85">
        <v>20000</v>
      </c>
      <c r="AW14" s="85">
        <f>+AV14*12%</f>
        <v>2400</v>
      </c>
      <c r="AX14" s="85">
        <f>+AV14+AW14</f>
        <v>22400</v>
      </c>
      <c r="AY14" s="85">
        <f>+AV14*30%</f>
        <v>6000</v>
      </c>
      <c r="AZ14" s="83">
        <v>1</v>
      </c>
      <c r="BA14" s="85">
        <v>1800</v>
      </c>
      <c r="BB14" s="85">
        <f>+BA14*50%</f>
        <v>900</v>
      </c>
      <c r="BC14" s="85"/>
    </row>
    <row r="15" spans="1:55">
      <c r="A15" s="7" t="s">
        <v>61</v>
      </c>
      <c r="B15" s="8">
        <f>+B11*0.3</f>
        <v>0</v>
      </c>
      <c r="C15" s="2"/>
      <c r="D15" s="2"/>
      <c r="K15" s="83" t="s">
        <v>1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5"/>
      <c r="X15" s="85"/>
      <c r="Y15" s="85"/>
      <c r="Z15" s="85"/>
      <c r="AA15" s="83">
        <v>3</v>
      </c>
      <c r="AB15" s="85">
        <v>0</v>
      </c>
      <c r="AC15" s="85"/>
      <c r="AD15" s="85"/>
      <c r="AE15" s="85">
        <f t="shared" si="5"/>
        <v>0</v>
      </c>
      <c r="AF15" s="85"/>
      <c r="AG15" s="85"/>
      <c r="AH15" s="85"/>
      <c r="AK15" s="83" t="s">
        <v>1</v>
      </c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5"/>
      <c r="AW15" s="85"/>
      <c r="AX15" s="85"/>
      <c r="AY15" s="85"/>
      <c r="AZ15" s="83">
        <v>2</v>
      </c>
      <c r="BA15" s="85">
        <v>2300</v>
      </c>
      <c r="BB15" s="85">
        <f t="shared" ref="BB15:BB18" si="6">+BA15*50%</f>
        <v>1150</v>
      </c>
      <c r="BC15" s="85"/>
    </row>
    <row r="16" spans="1:55" ht="13.5" thickBot="1">
      <c r="A16" s="7" t="s">
        <v>62</v>
      </c>
      <c r="B16" s="8">
        <f>+B12*0.3</f>
        <v>0</v>
      </c>
      <c r="C16" s="2"/>
      <c r="D16" s="2"/>
      <c r="K16" s="83" t="s">
        <v>1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5"/>
      <c r="X16" s="85"/>
      <c r="Y16" s="85"/>
      <c r="Z16" s="85"/>
      <c r="AA16" s="83">
        <v>4</v>
      </c>
      <c r="AB16" s="85">
        <v>0</v>
      </c>
      <c r="AC16" s="85"/>
      <c r="AD16" s="85"/>
      <c r="AE16" s="85">
        <f t="shared" si="5"/>
        <v>0</v>
      </c>
      <c r="AF16" s="85"/>
      <c r="AG16" s="85"/>
      <c r="AH16" s="85"/>
      <c r="AK16" s="83" t="s">
        <v>1</v>
      </c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5"/>
      <c r="AW16" s="85"/>
      <c r="AX16" s="85"/>
      <c r="AY16" s="85"/>
      <c r="AZ16" s="83">
        <v>3</v>
      </c>
      <c r="BA16" s="85">
        <v>0</v>
      </c>
      <c r="BB16" s="85">
        <f t="shared" si="6"/>
        <v>0</v>
      </c>
      <c r="BC16" s="85"/>
    </row>
    <row r="17" spans="1:55" ht="51">
      <c r="A17" s="22" t="s">
        <v>3</v>
      </c>
      <c r="B17" s="23" t="s">
        <v>63</v>
      </c>
      <c r="C17" s="24" t="s">
        <v>64</v>
      </c>
      <c r="D17" s="25" t="s">
        <v>65</v>
      </c>
      <c r="E17" s="25" t="s">
        <v>66</v>
      </c>
      <c r="F17" s="24" t="s">
        <v>67</v>
      </c>
      <c r="G17" s="22" t="s">
        <v>2</v>
      </c>
      <c r="H17" s="25" t="s">
        <v>68</v>
      </c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5"/>
      <c r="X17" s="85"/>
      <c r="Y17" s="85"/>
      <c r="Z17" s="85"/>
      <c r="AA17" s="83">
        <v>5</v>
      </c>
      <c r="AB17" s="85">
        <v>0</v>
      </c>
      <c r="AC17" s="85"/>
      <c r="AD17" s="85"/>
      <c r="AE17" s="85">
        <f t="shared" si="5"/>
        <v>0</v>
      </c>
      <c r="AF17" s="85"/>
      <c r="AG17" s="85"/>
      <c r="AH17" s="85"/>
      <c r="AK17" s="83" t="s">
        <v>1</v>
      </c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5"/>
      <c r="AW17" s="85"/>
      <c r="AX17" s="85"/>
      <c r="AY17" s="85"/>
      <c r="AZ17" s="83">
        <v>4</v>
      </c>
      <c r="BA17" s="85">
        <v>0</v>
      </c>
      <c r="BB17" s="85">
        <f t="shared" si="6"/>
        <v>0</v>
      </c>
      <c r="BC17" s="85"/>
    </row>
    <row r="18" spans="1:55" ht="13.5" thickBot="1">
      <c r="A18" s="26"/>
      <c r="B18" s="27"/>
      <c r="C18" s="28"/>
      <c r="D18" s="29"/>
      <c r="E18" s="29"/>
      <c r="F18" s="28"/>
      <c r="G18" s="26"/>
      <c r="H18" s="29"/>
      <c r="K18" s="83"/>
      <c r="L18" s="86" t="s">
        <v>51</v>
      </c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5">
        <f>SUM(W13:W17)</f>
        <v>85000</v>
      </c>
      <c r="X18" s="85">
        <f t="shared" ref="X18:Z18" si="7">SUM(X13:X17)</f>
        <v>10200</v>
      </c>
      <c r="Y18" s="85">
        <f t="shared" si="7"/>
        <v>95200</v>
      </c>
      <c r="Z18" s="85">
        <f t="shared" si="7"/>
        <v>42500</v>
      </c>
      <c r="AA18" s="85" t="s">
        <v>1</v>
      </c>
      <c r="AB18" s="85">
        <f t="shared" ref="AB18:AE18" si="8">SUM(AB13:AB17)</f>
        <v>9000</v>
      </c>
      <c r="AC18" s="85">
        <f t="shared" si="8"/>
        <v>2000</v>
      </c>
      <c r="AD18" s="85">
        <f t="shared" si="8"/>
        <v>1500</v>
      </c>
      <c r="AE18" s="85">
        <f t="shared" si="8"/>
        <v>4500</v>
      </c>
      <c r="AF18" s="85">
        <f>+AB18/W18*100</f>
        <v>10.588235294117647</v>
      </c>
      <c r="AG18" s="85">
        <f>+AC18/W18*100</f>
        <v>2.3529411764705883</v>
      </c>
      <c r="AH18" s="85">
        <f>+AD18/W18*100</f>
        <v>1.7647058823529411</v>
      </c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5"/>
      <c r="AW18" s="85"/>
      <c r="AX18" s="85"/>
      <c r="AY18" s="85"/>
      <c r="AZ18" s="83">
        <v>5</v>
      </c>
      <c r="BA18" s="85">
        <v>0</v>
      </c>
      <c r="BB18" s="85">
        <f t="shared" si="6"/>
        <v>0</v>
      </c>
      <c r="BC18" s="85"/>
    </row>
    <row r="19" spans="1:55" ht="22.5" customHeight="1">
      <c r="A19" s="87" t="s">
        <v>35</v>
      </c>
      <c r="B19" s="88"/>
      <c r="C19" s="89">
        <v>0</v>
      </c>
      <c r="D19" s="89">
        <v>0</v>
      </c>
      <c r="E19" s="89">
        <v>0</v>
      </c>
      <c r="F19" s="89">
        <v>0</v>
      </c>
      <c r="G19" s="89">
        <f>+C19+D19</f>
        <v>0</v>
      </c>
      <c r="H19" s="90">
        <f>+D19+E19</f>
        <v>0</v>
      </c>
      <c r="K19" s="83">
        <v>3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5"/>
      <c r="X19" s="85"/>
      <c r="Y19" s="85"/>
      <c r="Z19" s="85"/>
      <c r="AA19" s="83"/>
      <c r="AB19" s="85"/>
      <c r="AC19" s="85"/>
      <c r="AD19" s="85"/>
      <c r="AE19" s="85"/>
      <c r="AF19" s="83"/>
      <c r="AG19" s="83"/>
      <c r="AH19" s="83"/>
      <c r="AK19" s="83"/>
      <c r="AL19" s="83" t="s">
        <v>51</v>
      </c>
      <c r="AM19" s="83"/>
      <c r="AN19" s="83"/>
      <c r="AO19" s="83"/>
      <c r="AP19" s="83"/>
      <c r="AQ19" s="83"/>
      <c r="AR19" s="83"/>
      <c r="AS19" s="83"/>
      <c r="AT19" s="83"/>
      <c r="AU19" s="83"/>
      <c r="AV19" s="85">
        <f>SUM(AV14:AV18)</f>
        <v>20000</v>
      </c>
      <c r="AW19" s="85">
        <f t="shared" ref="AW19:AY19" si="9">SUM(AW14:AW18)</f>
        <v>2400</v>
      </c>
      <c r="AX19" s="85">
        <f t="shared" si="9"/>
        <v>22400</v>
      </c>
      <c r="AY19" s="85">
        <f t="shared" si="9"/>
        <v>6000</v>
      </c>
      <c r="AZ19" s="85" t="s">
        <v>1</v>
      </c>
      <c r="BA19" s="85">
        <f t="shared" ref="BA19:BB19" si="10">SUM(BA14:BA18)</f>
        <v>4100</v>
      </c>
      <c r="BB19" s="85">
        <f t="shared" si="10"/>
        <v>2050</v>
      </c>
      <c r="BC19" s="85">
        <f>+BA19/AV19*100</f>
        <v>20.5</v>
      </c>
    </row>
    <row r="20" spans="1:55">
      <c r="A20" s="87" t="s">
        <v>24</v>
      </c>
      <c r="B20" s="88"/>
      <c r="C20" s="89">
        <f>+C19*12%</f>
        <v>0</v>
      </c>
      <c r="D20" s="89">
        <f>+D19*12%</f>
        <v>0</v>
      </c>
      <c r="E20" s="89">
        <f>+E19*12%</f>
        <v>0</v>
      </c>
      <c r="F20" s="89">
        <f>+F19*12%</f>
        <v>0</v>
      </c>
      <c r="G20" s="89">
        <f t="shared" ref="G20:H27" si="11">+C20+D20</f>
        <v>0</v>
      </c>
      <c r="H20" s="89">
        <f t="shared" si="11"/>
        <v>0</v>
      </c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5"/>
      <c r="X20" s="85"/>
      <c r="Y20" s="85"/>
      <c r="Z20" s="85"/>
      <c r="AA20" s="83"/>
      <c r="AB20" s="85"/>
      <c r="AC20" s="85"/>
      <c r="AD20" s="85"/>
      <c r="AE20" s="85"/>
      <c r="AF20" s="83"/>
      <c r="AG20" s="83"/>
      <c r="AH20" s="83"/>
      <c r="AK20" s="83">
        <v>3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5"/>
      <c r="AW20" s="85"/>
      <c r="AX20" s="85"/>
      <c r="AY20" s="85"/>
      <c r="AZ20" s="83"/>
      <c r="BA20" s="85"/>
      <c r="BB20" s="85"/>
      <c r="BC20" s="83"/>
    </row>
    <row r="21" spans="1:55">
      <c r="A21" s="87" t="s">
        <v>51</v>
      </c>
      <c r="B21" s="88"/>
      <c r="C21" s="89">
        <f>+C19+C20</f>
        <v>0</v>
      </c>
      <c r="D21" s="89">
        <f>+D19+D20</f>
        <v>0</v>
      </c>
      <c r="E21" s="89">
        <f>+E19+E20</f>
        <v>0</v>
      </c>
      <c r="F21" s="89">
        <f>+F19+F20</f>
        <v>0</v>
      </c>
      <c r="G21" s="89">
        <f t="shared" si="11"/>
        <v>0</v>
      </c>
      <c r="H21" s="89">
        <f t="shared" si="11"/>
        <v>0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5"/>
      <c r="X21" s="85"/>
      <c r="Y21" s="85"/>
      <c r="Z21" s="85"/>
      <c r="AA21" s="83"/>
      <c r="AB21" s="85"/>
      <c r="AC21" s="85"/>
      <c r="AD21" s="85"/>
      <c r="AE21" s="85"/>
      <c r="AF21" s="83"/>
      <c r="AG21" s="83"/>
      <c r="AH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5"/>
      <c r="AW21" s="85"/>
      <c r="AX21" s="85"/>
      <c r="AY21" s="85"/>
      <c r="AZ21" s="83"/>
      <c r="BA21" s="85"/>
      <c r="BB21" s="85"/>
      <c r="BC21" s="83"/>
    </row>
    <row r="22" spans="1:55">
      <c r="A22" s="87" t="s">
        <v>69</v>
      </c>
      <c r="B22" s="88"/>
      <c r="C22" s="89">
        <v>0</v>
      </c>
      <c r="D22" s="89">
        <v>0</v>
      </c>
      <c r="E22" s="89">
        <v>0</v>
      </c>
      <c r="F22" s="89">
        <v>0</v>
      </c>
      <c r="G22" s="89">
        <f t="shared" si="11"/>
        <v>0</v>
      </c>
      <c r="H22" s="89">
        <f t="shared" si="11"/>
        <v>0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5"/>
      <c r="X22" s="85"/>
      <c r="Y22" s="85"/>
      <c r="Z22" s="85"/>
      <c r="AA22" s="83"/>
      <c r="AB22" s="85"/>
      <c r="AC22" s="85"/>
      <c r="AD22" s="85"/>
      <c r="AE22" s="85"/>
      <c r="AF22" s="83"/>
      <c r="AG22" s="83"/>
      <c r="AH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5"/>
      <c r="AW22" s="85"/>
      <c r="AX22" s="85"/>
      <c r="AY22" s="85"/>
      <c r="AZ22" s="83"/>
      <c r="BA22" s="85"/>
      <c r="BB22" s="85"/>
      <c r="BC22" s="83"/>
    </row>
    <row r="23" spans="1:55">
      <c r="A23" s="13" t="s">
        <v>2</v>
      </c>
      <c r="B23" s="14">
        <f>+B9*0.3</f>
        <v>0</v>
      </c>
      <c r="C23" s="15">
        <f>+C21+C22</f>
        <v>0</v>
      </c>
      <c r="D23" s="15">
        <f>+D21+D22</f>
        <v>0</v>
      </c>
      <c r="E23" s="15">
        <f>+E21+E22</f>
        <v>0</v>
      </c>
      <c r="F23" s="15">
        <f>+F21+F22</f>
        <v>0</v>
      </c>
      <c r="G23" s="89">
        <f t="shared" si="11"/>
        <v>0</v>
      </c>
      <c r="H23" s="89">
        <f t="shared" si="11"/>
        <v>0</v>
      </c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5"/>
      <c r="X23" s="85"/>
      <c r="Y23" s="85"/>
      <c r="Z23" s="85"/>
      <c r="AA23" s="83"/>
      <c r="AB23" s="85"/>
      <c r="AC23" s="85"/>
      <c r="AD23" s="85"/>
      <c r="AE23" s="85"/>
      <c r="AF23" s="83"/>
      <c r="AG23" s="83"/>
      <c r="AH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5"/>
      <c r="AW23" s="85"/>
      <c r="AX23" s="85"/>
      <c r="AY23" s="85"/>
      <c r="AZ23" s="83"/>
      <c r="BA23" s="85"/>
      <c r="BB23" s="85"/>
      <c r="BC23" s="83"/>
    </row>
    <row r="24" spans="1:55">
      <c r="A24" s="16" t="s">
        <v>70</v>
      </c>
      <c r="B24" s="17"/>
      <c r="C24" s="18">
        <f>+C19*30%</f>
        <v>0</v>
      </c>
      <c r="D24" s="18">
        <f>+D19*30%</f>
        <v>0</v>
      </c>
      <c r="E24" s="18">
        <f>+E19*30%</f>
        <v>0</v>
      </c>
      <c r="F24" s="18">
        <f>+F19*30%</f>
        <v>0</v>
      </c>
      <c r="G24" s="89">
        <f t="shared" si="11"/>
        <v>0</v>
      </c>
      <c r="H24" s="18">
        <f t="shared" si="11"/>
        <v>0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5"/>
      <c r="X24" s="85"/>
      <c r="Y24" s="85"/>
      <c r="Z24" s="85"/>
      <c r="AA24" s="83"/>
      <c r="AB24" s="85"/>
      <c r="AC24" s="85"/>
      <c r="AD24" s="85"/>
      <c r="AE24" s="85"/>
      <c r="AF24" s="83"/>
      <c r="AG24" s="83"/>
      <c r="AH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5"/>
      <c r="AW24" s="85"/>
      <c r="AX24" s="85"/>
      <c r="AY24" s="85"/>
      <c r="AZ24" s="83"/>
      <c r="BA24" s="85"/>
      <c r="BB24" s="85"/>
      <c r="BC24" s="83"/>
    </row>
    <row r="25" spans="1:55">
      <c r="A25" s="16" t="s">
        <v>71</v>
      </c>
      <c r="B25" s="88"/>
      <c r="C25" s="89">
        <f>+C19*1%</f>
        <v>0</v>
      </c>
      <c r="D25" s="89">
        <f>+D19*1%</f>
        <v>0</v>
      </c>
      <c r="E25" s="89">
        <f>+E19*1%</f>
        <v>0</v>
      </c>
      <c r="F25" s="89">
        <f>+F19*1%</f>
        <v>0</v>
      </c>
      <c r="G25" s="89">
        <f t="shared" si="11"/>
        <v>0</v>
      </c>
      <c r="H25" s="89">
        <f t="shared" si="11"/>
        <v>0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5"/>
      <c r="X25" s="85"/>
      <c r="Y25" s="85"/>
      <c r="Z25" s="85"/>
      <c r="AA25" s="83"/>
      <c r="AB25" s="85"/>
      <c r="AC25" s="85"/>
      <c r="AD25" s="85"/>
      <c r="AE25" s="85"/>
      <c r="AF25" s="83"/>
      <c r="AG25" s="83"/>
      <c r="AH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5"/>
      <c r="AW25" s="85"/>
      <c r="AX25" s="85"/>
      <c r="AY25" s="85"/>
      <c r="AZ25" s="83"/>
      <c r="BA25" s="85"/>
      <c r="BB25" s="85"/>
      <c r="BC25" s="83"/>
    </row>
    <row r="26" spans="1:55">
      <c r="A26" s="16" t="s">
        <v>72</v>
      </c>
      <c r="B26" s="88"/>
      <c r="C26" s="89">
        <f>+C20*0.3</f>
        <v>0</v>
      </c>
      <c r="D26" s="89">
        <f>+D20*0.3</f>
        <v>0</v>
      </c>
      <c r="E26" s="89">
        <f>+E20*0.3</f>
        <v>0</v>
      </c>
      <c r="F26" s="89">
        <f>+F20*0.3</f>
        <v>0</v>
      </c>
      <c r="G26" s="89">
        <f t="shared" si="11"/>
        <v>0</v>
      </c>
      <c r="H26" s="89">
        <f t="shared" si="11"/>
        <v>0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5"/>
      <c r="X26" s="85"/>
      <c r="Y26" s="85"/>
      <c r="Z26" s="85"/>
      <c r="AA26" s="83"/>
      <c r="AB26" s="85"/>
      <c r="AC26" s="85"/>
      <c r="AD26" s="85"/>
      <c r="AE26" s="85"/>
      <c r="AF26" s="83"/>
      <c r="AG26" s="83"/>
      <c r="AH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5"/>
      <c r="AW26" s="85"/>
      <c r="AX26" s="85"/>
      <c r="AY26" s="85"/>
      <c r="AZ26" s="83"/>
      <c r="BA26" s="85"/>
      <c r="BB26" s="85"/>
      <c r="BC26" s="83"/>
    </row>
    <row r="27" spans="1:55" ht="13.5" thickBot="1">
      <c r="A27" s="91" t="s">
        <v>73</v>
      </c>
      <c r="B27" s="92"/>
      <c r="C27" s="93">
        <v>0</v>
      </c>
      <c r="D27" s="93">
        <v>0</v>
      </c>
      <c r="E27" s="93">
        <v>0</v>
      </c>
      <c r="F27" s="93">
        <v>0</v>
      </c>
      <c r="G27" s="89">
        <f t="shared" si="11"/>
        <v>0</v>
      </c>
      <c r="H27" s="89">
        <f t="shared" si="11"/>
        <v>0</v>
      </c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5"/>
      <c r="X27" s="85"/>
      <c r="Y27" s="85"/>
      <c r="Z27" s="85"/>
      <c r="AA27" s="83"/>
      <c r="AB27" s="85"/>
      <c r="AC27" s="85"/>
      <c r="AD27" s="85"/>
      <c r="AE27" s="85"/>
      <c r="AF27" s="83"/>
      <c r="AG27" s="83"/>
      <c r="AH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5"/>
      <c r="AW27" s="85"/>
      <c r="AX27" s="85"/>
      <c r="AY27" s="85"/>
      <c r="AZ27" s="83"/>
      <c r="BA27" s="85"/>
      <c r="BB27" s="85"/>
      <c r="BC27" s="83"/>
    </row>
    <row r="28" spans="1:55" ht="13.5" thickBot="1">
      <c r="A28" s="19" t="s">
        <v>12</v>
      </c>
      <c r="B28" s="20">
        <f>+B23</f>
        <v>0</v>
      </c>
      <c r="C28" s="21">
        <f>+C23-C24-C25-C26</f>
        <v>0</v>
      </c>
      <c r="D28" s="21">
        <f>+D23-D24-D25-D26</f>
        <v>0</v>
      </c>
      <c r="E28" s="21"/>
      <c r="F28" s="21">
        <f>+F23-F24-F25-F26</f>
        <v>0</v>
      </c>
      <c r="G28" s="21">
        <f>+C28+D28</f>
        <v>0</v>
      </c>
      <c r="H28" s="21">
        <f>+D28+E28</f>
        <v>0</v>
      </c>
      <c r="K28" s="83"/>
      <c r="L28" s="86" t="s">
        <v>2</v>
      </c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5">
        <f>+W18+W12</f>
        <v>185000</v>
      </c>
      <c r="X28" s="85">
        <f>+X18+X12</f>
        <v>22200</v>
      </c>
      <c r="Y28" s="85">
        <f>+Y18+Y12</f>
        <v>207200</v>
      </c>
      <c r="Z28" s="85">
        <f>+Z18+Z12</f>
        <v>92500</v>
      </c>
      <c r="AA28" s="83"/>
      <c r="AB28" s="85">
        <f>+AB18+AB12</f>
        <v>92000</v>
      </c>
      <c r="AC28" s="85">
        <f>+AC18+AC12</f>
        <v>10000</v>
      </c>
      <c r="AD28" s="85">
        <f>+AD18+AD12</f>
        <v>13500</v>
      </c>
      <c r="AE28" s="85">
        <f>+AE18+AE12</f>
        <v>46000</v>
      </c>
      <c r="AF28" s="85">
        <f>+AB28/W28*100</f>
        <v>49.729729729729733</v>
      </c>
      <c r="AG28" s="85">
        <f>+AC28/W28*100</f>
        <v>5.4054054054054053</v>
      </c>
      <c r="AH28" s="85">
        <f>+AD28/W28*100</f>
        <v>7.2972972972972974</v>
      </c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5"/>
      <c r="AW28" s="85"/>
      <c r="AX28" s="85"/>
      <c r="AY28" s="85"/>
      <c r="AZ28" s="83"/>
      <c r="BA28" s="85"/>
      <c r="BB28" s="85"/>
      <c r="BC28" s="83"/>
    </row>
    <row r="29" spans="1:55">
      <c r="W29" s="73"/>
      <c r="X29" s="73"/>
      <c r="Y29" s="73"/>
      <c r="Z29" s="73"/>
      <c r="AB29" s="73"/>
      <c r="AC29" s="73"/>
      <c r="AD29" s="73"/>
      <c r="AE29" s="73"/>
      <c r="AK29" s="83"/>
      <c r="AL29" s="83" t="s">
        <v>2</v>
      </c>
      <c r="AM29" s="83"/>
      <c r="AN29" s="83"/>
      <c r="AO29" s="83"/>
      <c r="AP29" s="83"/>
      <c r="AQ29" s="83"/>
      <c r="AR29" s="83"/>
      <c r="AS29" s="83"/>
      <c r="AT29" s="83"/>
      <c r="AU29" s="83"/>
      <c r="AV29" s="85">
        <f>+AV19+AV13</f>
        <v>50000</v>
      </c>
      <c r="AW29" s="85">
        <f>+AW19+AW13</f>
        <v>6000</v>
      </c>
      <c r="AX29" s="85">
        <f>+AX19+AX13</f>
        <v>56000</v>
      </c>
      <c r="AY29" s="85">
        <f>+AY19+AY13</f>
        <v>15000</v>
      </c>
      <c r="AZ29" s="83"/>
      <c r="BA29" s="85">
        <f>+BA19+BA13</f>
        <v>9600</v>
      </c>
      <c r="BB29" s="85">
        <f>+BB19+BB13</f>
        <v>4800</v>
      </c>
      <c r="BC29" s="85">
        <f>+BA29/AV29*100</f>
        <v>19.2</v>
      </c>
    </row>
    <row r="36" spans="1:31">
      <c r="A36" s="74"/>
      <c r="B36" s="74"/>
      <c r="C36" s="74"/>
      <c r="W36" s="73"/>
      <c r="X36" s="73"/>
      <c r="Y36" s="73"/>
      <c r="Z36" s="73"/>
      <c r="AB36" s="73"/>
      <c r="AC36" s="73"/>
      <c r="AD36" s="73"/>
      <c r="AE36" s="73"/>
    </row>
    <row r="37" spans="1:31">
      <c r="A37" s="74"/>
      <c r="B37" s="74"/>
      <c r="C37" s="74"/>
      <c r="W37" s="73"/>
      <c r="X37" s="73"/>
      <c r="Y37" s="73"/>
      <c r="Z37" s="73"/>
      <c r="AB37" s="73"/>
      <c r="AC37" s="73"/>
      <c r="AD37" s="73"/>
      <c r="AE37" s="73"/>
    </row>
    <row r="38" spans="1:31">
      <c r="A38" s="74"/>
      <c r="B38" s="74"/>
      <c r="C38" s="74"/>
      <c r="W38" s="73"/>
      <c r="X38" s="73"/>
      <c r="Y38" s="73"/>
      <c r="Z38" s="73"/>
      <c r="AB38" s="73"/>
      <c r="AC38" s="73"/>
      <c r="AD38" s="73"/>
      <c r="AE38" s="73"/>
    </row>
    <row r="39" spans="1:31">
      <c r="A39" s="94"/>
      <c r="B39" s="74"/>
      <c r="C39" s="74"/>
      <c r="W39" s="73"/>
      <c r="X39" s="73"/>
      <c r="Y39" s="73"/>
      <c r="Z39" s="73"/>
      <c r="AB39" s="73"/>
      <c r="AC39" s="73"/>
      <c r="AD39" s="73"/>
      <c r="AE39" s="73"/>
    </row>
    <row r="40" spans="1:31">
      <c r="A40" s="94"/>
      <c r="B40" s="74"/>
      <c r="C40" s="74"/>
      <c r="W40" s="73"/>
      <c r="X40" s="73"/>
      <c r="Y40" s="73"/>
      <c r="Z40" s="73"/>
      <c r="AB40" s="73"/>
      <c r="AC40" s="73"/>
      <c r="AD40" s="73"/>
      <c r="AE40" s="73"/>
    </row>
    <row r="41" spans="1:31">
      <c r="A41" s="94"/>
      <c r="B41" s="74"/>
      <c r="C41" s="74"/>
      <c r="W41" s="73"/>
      <c r="X41" s="73"/>
      <c r="Y41" s="73"/>
      <c r="Z41" s="73"/>
      <c r="AB41" s="73"/>
      <c r="AC41" s="73"/>
      <c r="AD41" s="73"/>
      <c r="AE41" s="73"/>
    </row>
    <row r="42" spans="1:31">
      <c r="A42" s="202"/>
      <c r="B42" s="74"/>
      <c r="C42" s="74"/>
      <c r="W42" s="73"/>
      <c r="X42" s="73"/>
      <c r="Y42" s="73"/>
      <c r="Z42" s="73"/>
      <c r="AB42" s="73"/>
      <c r="AC42" s="73"/>
      <c r="AD42" s="73"/>
      <c r="AE42" s="73"/>
    </row>
    <row r="43" spans="1:31">
      <c r="A43" s="202"/>
      <c r="B43" s="74"/>
      <c r="C43" s="74"/>
      <c r="W43" s="73"/>
      <c r="X43" s="73"/>
      <c r="Y43" s="73"/>
      <c r="Z43" s="73"/>
      <c r="AB43" s="73"/>
      <c r="AC43" s="73"/>
      <c r="AD43" s="73"/>
      <c r="AE43" s="73"/>
    </row>
    <row r="44" spans="1:31">
      <c r="A44" s="202"/>
      <c r="B44" s="74"/>
      <c r="C44" s="74"/>
      <c r="W44" s="73"/>
      <c r="X44" s="73"/>
      <c r="Y44" s="73"/>
      <c r="Z44" s="73"/>
      <c r="AB44" s="73"/>
      <c r="AC44" s="73"/>
      <c r="AD44" s="73"/>
      <c r="AE44" s="73"/>
    </row>
    <row r="45" spans="1:31">
      <c r="A45" s="202"/>
      <c r="B45" s="74"/>
      <c r="C45" s="74"/>
      <c r="W45" s="73"/>
      <c r="X45" s="73"/>
      <c r="Y45" s="73"/>
      <c r="Z45" s="73"/>
      <c r="AB45" s="73"/>
      <c r="AC45" s="73"/>
      <c r="AD45" s="73"/>
      <c r="AE45" s="73"/>
    </row>
    <row r="46" spans="1:31">
      <c r="A46" s="202"/>
      <c r="B46" s="74"/>
      <c r="C46" s="74"/>
      <c r="W46" s="73"/>
      <c r="X46" s="73"/>
      <c r="Y46" s="73"/>
      <c r="Z46" s="73"/>
      <c r="AB46" s="73"/>
      <c r="AC46" s="73"/>
      <c r="AD46" s="73"/>
      <c r="AE46" s="73"/>
    </row>
    <row r="47" spans="1:31">
      <c r="A47" s="202"/>
      <c r="B47" s="74"/>
      <c r="C47" s="74"/>
      <c r="W47" s="73"/>
      <c r="X47" s="73"/>
      <c r="Y47" s="73"/>
      <c r="Z47" s="73"/>
      <c r="AB47" s="73"/>
      <c r="AC47" s="73"/>
      <c r="AD47" s="73"/>
      <c r="AE47" s="73"/>
    </row>
    <row r="48" spans="1:31">
      <c r="A48" s="202"/>
      <c r="B48" s="74"/>
      <c r="C48" s="74"/>
      <c r="W48" s="73"/>
      <c r="X48" s="73"/>
      <c r="Y48" s="73"/>
      <c r="Z48" s="73"/>
      <c r="AB48" s="73"/>
      <c r="AC48" s="73"/>
      <c r="AD48" s="73"/>
      <c r="AE48" s="73"/>
    </row>
    <row r="49" spans="1:31">
      <c r="A49" s="202"/>
      <c r="B49" s="74"/>
      <c r="C49" s="74"/>
      <c r="W49" s="73"/>
      <c r="X49" s="73"/>
      <c r="Y49" s="73"/>
      <c r="Z49" s="73"/>
      <c r="AB49" s="73"/>
      <c r="AC49" s="73"/>
      <c r="AD49" s="73"/>
      <c r="AE49" s="73"/>
    </row>
    <row r="50" spans="1:31">
      <c r="A50" s="202"/>
      <c r="B50" s="74"/>
      <c r="C50" s="74"/>
      <c r="W50" s="73"/>
      <c r="X50" s="73"/>
      <c r="Y50" s="73"/>
      <c r="Z50" s="73"/>
      <c r="AB50" s="73"/>
      <c r="AC50" s="73"/>
      <c r="AD50" s="73"/>
      <c r="AE50" s="73"/>
    </row>
    <row r="51" spans="1:31">
      <c r="A51" s="202"/>
      <c r="B51" s="74"/>
      <c r="C51" s="74"/>
      <c r="W51" s="73"/>
      <c r="X51" s="73"/>
      <c r="Y51" s="73"/>
      <c r="Z51" s="73"/>
      <c r="AB51" s="73"/>
      <c r="AC51" s="73"/>
      <c r="AD51" s="73"/>
      <c r="AE51" s="73"/>
    </row>
    <row r="52" spans="1:31">
      <c r="A52" s="202"/>
      <c r="B52" s="74"/>
      <c r="C52" s="74"/>
      <c r="W52" s="73"/>
      <c r="X52" s="73"/>
      <c r="Y52" s="73"/>
      <c r="Z52" s="73"/>
      <c r="AB52" s="73"/>
      <c r="AC52" s="73"/>
      <c r="AD52" s="73"/>
      <c r="AE52" s="73"/>
    </row>
    <row r="53" spans="1:31">
      <c r="A53" s="202"/>
      <c r="B53" s="74"/>
      <c r="C53" s="74"/>
      <c r="W53" s="73"/>
      <c r="X53" s="73"/>
      <c r="Y53" s="73"/>
      <c r="Z53" s="73"/>
      <c r="AB53" s="73"/>
      <c r="AC53" s="73"/>
      <c r="AD53" s="73"/>
      <c r="AE53" s="73"/>
    </row>
    <row r="54" spans="1:31">
      <c r="A54" s="202"/>
      <c r="B54" s="74"/>
      <c r="C54" s="74"/>
      <c r="W54" s="73"/>
      <c r="X54" s="73"/>
      <c r="Y54" s="73"/>
      <c r="Z54" s="73"/>
      <c r="AB54" s="73"/>
      <c r="AC54" s="73"/>
      <c r="AD54" s="73"/>
      <c r="AE54" s="73"/>
    </row>
    <row r="55" spans="1:31">
      <c r="A55" s="74"/>
      <c r="B55" s="74"/>
      <c r="C55" s="74"/>
      <c r="W55" s="73"/>
      <c r="X55" s="73"/>
      <c r="Y55" s="73"/>
      <c r="Z55" s="73"/>
      <c r="AB55" s="73"/>
      <c r="AC55" s="73"/>
      <c r="AD55" s="73"/>
      <c r="AE55" s="73"/>
    </row>
  </sheetData>
  <mergeCells count="4">
    <mergeCell ref="AK4:BC4"/>
    <mergeCell ref="A42:A44"/>
    <mergeCell ref="A45:A47"/>
    <mergeCell ref="A48:A5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FUENTES Y USOS</vt:lpstr>
      <vt:lpstr>ESTADO INVERSIONES ACUMULADAS</vt:lpstr>
      <vt:lpstr>CONC. PGOS-ORG y CORR EPA</vt:lpstr>
      <vt:lpstr>CEDULA PRESUPUESTARIA</vt:lpstr>
      <vt:lpstr>Control de Contratos (ejemplo)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SONIA HIDALGO</cp:lastModifiedBy>
  <cp:lastPrinted>2015-08-06T20:06:09Z</cp:lastPrinted>
  <dcterms:created xsi:type="dcterms:W3CDTF">2015-07-01T13:10:58Z</dcterms:created>
  <dcterms:modified xsi:type="dcterms:W3CDTF">2020-04-09T20:54:05Z</dcterms:modified>
</cp:coreProperties>
</file>